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5" activeTab="11"/>
  </bookViews>
  <sheets>
    <sheet name="UVIS1" sheetId="1" r:id="rId1"/>
    <sheet name="UVIS2" sheetId="2" r:id="rId2"/>
    <sheet name="UVIS3" sheetId="3" r:id="rId3"/>
    <sheet name="UVIS4" sheetId="4" r:id="rId4"/>
    <sheet name="SP" sheetId="5" r:id="rId5"/>
    <sheet name="SPsang" sheetId="6" r:id="rId6"/>
    <sheet name="Fet" sheetId="7" r:id="rId7"/>
    <sheet name="Plano" sheetId="8" r:id="rId8"/>
    <sheet name="Fetsan" sheetId="9" r:id="rId9"/>
    <sheet name="FET%" sheetId="10" r:id="rId10"/>
    <sheet name="Plano%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<sst xmlns="http://schemas.openxmlformats.org/spreadsheetml/2006/main" count="224" uniqueCount="100">
  <si>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</si>
  <si>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</si>
  <si>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</si>
  <si>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</si>
  <si>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</si>
  <si>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</si>
  <si>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</si>
  <si>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</si>
  <si>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</si>
  <si>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</si>
  <si>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</si>
  <si>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</si>
  <si>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</si>
  <si>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</si>
  <si>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</si>
  <si>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</si>
  <si>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</si>
  <si>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</si>
  <si>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</si>
  <si>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</si>
  <si>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</si>
  <si>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</si>
  <si>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</si>
  <si>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</si>
  <si>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</si>
  <si>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</si>
  <si>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</si>
  <si>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</si>
  <si>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</si>
  <si>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</si>
  <si>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</si>
  <si>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</si>
  <si>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</si>
  <si>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</si>
  <si>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</si>
  <si>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</si>
  <si>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</si>
  <si>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</si>
  <si>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</si>
  <si>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</si>
  <si>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</si>
  <si>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</si>
  <si>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</si>
  <si>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</si>
  <si>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</si>
  <si>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</si>
  <si>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</si>
  <si>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</si>
  <si>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</si>
  <si>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</si>
  <si>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</si>
  <si>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</si>
  <si>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</si>
  <si>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</si>
  <si>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</si>
  <si>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</si>
  <si>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</si>
  <si>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</si>
  <si>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</si>
  <si>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</si>
  <si>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</si>
  <si>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</si>
  <si>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</t>
  </si>
  <si>
    <t>DISTRITOS</t>
  </si>
  <si>
    <t>Aricanduva</t>
  </si>
  <si>
    <t>Cachoeirinha</t>
  </si>
  <si>
    <t>Itaquera</t>
  </si>
  <si>
    <t>Jabaquara</t>
  </si>
  <si>
    <t>Lapa</t>
  </si>
  <si>
    <t>Mooca</t>
  </si>
  <si>
    <t>Parelheiros</t>
  </si>
  <si>
    <t>Perus</t>
  </si>
  <si>
    <t>Pinheiros</t>
  </si>
  <si>
    <t>Pirituba</t>
  </si>
  <si>
    <t>Santana</t>
  </si>
  <si>
    <t>1º Trim</t>
  </si>
  <si>
    <t>2º Trim</t>
  </si>
  <si>
    <t>3º Trim</t>
  </si>
  <si>
    <t>4º Trim</t>
  </si>
  <si>
    <t>Brasilândia</t>
  </si>
  <si>
    <t>Butantâ</t>
  </si>
  <si>
    <t>C Ademar</t>
  </si>
  <si>
    <t>C Limpo</t>
  </si>
  <si>
    <t>C Tiradentes</t>
  </si>
  <si>
    <t>E Matarazzo</t>
  </si>
  <si>
    <t>Guaianasees</t>
  </si>
  <si>
    <t>Ipiranga-Sacoma</t>
  </si>
  <si>
    <t>Itaim-Curuça</t>
  </si>
  <si>
    <t>Jd Angela</t>
  </si>
  <si>
    <t>Penha-Matilde</t>
  </si>
  <si>
    <t>S Amaro</t>
  </si>
  <si>
    <t>S Mateus</t>
  </si>
  <si>
    <t>S Miguel</t>
  </si>
  <si>
    <t>Se-S Cecilia</t>
  </si>
  <si>
    <t>Socorro-Grajau</t>
  </si>
  <si>
    <t>Tremembe-Jaçana</t>
  </si>
  <si>
    <t>V Maria</t>
  </si>
  <si>
    <t>V Mariana</t>
  </si>
  <si>
    <t>V Prudente-Sapopemba</t>
  </si>
  <si>
    <t>Planilha A - Consolidação dos dados de MDDA por Município e Semanas Epidemiológicas - DIR I/Município de São Paulo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</si>
</sst>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6" fillId="0" borderId="0" xfId="0" applyFont="1" applyBorder="1" applyAlignment="1">
      <alignment/>
    </xf>
    <xf numFmtId="0" fontId="0" fillId="0" borderId="3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39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3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52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segundo a UVIS e SE,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780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Plan1!$A$10</c:f>
              <c:strCache>
                <c:ptCount val="1"/>
                <c:pt idx="0">
                  <c:v>Aricanduva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Plan1!$B$10:$BA$10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Plan1!$A$11</c:f>
              <c:strCache>
                <c:ptCount val="1"/>
                <c:pt idx="0">
                  <c:v>Brasilândia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Plan1!$A$12</c:f>
              <c:strCache>
                <c:ptCount val="1"/>
                <c:pt idx="0">
                  <c:v>Butantâ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51</c:v>
                </c:pt>
                <c:pt idx="1">
                  <c:v>30</c:v>
                </c:pt>
                <c:pt idx="2">
                  <c:v>34</c:v>
                </c:pt>
                <c:pt idx="3">
                  <c:v>44</c:v>
                </c:pt>
                <c:pt idx="4">
                  <c:v>43</c:v>
                </c:pt>
                <c:pt idx="5">
                  <c:v>43</c:v>
                </c:pt>
                <c:pt idx="6">
                  <c:v>45</c:v>
                </c:pt>
                <c:pt idx="7">
                  <c:v>45</c:v>
                </c:pt>
                <c:pt idx="8">
                  <c:v>40</c:v>
                </c:pt>
                <c:pt idx="9">
                  <c:v>47</c:v>
                </c:pt>
                <c:pt idx="10">
                  <c:v>60</c:v>
                </c:pt>
                <c:pt idx="11">
                  <c:v>47</c:v>
                </c:pt>
                <c:pt idx="12">
                  <c:v>54</c:v>
                </c:pt>
                <c:pt idx="13">
                  <c:v>31</c:v>
                </c:pt>
                <c:pt idx="14">
                  <c:v>46</c:v>
                </c:pt>
                <c:pt idx="15">
                  <c:v>48</c:v>
                </c:pt>
                <c:pt idx="16">
                  <c:v>38</c:v>
                </c:pt>
                <c:pt idx="17">
                  <c:v>37</c:v>
                </c:pt>
                <c:pt idx="18">
                  <c:v>52</c:v>
                </c:pt>
                <c:pt idx="19">
                  <c:v>84</c:v>
                </c:pt>
                <c:pt idx="20">
                  <c:v>83</c:v>
                </c:pt>
                <c:pt idx="21">
                  <c:v>72</c:v>
                </c:pt>
                <c:pt idx="22">
                  <c:v>62</c:v>
                </c:pt>
                <c:pt idx="23">
                  <c:v>61</c:v>
                </c:pt>
                <c:pt idx="24">
                  <c:v>67</c:v>
                </c:pt>
                <c:pt idx="25">
                  <c:v>45</c:v>
                </c:pt>
                <c:pt idx="26">
                  <c:v>32</c:v>
                </c:pt>
                <c:pt idx="27">
                  <c:v>32</c:v>
                </c:pt>
                <c:pt idx="28">
                  <c:v>38</c:v>
                </c:pt>
                <c:pt idx="29">
                  <c:v>24</c:v>
                </c:pt>
                <c:pt idx="30">
                  <c:v>40</c:v>
                </c:pt>
                <c:pt idx="31">
                  <c:v>39</c:v>
                </c:pt>
                <c:pt idx="32">
                  <c:v>20</c:v>
                </c:pt>
                <c:pt idx="33">
                  <c:v>32</c:v>
                </c:pt>
                <c:pt idx="34">
                  <c:v>28</c:v>
                </c:pt>
                <c:pt idx="35">
                  <c:v>27</c:v>
                </c:pt>
                <c:pt idx="36">
                  <c:v>16</c:v>
                </c:pt>
                <c:pt idx="37">
                  <c:v>28</c:v>
                </c:pt>
                <c:pt idx="38">
                  <c:v>35</c:v>
                </c:pt>
                <c:pt idx="39">
                  <c:v>23</c:v>
                </c:pt>
                <c:pt idx="40">
                  <c:v>25</c:v>
                </c:pt>
                <c:pt idx="41">
                  <c:v>24</c:v>
                </c:pt>
                <c:pt idx="42">
                  <c:v>37</c:v>
                </c:pt>
                <c:pt idx="43">
                  <c:v>25</c:v>
                </c:pt>
                <c:pt idx="44">
                  <c:v>26</c:v>
                </c:pt>
                <c:pt idx="45">
                  <c:v>28</c:v>
                </c:pt>
                <c:pt idx="46">
                  <c:v>28</c:v>
                </c:pt>
                <c:pt idx="47">
                  <c:v>23</c:v>
                </c:pt>
                <c:pt idx="48">
                  <c:v>26</c:v>
                </c:pt>
                <c:pt idx="49">
                  <c:v>19</c:v>
                </c:pt>
                <c:pt idx="50">
                  <c:v>39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Plan1!$A$13</c:f>
              <c:strCache>
                <c:ptCount val="1"/>
                <c:pt idx="0">
                  <c:v>C Ademar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15</c:v>
                </c:pt>
                <c:pt idx="8">
                  <c:v>5</c:v>
                </c:pt>
                <c:pt idx="9">
                  <c:v>6</c:v>
                </c:pt>
                <c:pt idx="10">
                  <c:v>15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4</c:v>
                </c:pt>
                <c:pt idx="15">
                  <c:v>8</c:v>
                </c:pt>
                <c:pt idx="16">
                  <c:v>5</c:v>
                </c:pt>
                <c:pt idx="17">
                  <c:v>7</c:v>
                </c:pt>
                <c:pt idx="18">
                  <c:v>18</c:v>
                </c:pt>
                <c:pt idx="19">
                  <c:v>13</c:v>
                </c:pt>
                <c:pt idx="20">
                  <c:v>0</c:v>
                </c:pt>
                <c:pt idx="21">
                  <c:v>7</c:v>
                </c:pt>
                <c:pt idx="22">
                  <c:v>21</c:v>
                </c:pt>
                <c:pt idx="23">
                  <c:v>11</c:v>
                </c:pt>
                <c:pt idx="24">
                  <c:v>7</c:v>
                </c:pt>
                <c:pt idx="25">
                  <c:v>11</c:v>
                </c:pt>
                <c:pt idx="26">
                  <c:v>6</c:v>
                </c:pt>
                <c:pt idx="27">
                  <c:v>7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16</c:v>
                </c:pt>
                <c:pt idx="35">
                  <c:v>7</c:v>
                </c:pt>
                <c:pt idx="36">
                  <c:v>2</c:v>
                </c:pt>
                <c:pt idx="37">
                  <c:v>7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Plan1!$A$14</c:f>
              <c:strCache>
                <c:ptCount val="1"/>
                <c:pt idx="0">
                  <c:v>C Limpo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19</c:v>
                </c:pt>
                <c:pt idx="13">
                  <c:v>11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4</c:v>
                </c:pt>
                <c:pt idx="18">
                  <c:v>10</c:v>
                </c:pt>
                <c:pt idx="19">
                  <c:v>11</c:v>
                </c:pt>
                <c:pt idx="20">
                  <c:v>1</c:v>
                </c:pt>
                <c:pt idx="21">
                  <c:v>14</c:v>
                </c:pt>
                <c:pt idx="22">
                  <c:v>21</c:v>
                </c:pt>
                <c:pt idx="23">
                  <c:v>9</c:v>
                </c:pt>
                <c:pt idx="24">
                  <c:v>3</c:v>
                </c:pt>
                <c:pt idx="25">
                  <c:v>10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  <c:pt idx="31">
                  <c:v>13</c:v>
                </c:pt>
                <c:pt idx="32">
                  <c:v>24</c:v>
                </c:pt>
                <c:pt idx="33">
                  <c:v>3</c:v>
                </c:pt>
                <c:pt idx="34">
                  <c:v>13</c:v>
                </c:pt>
                <c:pt idx="35">
                  <c:v>3</c:v>
                </c:pt>
                <c:pt idx="36">
                  <c:v>3</c:v>
                </c:pt>
                <c:pt idx="37">
                  <c:v>10</c:v>
                </c:pt>
                <c:pt idx="38">
                  <c:v>6</c:v>
                </c:pt>
                <c:pt idx="39">
                  <c:v>8</c:v>
                </c:pt>
                <c:pt idx="40">
                  <c:v>1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6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Plan1!$A$15</c:f>
              <c:strCache>
                <c:ptCount val="1"/>
                <c:pt idx="0">
                  <c:v>C Tiradentes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10</c:v>
                </c:pt>
                <c:pt idx="1">
                  <c:v>12</c:v>
                </c:pt>
                <c:pt idx="2">
                  <c:v>6</c:v>
                </c:pt>
                <c:pt idx="3">
                  <c:v>14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11</c:v>
                </c:pt>
                <c:pt idx="9">
                  <c:v>15</c:v>
                </c:pt>
                <c:pt idx="10">
                  <c:v>35</c:v>
                </c:pt>
                <c:pt idx="11">
                  <c:v>11</c:v>
                </c:pt>
                <c:pt idx="12">
                  <c:v>26</c:v>
                </c:pt>
                <c:pt idx="13">
                  <c:v>26</c:v>
                </c:pt>
                <c:pt idx="14">
                  <c:v>27</c:v>
                </c:pt>
                <c:pt idx="15">
                  <c:v>10</c:v>
                </c:pt>
                <c:pt idx="16">
                  <c:v>27</c:v>
                </c:pt>
                <c:pt idx="17">
                  <c:v>11</c:v>
                </c:pt>
                <c:pt idx="18">
                  <c:v>10</c:v>
                </c:pt>
                <c:pt idx="19">
                  <c:v>26</c:v>
                </c:pt>
                <c:pt idx="20">
                  <c:v>16</c:v>
                </c:pt>
                <c:pt idx="21">
                  <c:v>30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18</c:v>
                </c:pt>
                <c:pt idx="26">
                  <c:v>9</c:v>
                </c:pt>
                <c:pt idx="27">
                  <c:v>5</c:v>
                </c:pt>
                <c:pt idx="28">
                  <c:v>5</c:v>
                </c:pt>
                <c:pt idx="29">
                  <c:v>9</c:v>
                </c:pt>
                <c:pt idx="30">
                  <c:v>8</c:v>
                </c:pt>
                <c:pt idx="31">
                  <c:v>20</c:v>
                </c:pt>
                <c:pt idx="32">
                  <c:v>11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1</c:v>
                </c:pt>
                <c:pt idx="37">
                  <c:v>6</c:v>
                </c:pt>
                <c:pt idx="38">
                  <c:v>4</c:v>
                </c:pt>
                <c:pt idx="39">
                  <c:v>1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2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8</c:v>
                </c:pt>
                <c:pt idx="48">
                  <c:v>1</c:v>
                </c:pt>
                <c:pt idx="49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Plan1!$A$16</c:f>
              <c:strCache>
                <c:ptCount val="1"/>
                <c:pt idx="0">
                  <c:v>Cachoeirinha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6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Plan1!$A$17</c:f>
              <c:strCache>
                <c:ptCount val="1"/>
                <c:pt idx="0">
                  <c:v>E Matarazzo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136</c:v>
                </c:pt>
                <c:pt idx="1">
                  <c:v>138</c:v>
                </c:pt>
                <c:pt idx="2">
                  <c:v>84</c:v>
                </c:pt>
                <c:pt idx="3">
                  <c:v>89</c:v>
                </c:pt>
                <c:pt idx="4">
                  <c:v>94</c:v>
                </c:pt>
                <c:pt idx="5">
                  <c:v>100</c:v>
                </c:pt>
                <c:pt idx="6">
                  <c:v>94</c:v>
                </c:pt>
                <c:pt idx="7">
                  <c:v>121</c:v>
                </c:pt>
                <c:pt idx="8">
                  <c:v>171</c:v>
                </c:pt>
                <c:pt idx="9">
                  <c:v>161</c:v>
                </c:pt>
                <c:pt idx="10">
                  <c:v>104</c:v>
                </c:pt>
                <c:pt idx="11">
                  <c:v>107</c:v>
                </c:pt>
                <c:pt idx="12">
                  <c:v>120</c:v>
                </c:pt>
                <c:pt idx="13">
                  <c:v>152</c:v>
                </c:pt>
                <c:pt idx="14">
                  <c:v>127</c:v>
                </c:pt>
                <c:pt idx="15">
                  <c:v>119</c:v>
                </c:pt>
                <c:pt idx="16">
                  <c:v>123</c:v>
                </c:pt>
                <c:pt idx="17">
                  <c:v>104</c:v>
                </c:pt>
                <c:pt idx="18">
                  <c:v>125</c:v>
                </c:pt>
                <c:pt idx="19">
                  <c:v>65</c:v>
                </c:pt>
                <c:pt idx="20">
                  <c:v>112</c:v>
                </c:pt>
                <c:pt idx="21">
                  <c:v>182</c:v>
                </c:pt>
                <c:pt idx="22">
                  <c:v>203</c:v>
                </c:pt>
                <c:pt idx="23">
                  <c:v>161</c:v>
                </c:pt>
                <c:pt idx="24">
                  <c:v>191</c:v>
                </c:pt>
                <c:pt idx="25">
                  <c:v>191</c:v>
                </c:pt>
                <c:pt idx="26">
                  <c:v>105</c:v>
                </c:pt>
                <c:pt idx="27">
                  <c:v>129</c:v>
                </c:pt>
                <c:pt idx="28">
                  <c:v>90</c:v>
                </c:pt>
                <c:pt idx="29">
                  <c:v>130</c:v>
                </c:pt>
                <c:pt idx="30">
                  <c:v>148</c:v>
                </c:pt>
                <c:pt idx="31">
                  <c:v>138</c:v>
                </c:pt>
                <c:pt idx="32">
                  <c:v>137</c:v>
                </c:pt>
                <c:pt idx="33">
                  <c:v>155</c:v>
                </c:pt>
                <c:pt idx="34">
                  <c:v>134</c:v>
                </c:pt>
                <c:pt idx="35">
                  <c:v>103</c:v>
                </c:pt>
                <c:pt idx="36">
                  <c:v>135</c:v>
                </c:pt>
                <c:pt idx="37">
                  <c:v>118</c:v>
                </c:pt>
                <c:pt idx="38">
                  <c:v>176</c:v>
                </c:pt>
                <c:pt idx="39">
                  <c:v>120</c:v>
                </c:pt>
                <c:pt idx="40">
                  <c:v>129</c:v>
                </c:pt>
                <c:pt idx="41">
                  <c:v>135</c:v>
                </c:pt>
                <c:pt idx="42">
                  <c:v>115</c:v>
                </c:pt>
                <c:pt idx="43">
                  <c:v>101</c:v>
                </c:pt>
                <c:pt idx="44">
                  <c:v>112</c:v>
                </c:pt>
                <c:pt idx="45">
                  <c:v>87</c:v>
                </c:pt>
                <c:pt idx="46">
                  <c:v>106</c:v>
                </c:pt>
                <c:pt idx="47">
                  <c:v>99</c:v>
                </c:pt>
                <c:pt idx="48">
                  <c:v>101</c:v>
                </c:pt>
                <c:pt idx="49">
                  <c:v>82</c:v>
                </c:pt>
                <c:pt idx="50">
                  <c:v>87</c:v>
                </c:pt>
                <c:pt idx="51">
                  <c:v>73</c:v>
                </c:pt>
              </c:numCache>
            </c:numRef>
          </c:val>
          <c:smooth val="0"/>
        </c:ser>
        <c:axId val="53806816"/>
        <c:axId val="24077281"/>
      </c:lineChart>
      <c:catAx>
        <c:axId val="5380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77281"/>
        <c:crosses val="autoZero"/>
        <c:auto val="1"/>
        <c:lblOffset val="100"/>
        <c:noMultiLvlLbl val="0"/>
      </c:catAx>
      <c:valAx>
        <c:axId val="24077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06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75"/>
          <c:y val="0.2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diarrèia notificados por
 faixa etária e trimestre, DIR 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Plan1!$K$176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Plan1!$L$176:$Q$176</c:f>
              <c:numCache>
                <c:ptCount val="6"/>
                <c:pt idx="0">
                  <c:v>10.906370243693885</c:v>
                </c:pt>
                <c:pt idx="1">
                  <c:v>33.492945703292</c:v>
                </c:pt>
                <c:pt idx="2">
                  <c:v>13.095339888841384</c:v>
                </c:pt>
                <c:pt idx="3">
                  <c:v>5.540829414279607</c:v>
                </c:pt>
                <c:pt idx="4">
                  <c:v>36.438648995297136</c:v>
                </c:pt>
                <c:pt idx="5">
                  <c:v>0.5258657545959812</c:v>
                </c:pt>
              </c:numCache>
            </c:numRef>
          </c:val>
        </c:ser>
        <c:ser>
          <c:idx val="1"/>
          <c:order val="1"/>
          <c:tx>
            <c:strRef>
              <c:f>Plan1!$K$177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Plan1!$L$177:$Q$177</c:f>
              <c:numCache>
                <c:ptCount val="6"/>
                <c:pt idx="0">
                  <c:v>13.532203389830508</c:v>
                </c:pt>
                <c:pt idx="1">
                  <c:v>37.4</c:v>
                </c:pt>
                <c:pt idx="2">
                  <c:v>12.796610169491526</c:v>
                </c:pt>
                <c:pt idx="3">
                  <c:v>4.874576271186441</c:v>
                </c:pt>
                <c:pt idx="4">
                  <c:v>30.715254237288136</c:v>
                </c:pt>
                <c:pt idx="5">
                  <c:v>0.6813559322033899</c:v>
                </c:pt>
              </c:numCache>
            </c:numRef>
          </c:val>
        </c:ser>
        <c:ser>
          <c:idx val="2"/>
          <c:order val="2"/>
          <c:tx>
            <c:strRef>
              <c:f>Plan1!$K$178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Plan1!$L$178:$Q$178</c:f>
              <c:numCache>
                <c:ptCount val="6"/>
                <c:pt idx="0">
                  <c:v>8.869732639040826</c:v>
                </c:pt>
                <c:pt idx="1">
                  <c:v>29.87791537216121</c:v>
                </c:pt>
                <c:pt idx="2">
                  <c:v>14.103181201592788</c:v>
                </c:pt>
                <c:pt idx="3">
                  <c:v>5.754167942939658</c:v>
                </c:pt>
                <c:pt idx="4">
                  <c:v>40.007876427602504</c:v>
                </c:pt>
                <c:pt idx="5">
                  <c:v>1.3871264166630202</c:v>
                </c:pt>
              </c:numCache>
            </c:numRef>
          </c:val>
        </c:ser>
        <c:ser>
          <c:idx val="3"/>
          <c:order val="3"/>
          <c:tx>
            <c:strRef>
              <c:f>Plan1!$K$179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Plan1!$L$179:$Q$179</c:f>
              <c:numCache>
                <c:ptCount val="6"/>
                <c:pt idx="0">
                  <c:v>9.019551876694734</c:v>
                </c:pt>
                <c:pt idx="1">
                  <c:v>28.73555016412159</c:v>
                </c:pt>
                <c:pt idx="2">
                  <c:v>13.850435279006707</c:v>
                </c:pt>
                <c:pt idx="3">
                  <c:v>5.687169972884258</c:v>
                </c:pt>
                <c:pt idx="4">
                  <c:v>42.214927929213644</c:v>
                </c:pt>
                <c:pt idx="5">
                  <c:v>0.49236477807906376</c:v>
                </c:pt>
              </c:numCache>
            </c:numRef>
          </c:val>
        </c:ser>
        <c:ser>
          <c:idx val="4"/>
          <c:order val="4"/>
          <c:tx>
            <c:strRef>
              <c:f>Plan1!$K$180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Plan1!$L$180:$Q$180</c:f>
              <c:numCache>
                <c:ptCount val="6"/>
                <c:pt idx="0">
                  <c:v>10.956248537718507</c:v>
                </c:pt>
                <c:pt idx="1">
                  <c:v>33.11385184442439</c:v>
                </c:pt>
                <c:pt idx="2">
                  <c:v>13.37165903494992</c:v>
                </c:pt>
                <c:pt idx="3">
                  <c:v>5.39902180331339</c:v>
                </c:pt>
                <c:pt idx="4">
                  <c:v>36.368194124135165</c:v>
                </c:pt>
                <c:pt idx="5">
                  <c:v>0.7910246554586272</c:v>
                </c:pt>
              </c:numCache>
            </c:numRef>
          </c:val>
        </c:ser>
        <c:axId val="51388810"/>
        <c:axId val="10201339"/>
      </c:barChart>
      <c:catAx>
        <c:axId val="51388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01339"/>
        <c:crosses val="autoZero"/>
        <c:auto val="1"/>
        <c:lblOffset val="100"/>
        <c:noMultiLvlLbl val="0"/>
      </c:catAx>
      <c:valAx>
        <c:axId val="1020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88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Plan1!$K$184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Plan1!$L$184:$O$184</c:f>
              <c:numCache>
                <c:ptCount val="4"/>
                <c:pt idx="0">
                  <c:v>50.56434373663959</c:v>
                </c:pt>
                <c:pt idx="1">
                  <c:v>17.905087644292433</c:v>
                </c:pt>
                <c:pt idx="2">
                  <c:v>25.523728088926887</c:v>
                </c:pt>
                <c:pt idx="3">
                  <c:v>6.006840530141086</c:v>
                </c:pt>
              </c:numCache>
            </c:numRef>
          </c:val>
        </c:ser>
        <c:ser>
          <c:idx val="1"/>
          <c:order val="1"/>
          <c:tx>
            <c:strRef>
              <c:f>Plan1!$K$185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Plan1!$L$185:$O$185</c:f>
              <c:numCache>
                <c:ptCount val="4"/>
                <c:pt idx="0">
                  <c:v>51.942372881355936</c:v>
                </c:pt>
                <c:pt idx="1">
                  <c:v>20.152542372881356</c:v>
                </c:pt>
                <c:pt idx="2">
                  <c:v>24.16271186440678</c:v>
                </c:pt>
                <c:pt idx="3">
                  <c:v>3.742372881355932</c:v>
                </c:pt>
              </c:numCache>
            </c:numRef>
          </c:val>
        </c:ser>
        <c:ser>
          <c:idx val="2"/>
          <c:order val="2"/>
          <c:tx>
            <c:strRef>
              <c:f>Plan1!$K$186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Plan1!$L$186:$O$186</c:f>
              <c:numCache>
                <c:ptCount val="4"/>
                <c:pt idx="0">
                  <c:v>45.45573885266705</c:v>
                </c:pt>
                <c:pt idx="1">
                  <c:v>21.81332866582068</c:v>
                </c:pt>
                <c:pt idx="2">
                  <c:v>27.283070056447734</c:v>
                </c:pt>
                <c:pt idx="3">
                  <c:v>5.447862425064543</c:v>
                </c:pt>
              </c:numCache>
            </c:numRef>
          </c:val>
        </c:ser>
        <c:ser>
          <c:idx val="3"/>
          <c:order val="3"/>
          <c:tx>
            <c:strRef>
              <c:f>Plan1!$K$187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Plan1!$L$187:$O$187</c:f>
              <c:numCache>
                <c:ptCount val="4"/>
                <c:pt idx="0">
                  <c:v>48.216069644641074</c:v>
                </c:pt>
                <c:pt idx="1">
                  <c:v>18.28885400313972</c:v>
                </c:pt>
                <c:pt idx="2">
                  <c:v>28.550021407164266</c:v>
                </c:pt>
                <c:pt idx="3">
                  <c:v>4.945054945054945</c:v>
                </c:pt>
              </c:numCache>
            </c:numRef>
          </c:val>
        </c:ser>
        <c:axId val="35503940"/>
        <c:axId val="5734053"/>
      </c:barChart>
      <c:catAx>
        <c:axId val="35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4053"/>
        <c:crosses val="autoZero"/>
        <c:auto val="1"/>
        <c:lblOffset val="100"/>
        <c:noMultiLvlLbl val="0"/>
      </c:catAx>
      <c:valAx>
        <c:axId val="5734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03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de casos segundo a UVIS e SE, São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27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Plan1!$A$18</c:f>
              <c:strCache>
                <c:ptCount val="1"/>
                <c:pt idx="0">
                  <c:v>Guaianasees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26</c:v>
                </c:pt>
                <c:pt idx="24">
                  <c:v>7</c:v>
                </c:pt>
                <c:pt idx="25">
                  <c:v>0</c:v>
                </c:pt>
                <c:pt idx="26">
                  <c:v>79</c:v>
                </c:pt>
                <c:pt idx="27">
                  <c:v>138</c:v>
                </c:pt>
                <c:pt idx="28">
                  <c:v>71</c:v>
                </c:pt>
                <c:pt idx="29">
                  <c:v>128</c:v>
                </c:pt>
                <c:pt idx="30">
                  <c:v>142</c:v>
                </c:pt>
                <c:pt idx="31">
                  <c:v>109</c:v>
                </c:pt>
                <c:pt idx="32">
                  <c:v>140</c:v>
                </c:pt>
                <c:pt idx="33">
                  <c:v>144</c:v>
                </c:pt>
                <c:pt idx="34">
                  <c:v>112</c:v>
                </c:pt>
                <c:pt idx="35">
                  <c:v>40</c:v>
                </c:pt>
                <c:pt idx="36">
                  <c:v>73</c:v>
                </c:pt>
                <c:pt idx="37">
                  <c:v>109</c:v>
                </c:pt>
                <c:pt idx="38">
                  <c:v>109</c:v>
                </c:pt>
                <c:pt idx="39">
                  <c:v>82</c:v>
                </c:pt>
                <c:pt idx="40">
                  <c:v>83</c:v>
                </c:pt>
                <c:pt idx="41">
                  <c:v>88</c:v>
                </c:pt>
                <c:pt idx="42">
                  <c:v>93</c:v>
                </c:pt>
                <c:pt idx="43">
                  <c:v>84</c:v>
                </c:pt>
                <c:pt idx="44">
                  <c:v>72</c:v>
                </c:pt>
                <c:pt idx="45">
                  <c:v>1</c:v>
                </c:pt>
                <c:pt idx="46">
                  <c:v>83</c:v>
                </c:pt>
                <c:pt idx="47">
                  <c:v>82</c:v>
                </c:pt>
                <c:pt idx="48">
                  <c:v>69</c:v>
                </c:pt>
                <c:pt idx="49">
                  <c:v>85</c:v>
                </c:pt>
                <c:pt idx="50">
                  <c:v>79</c:v>
                </c:pt>
                <c:pt idx="5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Plan1!$A$19</c:f>
              <c:strCache>
                <c:ptCount val="1"/>
                <c:pt idx="0">
                  <c:v>Ipiranga-Sacoma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116</c:v>
                </c:pt>
                <c:pt idx="1">
                  <c:v>113</c:v>
                </c:pt>
                <c:pt idx="2">
                  <c:v>71</c:v>
                </c:pt>
                <c:pt idx="3">
                  <c:v>104</c:v>
                </c:pt>
                <c:pt idx="4">
                  <c:v>98</c:v>
                </c:pt>
                <c:pt idx="5">
                  <c:v>95</c:v>
                </c:pt>
                <c:pt idx="6">
                  <c:v>98</c:v>
                </c:pt>
                <c:pt idx="7">
                  <c:v>139</c:v>
                </c:pt>
                <c:pt idx="8">
                  <c:v>98</c:v>
                </c:pt>
                <c:pt idx="9">
                  <c:v>134</c:v>
                </c:pt>
                <c:pt idx="10">
                  <c:v>127</c:v>
                </c:pt>
                <c:pt idx="11">
                  <c:v>112</c:v>
                </c:pt>
                <c:pt idx="12">
                  <c:v>134</c:v>
                </c:pt>
                <c:pt idx="13">
                  <c:v>146</c:v>
                </c:pt>
                <c:pt idx="14">
                  <c:v>105</c:v>
                </c:pt>
                <c:pt idx="15">
                  <c:v>91</c:v>
                </c:pt>
                <c:pt idx="16">
                  <c:v>106</c:v>
                </c:pt>
                <c:pt idx="17">
                  <c:v>112</c:v>
                </c:pt>
                <c:pt idx="18">
                  <c:v>124</c:v>
                </c:pt>
                <c:pt idx="19">
                  <c:v>144</c:v>
                </c:pt>
                <c:pt idx="20">
                  <c:v>125</c:v>
                </c:pt>
                <c:pt idx="21">
                  <c:v>212</c:v>
                </c:pt>
                <c:pt idx="22">
                  <c:v>183</c:v>
                </c:pt>
                <c:pt idx="23">
                  <c:v>184</c:v>
                </c:pt>
                <c:pt idx="24">
                  <c:v>172</c:v>
                </c:pt>
                <c:pt idx="25">
                  <c:v>146</c:v>
                </c:pt>
                <c:pt idx="26">
                  <c:v>109</c:v>
                </c:pt>
                <c:pt idx="27">
                  <c:v>123</c:v>
                </c:pt>
                <c:pt idx="28">
                  <c:v>129</c:v>
                </c:pt>
                <c:pt idx="29">
                  <c:v>96</c:v>
                </c:pt>
                <c:pt idx="30">
                  <c:v>138</c:v>
                </c:pt>
                <c:pt idx="31">
                  <c:v>158</c:v>
                </c:pt>
                <c:pt idx="32">
                  <c:v>132</c:v>
                </c:pt>
                <c:pt idx="33">
                  <c:v>128</c:v>
                </c:pt>
                <c:pt idx="34">
                  <c:v>139</c:v>
                </c:pt>
                <c:pt idx="35">
                  <c:v>134</c:v>
                </c:pt>
                <c:pt idx="36">
                  <c:v>183</c:v>
                </c:pt>
                <c:pt idx="37">
                  <c:v>135</c:v>
                </c:pt>
                <c:pt idx="38">
                  <c:v>87</c:v>
                </c:pt>
                <c:pt idx="39">
                  <c:v>106</c:v>
                </c:pt>
                <c:pt idx="40">
                  <c:v>76</c:v>
                </c:pt>
                <c:pt idx="41">
                  <c:v>88</c:v>
                </c:pt>
                <c:pt idx="42">
                  <c:v>71</c:v>
                </c:pt>
                <c:pt idx="43">
                  <c:v>70</c:v>
                </c:pt>
                <c:pt idx="44">
                  <c:v>77</c:v>
                </c:pt>
                <c:pt idx="45">
                  <c:v>85</c:v>
                </c:pt>
                <c:pt idx="46">
                  <c:v>70</c:v>
                </c:pt>
                <c:pt idx="47">
                  <c:v>43</c:v>
                </c:pt>
                <c:pt idx="48">
                  <c:v>103</c:v>
                </c:pt>
                <c:pt idx="49">
                  <c:v>63</c:v>
                </c:pt>
                <c:pt idx="50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Plan1!$A$20</c:f>
              <c:strCache>
                <c:ptCount val="1"/>
                <c:pt idx="0">
                  <c:v>Itaim-Curuça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45</c:v>
                </c:pt>
                <c:pt idx="4">
                  <c:v>0</c:v>
                </c:pt>
                <c:pt idx="5">
                  <c:v>69</c:v>
                </c:pt>
                <c:pt idx="6">
                  <c:v>58</c:v>
                </c:pt>
                <c:pt idx="7">
                  <c:v>51</c:v>
                </c:pt>
                <c:pt idx="8">
                  <c:v>130</c:v>
                </c:pt>
                <c:pt idx="9">
                  <c:v>157</c:v>
                </c:pt>
                <c:pt idx="10">
                  <c:v>116</c:v>
                </c:pt>
                <c:pt idx="11">
                  <c:v>133</c:v>
                </c:pt>
                <c:pt idx="12">
                  <c:v>145</c:v>
                </c:pt>
                <c:pt idx="13">
                  <c:v>163</c:v>
                </c:pt>
                <c:pt idx="14">
                  <c:v>126</c:v>
                </c:pt>
                <c:pt idx="15">
                  <c:v>189</c:v>
                </c:pt>
                <c:pt idx="16">
                  <c:v>119</c:v>
                </c:pt>
                <c:pt idx="17">
                  <c:v>129</c:v>
                </c:pt>
                <c:pt idx="18">
                  <c:v>150</c:v>
                </c:pt>
                <c:pt idx="19">
                  <c:v>96</c:v>
                </c:pt>
                <c:pt idx="20">
                  <c:v>38</c:v>
                </c:pt>
                <c:pt idx="21">
                  <c:v>67</c:v>
                </c:pt>
                <c:pt idx="22">
                  <c:v>69</c:v>
                </c:pt>
                <c:pt idx="23">
                  <c:v>25</c:v>
                </c:pt>
                <c:pt idx="24">
                  <c:v>65</c:v>
                </c:pt>
                <c:pt idx="25">
                  <c:v>60</c:v>
                </c:pt>
                <c:pt idx="26">
                  <c:v>51</c:v>
                </c:pt>
                <c:pt idx="27">
                  <c:v>71</c:v>
                </c:pt>
                <c:pt idx="28">
                  <c:v>1</c:v>
                </c:pt>
                <c:pt idx="29">
                  <c:v>0</c:v>
                </c:pt>
                <c:pt idx="30">
                  <c:v>54</c:v>
                </c:pt>
                <c:pt idx="31">
                  <c:v>65</c:v>
                </c:pt>
                <c:pt idx="32">
                  <c:v>62</c:v>
                </c:pt>
                <c:pt idx="33">
                  <c:v>52</c:v>
                </c:pt>
                <c:pt idx="34">
                  <c:v>44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Plan1!$A$21</c:f>
              <c:strCache>
                <c:ptCount val="1"/>
                <c:pt idx="0">
                  <c:v>Itaquera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81</c:v>
                </c:pt>
                <c:pt idx="1">
                  <c:v>158</c:v>
                </c:pt>
                <c:pt idx="2">
                  <c:v>132</c:v>
                </c:pt>
                <c:pt idx="3">
                  <c:v>53</c:v>
                </c:pt>
                <c:pt idx="4">
                  <c:v>120</c:v>
                </c:pt>
                <c:pt idx="5">
                  <c:v>77</c:v>
                </c:pt>
                <c:pt idx="6">
                  <c:v>117</c:v>
                </c:pt>
                <c:pt idx="7">
                  <c:v>80</c:v>
                </c:pt>
                <c:pt idx="8">
                  <c:v>122</c:v>
                </c:pt>
                <c:pt idx="9">
                  <c:v>135</c:v>
                </c:pt>
                <c:pt idx="10">
                  <c:v>104</c:v>
                </c:pt>
                <c:pt idx="11">
                  <c:v>93</c:v>
                </c:pt>
                <c:pt idx="12">
                  <c:v>74</c:v>
                </c:pt>
                <c:pt idx="13">
                  <c:v>89</c:v>
                </c:pt>
                <c:pt idx="14">
                  <c:v>125</c:v>
                </c:pt>
                <c:pt idx="15">
                  <c:v>126</c:v>
                </c:pt>
                <c:pt idx="16">
                  <c:v>134</c:v>
                </c:pt>
                <c:pt idx="17">
                  <c:v>108</c:v>
                </c:pt>
                <c:pt idx="18">
                  <c:v>57</c:v>
                </c:pt>
                <c:pt idx="19">
                  <c:v>108</c:v>
                </c:pt>
                <c:pt idx="20">
                  <c:v>106</c:v>
                </c:pt>
                <c:pt idx="21">
                  <c:v>157</c:v>
                </c:pt>
                <c:pt idx="22">
                  <c:v>108</c:v>
                </c:pt>
                <c:pt idx="23">
                  <c:v>201</c:v>
                </c:pt>
                <c:pt idx="24">
                  <c:v>120</c:v>
                </c:pt>
                <c:pt idx="25">
                  <c:v>136</c:v>
                </c:pt>
                <c:pt idx="26">
                  <c:v>95</c:v>
                </c:pt>
                <c:pt idx="27">
                  <c:v>90</c:v>
                </c:pt>
                <c:pt idx="28">
                  <c:v>95</c:v>
                </c:pt>
                <c:pt idx="29">
                  <c:v>61</c:v>
                </c:pt>
                <c:pt idx="30">
                  <c:v>94</c:v>
                </c:pt>
                <c:pt idx="31">
                  <c:v>100</c:v>
                </c:pt>
                <c:pt idx="32">
                  <c:v>113</c:v>
                </c:pt>
                <c:pt idx="33">
                  <c:v>88</c:v>
                </c:pt>
                <c:pt idx="34">
                  <c:v>99</c:v>
                </c:pt>
                <c:pt idx="35">
                  <c:v>59</c:v>
                </c:pt>
                <c:pt idx="36">
                  <c:v>122</c:v>
                </c:pt>
                <c:pt idx="37">
                  <c:v>89</c:v>
                </c:pt>
                <c:pt idx="38">
                  <c:v>49</c:v>
                </c:pt>
                <c:pt idx="39">
                  <c:v>49</c:v>
                </c:pt>
                <c:pt idx="40">
                  <c:v>98</c:v>
                </c:pt>
                <c:pt idx="41">
                  <c:v>85</c:v>
                </c:pt>
                <c:pt idx="42">
                  <c:v>85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Plan1!$A$22</c:f>
              <c:strCache>
                <c:ptCount val="1"/>
                <c:pt idx="0">
                  <c:v>Jabaquara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90</c:v>
                </c:pt>
                <c:pt idx="1">
                  <c:v>81</c:v>
                </c:pt>
                <c:pt idx="2">
                  <c:v>61</c:v>
                </c:pt>
                <c:pt idx="3">
                  <c:v>87</c:v>
                </c:pt>
                <c:pt idx="4">
                  <c:v>57</c:v>
                </c:pt>
                <c:pt idx="5">
                  <c:v>49</c:v>
                </c:pt>
                <c:pt idx="6">
                  <c:v>61</c:v>
                </c:pt>
                <c:pt idx="7">
                  <c:v>100</c:v>
                </c:pt>
                <c:pt idx="8">
                  <c:v>77</c:v>
                </c:pt>
                <c:pt idx="9">
                  <c:v>75</c:v>
                </c:pt>
                <c:pt idx="10">
                  <c:v>70</c:v>
                </c:pt>
                <c:pt idx="11">
                  <c:v>92</c:v>
                </c:pt>
                <c:pt idx="12">
                  <c:v>84</c:v>
                </c:pt>
                <c:pt idx="13">
                  <c:v>90</c:v>
                </c:pt>
                <c:pt idx="14">
                  <c:v>94</c:v>
                </c:pt>
                <c:pt idx="15">
                  <c:v>89</c:v>
                </c:pt>
                <c:pt idx="16">
                  <c:v>82</c:v>
                </c:pt>
                <c:pt idx="17">
                  <c:v>91</c:v>
                </c:pt>
                <c:pt idx="18">
                  <c:v>90</c:v>
                </c:pt>
                <c:pt idx="19">
                  <c:v>102</c:v>
                </c:pt>
                <c:pt idx="20">
                  <c:v>104</c:v>
                </c:pt>
                <c:pt idx="21">
                  <c:v>101</c:v>
                </c:pt>
                <c:pt idx="22">
                  <c:v>109</c:v>
                </c:pt>
                <c:pt idx="23">
                  <c:v>113</c:v>
                </c:pt>
                <c:pt idx="24">
                  <c:v>100</c:v>
                </c:pt>
                <c:pt idx="25">
                  <c:v>102</c:v>
                </c:pt>
                <c:pt idx="26">
                  <c:v>79</c:v>
                </c:pt>
                <c:pt idx="27">
                  <c:v>68</c:v>
                </c:pt>
                <c:pt idx="28">
                  <c:v>85</c:v>
                </c:pt>
                <c:pt idx="29">
                  <c:v>90</c:v>
                </c:pt>
                <c:pt idx="30">
                  <c:v>101</c:v>
                </c:pt>
                <c:pt idx="31">
                  <c:v>91</c:v>
                </c:pt>
                <c:pt idx="32">
                  <c:v>112</c:v>
                </c:pt>
                <c:pt idx="33">
                  <c:v>92</c:v>
                </c:pt>
                <c:pt idx="34">
                  <c:v>90</c:v>
                </c:pt>
                <c:pt idx="35">
                  <c:v>83</c:v>
                </c:pt>
                <c:pt idx="36">
                  <c:v>54</c:v>
                </c:pt>
                <c:pt idx="37">
                  <c:v>68</c:v>
                </c:pt>
                <c:pt idx="38">
                  <c:v>63</c:v>
                </c:pt>
                <c:pt idx="39">
                  <c:v>67</c:v>
                </c:pt>
                <c:pt idx="40">
                  <c:v>53</c:v>
                </c:pt>
                <c:pt idx="41">
                  <c:v>64</c:v>
                </c:pt>
                <c:pt idx="42">
                  <c:v>56</c:v>
                </c:pt>
                <c:pt idx="43">
                  <c:v>38</c:v>
                </c:pt>
                <c:pt idx="44">
                  <c:v>54</c:v>
                </c:pt>
                <c:pt idx="45">
                  <c:v>68</c:v>
                </c:pt>
                <c:pt idx="46">
                  <c:v>64</c:v>
                </c:pt>
                <c:pt idx="47">
                  <c:v>39</c:v>
                </c:pt>
                <c:pt idx="48">
                  <c:v>50</c:v>
                </c:pt>
                <c:pt idx="49">
                  <c:v>41</c:v>
                </c:pt>
                <c:pt idx="50">
                  <c:v>59</c:v>
                </c:pt>
                <c:pt idx="51">
                  <c:v>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Plan1!$A$23</c:f>
              <c:strCache>
                <c:ptCount val="1"/>
                <c:pt idx="0">
                  <c:v>Jd Angela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5</c:v>
                </c:pt>
                <c:pt idx="1">
                  <c:v>16</c:v>
                </c:pt>
                <c:pt idx="2">
                  <c:v>17</c:v>
                </c:pt>
                <c:pt idx="3">
                  <c:v>22</c:v>
                </c:pt>
                <c:pt idx="4">
                  <c:v>13</c:v>
                </c:pt>
                <c:pt idx="5">
                  <c:v>23</c:v>
                </c:pt>
                <c:pt idx="6">
                  <c:v>43</c:v>
                </c:pt>
                <c:pt idx="7">
                  <c:v>41</c:v>
                </c:pt>
                <c:pt idx="8">
                  <c:v>33</c:v>
                </c:pt>
                <c:pt idx="9">
                  <c:v>34</c:v>
                </c:pt>
                <c:pt idx="10">
                  <c:v>60</c:v>
                </c:pt>
                <c:pt idx="11">
                  <c:v>23</c:v>
                </c:pt>
                <c:pt idx="12">
                  <c:v>48</c:v>
                </c:pt>
                <c:pt idx="13">
                  <c:v>59</c:v>
                </c:pt>
                <c:pt idx="14">
                  <c:v>31</c:v>
                </c:pt>
                <c:pt idx="15">
                  <c:v>32</c:v>
                </c:pt>
                <c:pt idx="16">
                  <c:v>32</c:v>
                </c:pt>
                <c:pt idx="17">
                  <c:v>15</c:v>
                </c:pt>
                <c:pt idx="18">
                  <c:v>40</c:v>
                </c:pt>
                <c:pt idx="19">
                  <c:v>24</c:v>
                </c:pt>
                <c:pt idx="20">
                  <c:v>24</c:v>
                </c:pt>
                <c:pt idx="21">
                  <c:v>37</c:v>
                </c:pt>
                <c:pt idx="22">
                  <c:v>178</c:v>
                </c:pt>
                <c:pt idx="23">
                  <c:v>208</c:v>
                </c:pt>
                <c:pt idx="24">
                  <c:v>171</c:v>
                </c:pt>
                <c:pt idx="25">
                  <c:v>161</c:v>
                </c:pt>
                <c:pt idx="26">
                  <c:v>106</c:v>
                </c:pt>
                <c:pt idx="27">
                  <c:v>111</c:v>
                </c:pt>
                <c:pt idx="28">
                  <c:v>83</c:v>
                </c:pt>
                <c:pt idx="29">
                  <c:v>87</c:v>
                </c:pt>
                <c:pt idx="30">
                  <c:v>114</c:v>
                </c:pt>
                <c:pt idx="31">
                  <c:v>141</c:v>
                </c:pt>
                <c:pt idx="32">
                  <c:v>148</c:v>
                </c:pt>
                <c:pt idx="33">
                  <c:v>138</c:v>
                </c:pt>
                <c:pt idx="34">
                  <c:v>142</c:v>
                </c:pt>
                <c:pt idx="35">
                  <c:v>79</c:v>
                </c:pt>
                <c:pt idx="36">
                  <c:v>83</c:v>
                </c:pt>
                <c:pt idx="37">
                  <c:v>80</c:v>
                </c:pt>
                <c:pt idx="38">
                  <c:v>65</c:v>
                </c:pt>
                <c:pt idx="39">
                  <c:v>77</c:v>
                </c:pt>
                <c:pt idx="40">
                  <c:v>46</c:v>
                </c:pt>
                <c:pt idx="41">
                  <c:v>87</c:v>
                </c:pt>
                <c:pt idx="42">
                  <c:v>97</c:v>
                </c:pt>
                <c:pt idx="43">
                  <c:v>36</c:v>
                </c:pt>
                <c:pt idx="44">
                  <c:v>50</c:v>
                </c:pt>
                <c:pt idx="45">
                  <c:v>51</c:v>
                </c:pt>
                <c:pt idx="46">
                  <c:v>67</c:v>
                </c:pt>
                <c:pt idx="47">
                  <c:v>54</c:v>
                </c:pt>
                <c:pt idx="48">
                  <c:v>61</c:v>
                </c:pt>
                <c:pt idx="49">
                  <c:v>48</c:v>
                </c:pt>
                <c:pt idx="50">
                  <c:v>40</c:v>
                </c:pt>
                <c:pt idx="51">
                  <c:v>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Plan1!$A$24</c:f>
              <c:strCache>
                <c:ptCount val="1"/>
                <c:pt idx="0">
                  <c:v>Lapa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70</c:v>
                </c:pt>
                <c:pt idx="1">
                  <c:v>63</c:v>
                </c:pt>
                <c:pt idx="2">
                  <c:v>69</c:v>
                </c:pt>
                <c:pt idx="3">
                  <c:v>56</c:v>
                </c:pt>
                <c:pt idx="4">
                  <c:v>72</c:v>
                </c:pt>
                <c:pt idx="5">
                  <c:v>65</c:v>
                </c:pt>
                <c:pt idx="6">
                  <c:v>58</c:v>
                </c:pt>
                <c:pt idx="7">
                  <c:v>64</c:v>
                </c:pt>
                <c:pt idx="8">
                  <c:v>63</c:v>
                </c:pt>
                <c:pt idx="9">
                  <c:v>85</c:v>
                </c:pt>
                <c:pt idx="10">
                  <c:v>66</c:v>
                </c:pt>
                <c:pt idx="11">
                  <c:v>75</c:v>
                </c:pt>
                <c:pt idx="12">
                  <c:v>81</c:v>
                </c:pt>
                <c:pt idx="13">
                  <c:v>70</c:v>
                </c:pt>
                <c:pt idx="14">
                  <c:v>41</c:v>
                </c:pt>
                <c:pt idx="15">
                  <c:v>52</c:v>
                </c:pt>
                <c:pt idx="16">
                  <c:v>38</c:v>
                </c:pt>
                <c:pt idx="17">
                  <c:v>63</c:v>
                </c:pt>
                <c:pt idx="18">
                  <c:v>51</c:v>
                </c:pt>
                <c:pt idx="19">
                  <c:v>85</c:v>
                </c:pt>
                <c:pt idx="20">
                  <c:v>76</c:v>
                </c:pt>
                <c:pt idx="21">
                  <c:v>87</c:v>
                </c:pt>
                <c:pt idx="22">
                  <c:v>86</c:v>
                </c:pt>
                <c:pt idx="23">
                  <c:v>128</c:v>
                </c:pt>
                <c:pt idx="24">
                  <c:v>103</c:v>
                </c:pt>
                <c:pt idx="25">
                  <c:v>61</c:v>
                </c:pt>
                <c:pt idx="26">
                  <c:v>67</c:v>
                </c:pt>
                <c:pt idx="27">
                  <c:v>80</c:v>
                </c:pt>
                <c:pt idx="28">
                  <c:v>53</c:v>
                </c:pt>
                <c:pt idx="29">
                  <c:v>63</c:v>
                </c:pt>
                <c:pt idx="30">
                  <c:v>48</c:v>
                </c:pt>
                <c:pt idx="31">
                  <c:v>50</c:v>
                </c:pt>
                <c:pt idx="32">
                  <c:v>80</c:v>
                </c:pt>
                <c:pt idx="33">
                  <c:v>63</c:v>
                </c:pt>
                <c:pt idx="34">
                  <c:v>111</c:v>
                </c:pt>
                <c:pt idx="35">
                  <c:v>80</c:v>
                </c:pt>
                <c:pt idx="36">
                  <c:v>74</c:v>
                </c:pt>
                <c:pt idx="37">
                  <c:v>59</c:v>
                </c:pt>
                <c:pt idx="38">
                  <c:v>76</c:v>
                </c:pt>
                <c:pt idx="39">
                  <c:v>88</c:v>
                </c:pt>
                <c:pt idx="40">
                  <c:v>80</c:v>
                </c:pt>
                <c:pt idx="41">
                  <c:v>79</c:v>
                </c:pt>
                <c:pt idx="42">
                  <c:v>82</c:v>
                </c:pt>
                <c:pt idx="43">
                  <c:v>84</c:v>
                </c:pt>
                <c:pt idx="44">
                  <c:v>49</c:v>
                </c:pt>
                <c:pt idx="45">
                  <c:v>66</c:v>
                </c:pt>
                <c:pt idx="46">
                  <c:v>73</c:v>
                </c:pt>
                <c:pt idx="47">
                  <c:v>84</c:v>
                </c:pt>
                <c:pt idx="48">
                  <c:v>70</c:v>
                </c:pt>
                <c:pt idx="49">
                  <c:v>73</c:v>
                </c:pt>
                <c:pt idx="50">
                  <c:v>56</c:v>
                </c:pt>
                <c:pt idx="51">
                  <c:v>61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Plan1!$A$25</c:f>
              <c:strCache>
                <c:ptCount val="1"/>
                <c:pt idx="0">
                  <c:v>Mooca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218</c:v>
                </c:pt>
                <c:pt idx="1">
                  <c:v>222</c:v>
                </c:pt>
                <c:pt idx="2">
                  <c:v>183</c:v>
                </c:pt>
                <c:pt idx="3">
                  <c:v>191</c:v>
                </c:pt>
                <c:pt idx="4">
                  <c:v>150</c:v>
                </c:pt>
                <c:pt idx="5">
                  <c:v>162</c:v>
                </c:pt>
                <c:pt idx="6">
                  <c:v>161</c:v>
                </c:pt>
                <c:pt idx="7">
                  <c:v>151</c:v>
                </c:pt>
                <c:pt idx="8">
                  <c:v>160</c:v>
                </c:pt>
                <c:pt idx="9">
                  <c:v>188</c:v>
                </c:pt>
                <c:pt idx="10">
                  <c:v>207</c:v>
                </c:pt>
                <c:pt idx="11">
                  <c:v>207</c:v>
                </c:pt>
                <c:pt idx="12">
                  <c:v>207</c:v>
                </c:pt>
                <c:pt idx="13">
                  <c:v>226</c:v>
                </c:pt>
                <c:pt idx="14">
                  <c:v>176</c:v>
                </c:pt>
                <c:pt idx="15">
                  <c:v>221</c:v>
                </c:pt>
                <c:pt idx="16">
                  <c:v>219</c:v>
                </c:pt>
                <c:pt idx="17">
                  <c:v>176</c:v>
                </c:pt>
                <c:pt idx="18">
                  <c:v>278</c:v>
                </c:pt>
                <c:pt idx="19">
                  <c:v>327</c:v>
                </c:pt>
                <c:pt idx="20">
                  <c:v>263</c:v>
                </c:pt>
                <c:pt idx="21">
                  <c:v>264</c:v>
                </c:pt>
                <c:pt idx="22">
                  <c:v>302</c:v>
                </c:pt>
                <c:pt idx="23">
                  <c:v>234</c:v>
                </c:pt>
                <c:pt idx="24">
                  <c:v>217</c:v>
                </c:pt>
                <c:pt idx="25">
                  <c:v>240</c:v>
                </c:pt>
                <c:pt idx="26">
                  <c:v>182</c:v>
                </c:pt>
                <c:pt idx="27">
                  <c:v>193</c:v>
                </c:pt>
                <c:pt idx="28">
                  <c:v>162</c:v>
                </c:pt>
                <c:pt idx="29">
                  <c:v>159</c:v>
                </c:pt>
                <c:pt idx="30">
                  <c:v>129</c:v>
                </c:pt>
                <c:pt idx="31">
                  <c:v>164</c:v>
                </c:pt>
                <c:pt idx="32">
                  <c:v>171</c:v>
                </c:pt>
                <c:pt idx="33">
                  <c:v>144</c:v>
                </c:pt>
                <c:pt idx="34">
                  <c:v>145</c:v>
                </c:pt>
                <c:pt idx="35">
                  <c:v>117</c:v>
                </c:pt>
                <c:pt idx="36">
                  <c:v>120</c:v>
                </c:pt>
                <c:pt idx="37">
                  <c:v>136</c:v>
                </c:pt>
                <c:pt idx="38">
                  <c:v>120</c:v>
                </c:pt>
                <c:pt idx="39">
                  <c:v>165</c:v>
                </c:pt>
                <c:pt idx="40">
                  <c:v>156</c:v>
                </c:pt>
                <c:pt idx="41">
                  <c:v>135</c:v>
                </c:pt>
                <c:pt idx="42">
                  <c:v>105</c:v>
                </c:pt>
                <c:pt idx="43">
                  <c:v>97</c:v>
                </c:pt>
                <c:pt idx="44">
                  <c:v>122</c:v>
                </c:pt>
                <c:pt idx="45">
                  <c:v>117</c:v>
                </c:pt>
                <c:pt idx="46">
                  <c:v>104</c:v>
                </c:pt>
                <c:pt idx="47">
                  <c:v>92</c:v>
                </c:pt>
                <c:pt idx="48">
                  <c:v>103</c:v>
                </c:pt>
                <c:pt idx="49">
                  <c:v>96</c:v>
                </c:pt>
                <c:pt idx="50">
                  <c:v>117</c:v>
                </c:pt>
                <c:pt idx="51">
                  <c:v>108</c:v>
                </c:pt>
              </c:numCache>
            </c:numRef>
          </c:val>
          <c:smooth val="0"/>
        </c:ser>
        <c:axId val="62503226"/>
        <c:axId val="59860267"/>
      </c:lineChart>
      <c:catAx>
        <c:axId val="62503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60267"/>
        <c:crosses val="autoZero"/>
        <c:auto val="1"/>
        <c:lblOffset val="100"/>
        <c:noMultiLvlLbl val="0"/>
      </c:catAx>
      <c:valAx>
        <c:axId val="59860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03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segundo a UVIS e SE, São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27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Parelheiros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84</c:v>
                </c:pt>
                <c:pt idx="1">
                  <c:v>70</c:v>
                </c:pt>
                <c:pt idx="2">
                  <c:v>59</c:v>
                </c:pt>
                <c:pt idx="3">
                  <c:v>88</c:v>
                </c:pt>
                <c:pt idx="4">
                  <c:v>49</c:v>
                </c:pt>
                <c:pt idx="5">
                  <c:v>75</c:v>
                </c:pt>
                <c:pt idx="6">
                  <c:v>81</c:v>
                </c:pt>
                <c:pt idx="7">
                  <c:v>94</c:v>
                </c:pt>
                <c:pt idx="8">
                  <c:v>114</c:v>
                </c:pt>
                <c:pt idx="9">
                  <c:v>106</c:v>
                </c:pt>
                <c:pt idx="10">
                  <c:v>119</c:v>
                </c:pt>
                <c:pt idx="11">
                  <c:v>83</c:v>
                </c:pt>
                <c:pt idx="12">
                  <c:v>23</c:v>
                </c:pt>
                <c:pt idx="13">
                  <c:v>84</c:v>
                </c:pt>
                <c:pt idx="14">
                  <c:v>55</c:v>
                </c:pt>
                <c:pt idx="15">
                  <c:v>77</c:v>
                </c:pt>
                <c:pt idx="16">
                  <c:v>76</c:v>
                </c:pt>
                <c:pt idx="17">
                  <c:v>76</c:v>
                </c:pt>
                <c:pt idx="18">
                  <c:v>116</c:v>
                </c:pt>
                <c:pt idx="19">
                  <c:v>93</c:v>
                </c:pt>
                <c:pt idx="20">
                  <c:v>80</c:v>
                </c:pt>
                <c:pt idx="21">
                  <c:v>123</c:v>
                </c:pt>
                <c:pt idx="22">
                  <c:v>118</c:v>
                </c:pt>
                <c:pt idx="23">
                  <c:v>126</c:v>
                </c:pt>
                <c:pt idx="24">
                  <c:v>72</c:v>
                </c:pt>
                <c:pt idx="25">
                  <c:v>86</c:v>
                </c:pt>
                <c:pt idx="26">
                  <c:v>98</c:v>
                </c:pt>
                <c:pt idx="27">
                  <c:v>74</c:v>
                </c:pt>
                <c:pt idx="28">
                  <c:v>80</c:v>
                </c:pt>
                <c:pt idx="29">
                  <c:v>86</c:v>
                </c:pt>
                <c:pt idx="30">
                  <c:v>73</c:v>
                </c:pt>
                <c:pt idx="31">
                  <c:v>64</c:v>
                </c:pt>
                <c:pt idx="32">
                  <c:v>77</c:v>
                </c:pt>
                <c:pt idx="33">
                  <c:v>70</c:v>
                </c:pt>
                <c:pt idx="34">
                  <c:v>76</c:v>
                </c:pt>
                <c:pt idx="35">
                  <c:v>54</c:v>
                </c:pt>
                <c:pt idx="36">
                  <c:v>56</c:v>
                </c:pt>
                <c:pt idx="37">
                  <c:v>52</c:v>
                </c:pt>
                <c:pt idx="38">
                  <c:v>41</c:v>
                </c:pt>
                <c:pt idx="39">
                  <c:v>30</c:v>
                </c:pt>
                <c:pt idx="40">
                  <c:v>35</c:v>
                </c:pt>
                <c:pt idx="41">
                  <c:v>62</c:v>
                </c:pt>
                <c:pt idx="42">
                  <c:v>0</c:v>
                </c:pt>
                <c:pt idx="43">
                  <c:v>8</c:v>
                </c:pt>
                <c:pt idx="44">
                  <c:v>64</c:v>
                </c:pt>
                <c:pt idx="45">
                  <c:v>28</c:v>
                </c:pt>
                <c:pt idx="46">
                  <c:v>15</c:v>
                </c:pt>
                <c:pt idx="47">
                  <c:v>9</c:v>
                </c:pt>
                <c:pt idx="48">
                  <c:v>11</c:v>
                </c:pt>
                <c:pt idx="49">
                  <c:v>54</c:v>
                </c:pt>
                <c:pt idx="50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Penha-Matilde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70</c:v>
                </c:pt>
                <c:pt idx="1">
                  <c:v>79</c:v>
                </c:pt>
                <c:pt idx="2">
                  <c:v>32</c:v>
                </c:pt>
                <c:pt idx="3">
                  <c:v>54</c:v>
                </c:pt>
                <c:pt idx="4">
                  <c:v>67</c:v>
                </c:pt>
                <c:pt idx="5">
                  <c:v>47</c:v>
                </c:pt>
                <c:pt idx="6">
                  <c:v>47</c:v>
                </c:pt>
                <c:pt idx="7">
                  <c:v>17</c:v>
                </c:pt>
                <c:pt idx="8">
                  <c:v>43</c:v>
                </c:pt>
                <c:pt idx="9">
                  <c:v>48</c:v>
                </c:pt>
                <c:pt idx="10">
                  <c:v>74</c:v>
                </c:pt>
                <c:pt idx="11">
                  <c:v>39</c:v>
                </c:pt>
                <c:pt idx="12">
                  <c:v>79</c:v>
                </c:pt>
                <c:pt idx="13">
                  <c:v>69</c:v>
                </c:pt>
                <c:pt idx="14">
                  <c:v>98</c:v>
                </c:pt>
                <c:pt idx="15">
                  <c:v>36</c:v>
                </c:pt>
                <c:pt idx="16">
                  <c:v>100</c:v>
                </c:pt>
                <c:pt idx="17">
                  <c:v>84</c:v>
                </c:pt>
                <c:pt idx="18">
                  <c:v>128</c:v>
                </c:pt>
                <c:pt idx="19">
                  <c:v>140</c:v>
                </c:pt>
                <c:pt idx="20">
                  <c:v>104</c:v>
                </c:pt>
                <c:pt idx="21">
                  <c:v>121</c:v>
                </c:pt>
                <c:pt idx="22">
                  <c:v>119</c:v>
                </c:pt>
                <c:pt idx="23">
                  <c:v>130</c:v>
                </c:pt>
                <c:pt idx="24">
                  <c:v>100</c:v>
                </c:pt>
                <c:pt idx="25">
                  <c:v>106</c:v>
                </c:pt>
                <c:pt idx="26">
                  <c:v>88</c:v>
                </c:pt>
                <c:pt idx="27">
                  <c:v>69</c:v>
                </c:pt>
                <c:pt idx="28">
                  <c:v>96</c:v>
                </c:pt>
                <c:pt idx="29">
                  <c:v>78</c:v>
                </c:pt>
                <c:pt idx="30">
                  <c:v>69</c:v>
                </c:pt>
                <c:pt idx="31">
                  <c:v>89</c:v>
                </c:pt>
                <c:pt idx="32">
                  <c:v>89</c:v>
                </c:pt>
                <c:pt idx="33">
                  <c:v>106</c:v>
                </c:pt>
                <c:pt idx="34">
                  <c:v>93</c:v>
                </c:pt>
                <c:pt idx="35">
                  <c:v>68</c:v>
                </c:pt>
                <c:pt idx="36">
                  <c:v>57</c:v>
                </c:pt>
                <c:pt idx="37">
                  <c:v>39</c:v>
                </c:pt>
                <c:pt idx="38">
                  <c:v>77</c:v>
                </c:pt>
                <c:pt idx="39">
                  <c:v>53</c:v>
                </c:pt>
                <c:pt idx="40">
                  <c:v>33</c:v>
                </c:pt>
                <c:pt idx="41">
                  <c:v>52</c:v>
                </c:pt>
                <c:pt idx="42">
                  <c:v>50</c:v>
                </c:pt>
                <c:pt idx="43">
                  <c:v>37</c:v>
                </c:pt>
                <c:pt idx="44">
                  <c:v>38</c:v>
                </c:pt>
                <c:pt idx="45">
                  <c:v>54</c:v>
                </c:pt>
                <c:pt idx="46">
                  <c:v>40</c:v>
                </c:pt>
                <c:pt idx="47">
                  <c:v>28</c:v>
                </c:pt>
                <c:pt idx="48">
                  <c:v>35</c:v>
                </c:pt>
                <c:pt idx="49">
                  <c:v>27</c:v>
                </c:pt>
                <c:pt idx="50">
                  <c:v>22</c:v>
                </c:pt>
                <c:pt idx="5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Perus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106</c:v>
                </c:pt>
                <c:pt idx="1">
                  <c:v>106</c:v>
                </c:pt>
                <c:pt idx="2">
                  <c:v>92</c:v>
                </c:pt>
                <c:pt idx="3">
                  <c:v>87</c:v>
                </c:pt>
                <c:pt idx="4">
                  <c:v>107</c:v>
                </c:pt>
                <c:pt idx="5">
                  <c:v>97</c:v>
                </c:pt>
                <c:pt idx="6">
                  <c:v>120</c:v>
                </c:pt>
                <c:pt idx="7">
                  <c:v>158</c:v>
                </c:pt>
                <c:pt idx="8">
                  <c:v>121</c:v>
                </c:pt>
                <c:pt idx="9">
                  <c:v>122</c:v>
                </c:pt>
                <c:pt idx="10">
                  <c:v>110</c:v>
                </c:pt>
                <c:pt idx="11">
                  <c:v>108</c:v>
                </c:pt>
                <c:pt idx="12">
                  <c:v>118</c:v>
                </c:pt>
                <c:pt idx="13">
                  <c:v>109</c:v>
                </c:pt>
                <c:pt idx="14">
                  <c:v>93</c:v>
                </c:pt>
                <c:pt idx="15">
                  <c:v>126</c:v>
                </c:pt>
                <c:pt idx="16">
                  <c:v>74</c:v>
                </c:pt>
                <c:pt idx="17">
                  <c:v>81</c:v>
                </c:pt>
                <c:pt idx="18">
                  <c:v>104</c:v>
                </c:pt>
                <c:pt idx="19">
                  <c:v>125</c:v>
                </c:pt>
                <c:pt idx="20">
                  <c:v>137</c:v>
                </c:pt>
                <c:pt idx="21">
                  <c:v>115</c:v>
                </c:pt>
                <c:pt idx="22">
                  <c:v>169</c:v>
                </c:pt>
                <c:pt idx="23">
                  <c:v>208</c:v>
                </c:pt>
                <c:pt idx="24">
                  <c:v>157</c:v>
                </c:pt>
                <c:pt idx="25">
                  <c:v>167</c:v>
                </c:pt>
                <c:pt idx="26">
                  <c:v>137</c:v>
                </c:pt>
                <c:pt idx="27">
                  <c:v>107</c:v>
                </c:pt>
                <c:pt idx="28">
                  <c:v>88</c:v>
                </c:pt>
                <c:pt idx="29">
                  <c:v>84</c:v>
                </c:pt>
                <c:pt idx="30">
                  <c:v>98</c:v>
                </c:pt>
                <c:pt idx="31">
                  <c:v>94</c:v>
                </c:pt>
                <c:pt idx="32">
                  <c:v>128</c:v>
                </c:pt>
                <c:pt idx="33">
                  <c:v>95</c:v>
                </c:pt>
                <c:pt idx="34">
                  <c:v>90</c:v>
                </c:pt>
                <c:pt idx="35">
                  <c:v>90</c:v>
                </c:pt>
                <c:pt idx="36">
                  <c:v>91</c:v>
                </c:pt>
                <c:pt idx="37">
                  <c:v>79</c:v>
                </c:pt>
                <c:pt idx="38">
                  <c:v>119</c:v>
                </c:pt>
                <c:pt idx="39">
                  <c:v>81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Pinheiros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Pirituba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49</c:v>
                </c:pt>
                <c:pt idx="1">
                  <c:v>54</c:v>
                </c:pt>
                <c:pt idx="2">
                  <c:v>49</c:v>
                </c:pt>
                <c:pt idx="3">
                  <c:v>53</c:v>
                </c:pt>
                <c:pt idx="4">
                  <c:v>49</c:v>
                </c:pt>
                <c:pt idx="5">
                  <c:v>63</c:v>
                </c:pt>
                <c:pt idx="6">
                  <c:v>57</c:v>
                </c:pt>
                <c:pt idx="7">
                  <c:v>49</c:v>
                </c:pt>
                <c:pt idx="8">
                  <c:v>36</c:v>
                </c:pt>
                <c:pt idx="9">
                  <c:v>47</c:v>
                </c:pt>
                <c:pt idx="10">
                  <c:v>71</c:v>
                </c:pt>
                <c:pt idx="11">
                  <c:v>58</c:v>
                </c:pt>
                <c:pt idx="12">
                  <c:v>50</c:v>
                </c:pt>
                <c:pt idx="13">
                  <c:v>47</c:v>
                </c:pt>
                <c:pt idx="14">
                  <c:v>53</c:v>
                </c:pt>
                <c:pt idx="15">
                  <c:v>36</c:v>
                </c:pt>
                <c:pt idx="16">
                  <c:v>44</c:v>
                </c:pt>
                <c:pt idx="17">
                  <c:v>47</c:v>
                </c:pt>
                <c:pt idx="18">
                  <c:v>57</c:v>
                </c:pt>
                <c:pt idx="19">
                  <c:v>67</c:v>
                </c:pt>
                <c:pt idx="20">
                  <c:v>50</c:v>
                </c:pt>
                <c:pt idx="21">
                  <c:v>56</c:v>
                </c:pt>
                <c:pt idx="22">
                  <c:v>49</c:v>
                </c:pt>
                <c:pt idx="23">
                  <c:v>49</c:v>
                </c:pt>
                <c:pt idx="24">
                  <c:v>50</c:v>
                </c:pt>
                <c:pt idx="25">
                  <c:v>65</c:v>
                </c:pt>
                <c:pt idx="26">
                  <c:v>61</c:v>
                </c:pt>
                <c:pt idx="27">
                  <c:v>53</c:v>
                </c:pt>
                <c:pt idx="28">
                  <c:v>53</c:v>
                </c:pt>
                <c:pt idx="29">
                  <c:v>38</c:v>
                </c:pt>
                <c:pt idx="30">
                  <c:v>58</c:v>
                </c:pt>
                <c:pt idx="31">
                  <c:v>49</c:v>
                </c:pt>
                <c:pt idx="32">
                  <c:v>43</c:v>
                </c:pt>
                <c:pt idx="33">
                  <c:v>52</c:v>
                </c:pt>
                <c:pt idx="34">
                  <c:v>62</c:v>
                </c:pt>
                <c:pt idx="35">
                  <c:v>53</c:v>
                </c:pt>
                <c:pt idx="36">
                  <c:v>46</c:v>
                </c:pt>
                <c:pt idx="37">
                  <c:v>50</c:v>
                </c:pt>
                <c:pt idx="38">
                  <c:v>132</c:v>
                </c:pt>
                <c:pt idx="39">
                  <c:v>75</c:v>
                </c:pt>
                <c:pt idx="40">
                  <c:v>118</c:v>
                </c:pt>
                <c:pt idx="41">
                  <c:v>138</c:v>
                </c:pt>
                <c:pt idx="42">
                  <c:v>126</c:v>
                </c:pt>
                <c:pt idx="43">
                  <c:v>110</c:v>
                </c:pt>
                <c:pt idx="44">
                  <c:v>16</c:v>
                </c:pt>
                <c:pt idx="45">
                  <c:v>117</c:v>
                </c:pt>
                <c:pt idx="46">
                  <c:v>96</c:v>
                </c:pt>
                <c:pt idx="47">
                  <c:v>106</c:v>
                </c:pt>
                <c:pt idx="48">
                  <c:v>85</c:v>
                </c:pt>
                <c:pt idx="49">
                  <c:v>104</c:v>
                </c:pt>
                <c:pt idx="50">
                  <c:v>89</c:v>
                </c:pt>
                <c:pt idx="51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Plan1!$A$31</c:f>
              <c:strCache>
                <c:ptCount val="1"/>
                <c:pt idx="0">
                  <c:v>S Amaro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131</c:v>
                </c:pt>
                <c:pt idx="1">
                  <c:v>146</c:v>
                </c:pt>
                <c:pt idx="2">
                  <c:v>98</c:v>
                </c:pt>
                <c:pt idx="3">
                  <c:v>134</c:v>
                </c:pt>
                <c:pt idx="4">
                  <c:v>103</c:v>
                </c:pt>
                <c:pt idx="5">
                  <c:v>129</c:v>
                </c:pt>
                <c:pt idx="6">
                  <c:v>135</c:v>
                </c:pt>
                <c:pt idx="7">
                  <c:v>159</c:v>
                </c:pt>
                <c:pt idx="8">
                  <c:v>147</c:v>
                </c:pt>
                <c:pt idx="9">
                  <c:v>177</c:v>
                </c:pt>
                <c:pt idx="10">
                  <c:v>181</c:v>
                </c:pt>
                <c:pt idx="11">
                  <c:v>172</c:v>
                </c:pt>
                <c:pt idx="12">
                  <c:v>155</c:v>
                </c:pt>
                <c:pt idx="13">
                  <c:v>155</c:v>
                </c:pt>
                <c:pt idx="14">
                  <c:v>156</c:v>
                </c:pt>
                <c:pt idx="15">
                  <c:v>154</c:v>
                </c:pt>
                <c:pt idx="16">
                  <c:v>100</c:v>
                </c:pt>
                <c:pt idx="17">
                  <c:v>127</c:v>
                </c:pt>
                <c:pt idx="18">
                  <c:v>188</c:v>
                </c:pt>
                <c:pt idx="19">
                  <c:v>185</c:v>
                </c:pt>
                <c:pt idx="20">
                  <c:v>240</c:v>
                </c:pt>
                <c:pt idx="21">
                  <c:v>215</c:v>
                </c:pt>
                <c:pt idx="22">
                  <c:v>244</c:v>
                </c:pt>
                <c:pt idx="23">
                  <c:v>234</c:v>
                </c:pt>
                <c:pt idx="24">
                  <c:v>186</c:v>
                </c:pt>
                <c:pt idx="25">
                  <c:v>181</c:v>
                </c:pt>
                <c:pt idx="26">
                  <c:v>132</c:v>
                </c:pt>
                <c:pt idx="27">
                  <c:v>137</c:v>
                </c:pt>
                <c:pt idx="28">
                  <c:v>128</c:v>
                </c:pt>
                <c:pt idx="29">
                  <c:v>89</c:v>
                </c:pt>
                <c:pt idx="30">
                  <c:v>108</c:v>
                </c:pt>
                <c:pt idx="31">
                  <c:v>142</c:v>
                </c:pt>
                <c:pt idx="32">
                  <c:v>140</c:v>
                </c:pt>
                <c:pt idx="33">
                  <c:v>118</c:v>
                </c:pt>
                <c:pt idx="34">
                  <c:v>136</c:v>
                </c:pt>
                <c:pt idx="35">
                  <c:v>110</c:v>
                </c:pt>
                <c:pt idx="36">
                  <c:v>110</c:v>
                </c:pt>
                <c:pt idx="37">
                  <c:v>106</c:v>
                </c:pt>
                <c:pt idx="38">
                  <c:v>92</c:v>
                </c:pt>
                <c:pt idx="39">
                  <c:v>90</c:v>
                </c:pt>
                <c:pt idx="40">
                  <c:v>96</c:v>
                </c:pt>
                <c:pt idx="41">
                  <c:v>121</c:v>
                </c:pt>
                <c:pt idx="42">
                  <c:v>108</c:v>
                </c:pt>
                <c:pt idx="43">
                  <c:v>88</c:v>
                </c:pt>
                <c:pt idx="44">
                  <c:v>77</c:v>
                </c:pt>
                <c:pt idx="45">
                  <c:v>105</c:v>
                </c:pt>
                <c:pt idx="46">
                  <c:v>82</c:v>
                </c:pt>
                <c:pt idx="47">
                  <c:v>84</c:v>
                </c:pt>
                <c:pt idx="48">
                  <c:v>98</c:v>
                </c:pt>
                <c:pt idx="49">
                  <c:v>80</c:v>
                </c:pt>
                <c:pt idx="50">
                  <c:v>86</c:v>
                </c:pt>
                <c:pt idx="51">
                  <c:v>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Plan1!$A$32</c:f>
              <c:strCache>
                <c:ptCount val="1"/>
                <c:pt idx="0">
                  <c:v>S Mateus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69</c:v>
                </c:pt>
                <c:pt idx="1">
                  <c:v>100</c:v>
                </c:pt>
                <c:pt idx="2">
                  <c:v>96</c:v>
                </c:pt>
                <c:pt idx="3">
                  <c:v>90</c:v>
                </c:pt>
                <c:pt idx="4">
                  <c:v>120</c:v>
                </c:pt>
                <c:pt idx="5">
                  <c:v>74</c:v>
                </c:pt>
                <c:pt idx="6">
                  <c:v>112</c:v>
                </c:pt>
                <c:pt idx="7">
                  <c:v>100</c:v>
                </c:pt>
                <c:pt idx="8">
                  <c:v>117</c:v>
                </c:pt>
                <c:pt idx="9">
                  <c:v>121</c:v>
                </c:pt>
                <c:pt idx="10">
                  <c:v>146</c:v>
                </c:pt>
                <c:pt idx="11">
                  <c:v>117</c:v>
                </c:pt>
                <c:pt idx="12">
                  <c:v>108</c:v>
                </c:pt>
                <c:pt idx="13">
                  <c:v>108</c:v>
                </c:pt>
                <c:pt idx="14">
                  <c:v>110</c:v>
                </c:pt>
                <c:pt idx="15">
                  <c:v>133</c:v>
                </c:pt>
                <c:pt idx="16">
                  <c:v>95</c:v>
                </c:pt>
                <c:pt idx="17">
                  <c:v>128</c:v>
                </c:pt>
                <c:pt idx="18">
                  <c:v>94</c:v>
                </c:pt>
                <c:pt idx="19">
                  <c:v>113</c:v>
                </c:pt>
                <c:pt idx="20">
                  <c:v>110</c:v>
                </c:pt>
                <c:pt idx="21">
                  <c:v>100</c:v>
                </c:pt>
                <c:pt idx="22">
                  <c:v>95</c:v>
                </c:pt>
                <c:pt idx="23">
                  <c:v>152</c:v>
                </c:pt>
                <c:pt idx="24">
                  <c:v>125</c:v>
                </c:pt>
                <c:pt idx="25">
                  <c:v>113</c:v>
                </c:pt>
                <c:pt idx="26">
                  <c:v>115</c:v>
                </c:pt>
                <c:pt idx="27">
                  <c:v>77</c:v>
                </c:pt>
                <c:pt idx="28">
                  <c:v>47</c:v>
                </c:pt>
                <c:pt idx="29">
                  <c:v>56</c:v>
                </c:pt>
                <c:pt idx="30">
                  <c:v>68</c:v>
                </c:pt>
                <c:pt idx="31">
                  <c:v>77</c:v>
                </c:pt>
                <c:pt idx="32">
                  <c:v>90</c:v>
                </c:pt>
                <c:pt idx="33">
                  <c:v>70</c:v>
                </c:pt>
                <c:pt idx="34">
                  <c:v>53</c:v>
                </c:pt>
                <c:pt idx="35">
                  <c:v>52</c:v>
                </c:pt>
                <c:pt idx="36">
                  <c:v>38</c:v>
                </c:pt>
                <c:pt idx="37">
                  <c:v>52</c:v>
                </c:pt>
                <c:pt idx="38">
                  <c:v>68</c:v>
                </c:pt>
                <c:pt idx="39">
                  <c:v>63</c:v>
                </c:pt>
                <c:pt idx="40">
                  <c:v>39</c:v>
                </c:pt>
                <c:pt idx="41">
                  <c:v>49</c:v>
                </c:pt>
                <c:pt idx="42">
                  <c:v>47</c:v>
                </c:pt>
                <c:pt idx="43">
                  <c:v>46</c:v>
                </c:pt>
                <c:pt idx="44">
                  <c:v>28</c:v>
                </c:pt>
                <c:pt idx="45">
                  <c:v>41</c:v>
                </c:pt>
                <c:pt idx="46">
                  <c:v>37</c:v>
                </c:pt>
                <c:pt idx="47">
                  <c:v>41</c:v>
                </c:pt>
                <c:pt idx="48">
                  <c:v>33</c:v>
                </c:pt>
                <c:pt idx="49">
                  <c:v>19</c:v>
                </c:pt>
                <c:pt idx="50">
                  <c:v>34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Plan1!$A$33</c:f>
              <c:strCache>
                <c:ptCount val="1"/>
                <c:pt idx="0">
                  <c:v>S Miguel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148</c:v>
                </c:pt>
                <c:pt idx="1">
                  <c:v>153</c:v>
                </c:pt>
                <c:pt idx="2">
                  <c:v>148</c:v>
                </c:pt>
                <c:pt idx="3">
                  <c:v>110</c:v>
                </c:pt>
                <c:pt idx="4">
                  <c:v>125</c:v>
                </c:pt>
                <c:pt idx="5">
                  <c:v>118</c:v>
                </c:pt>
                <c:pt idx="6">
                  <c:v>128</c:v>
                </c:pt>
                <c:pt idx="7">
                  <c:v>99</c:v>
                </c:pt>
                <c:pt idx="8">
                  <c:v>131</c:v>
                </c:pt>
                <c:pt idx="9">
                  <c:v>110</c:v>
                </c:pt>
                <c:pt idx="10">
                  <c:v>187</c:v>
                </c:pt>
                <c:pt idx="11">
                  <c:v>162</c:v>
                </c:pt>
                <c:pt idx="12">
                  <c:v>159</c:v>
                </c:pt>
                <c:pt idx="13">
                  <c:v>181</c:v>
                </c:pt>
                <c:pt idx="14">
                  <c:v>194</c:v>
                </c:pt>
                <c:pt idx="15">
                  <c:v>183</c:v>
                </c:pt>
                <c:pt idx="16">
                  <c:v>133</c:v>
                </c:pt>
                <c:pt idx="17">
                  <c:v>136</c:v>
                </c:pt>
                <c:pt idx="18">
                  <c:v>180</c:v>
                </c:pt>
                <c:pt idx="19">
                  <c:v>231</c:v>
                </c:pt>
                <c:pt idx="20">
                  <c:v>176</c:v>
                </c:pt>
                <c:pt idx="21">
                  <c:v>159</c:v>
                </c:pt>
                <c:pt idx="22">
                  <c:v>154</c:v>
                </c:pt>
                <c:pt idx="23">
                  <c:v>149</c:v>
                </c:pt>
                <c:pt idx="24">
                  <c:v>88</c:v>
                </c:pt>
                <c:pt idx="25">
                  <c:v>109</c:v>
                </c:pt>
                <c:pt idx="26">
                  <c:v>112</c:v>
                </c:pt>
                <c:pt idx="27">
                  <c:v>79</c:v>
                </c:pt>
                <c:pt idx="28">
                  <c:v>94</c:v>
                </c:pt>
                <c:pt idx="29">
                  <c:v>92</c:v>
                </c:pt>
                <c:pt idx="30">
                  <c:v>86</c:v>
                </c:pt>
                <c:pt idx="31">
                  <c:v>95</c:v>
                </c:pt>
                <c:pt idx="32">
                  <c:v>91</c:v>
                </c:pt>
                <c:pt idx="33">
                  <c:v>78</c:v>
                </c:pt>
                <c:pt idx="34">
                  <c:v>69</c:v>
                </c:pt>
                <c:pt idx="35">
                  <c:v>64</c:v>
                </c:pt>
                <c:pt idx="36">
                  <c:v>57</c:v>
                </c:pt>
                <c:pt idx="37">
                  <c:v>53</c:v>
                </c:pt>
                <c:pt idx="38">
                  <c:v>71</c:v>
                </c:pt>
                <c:pt idx="39">
                  <c:v>48</c:v>
                </c:pt>
                <c:pt idx="40">
                  <c:v>44</c:v>
                </c:pt>
                <c:pt idx="41">
                  <c:v>25</c:v>
                </c:pt>
                <c:pt idx="42">
                  <c:v>3</c:v>
                </c:pt>
                <c:pt idx="43">
                  <c:v>2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axId val="25963508"/>
        <c:axId val="29050837"/>
      </c:lineChart>
      <c:catAx>
        <c:axId val="25963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0837"/>
        <c:crosses val="autoZero"/>
        <c:auto val="1"/>
        <c:lblOffset val="100"/>
        <c:noMultiLvlLbl val="0"/>
      </c:catAx>
      <c:valAx>
        <c:axId val="29050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63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25"/>
          <c:y val="0.2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de casos segundo a UVIS e SE, São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34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Plan1!$A$34</c:f>
              <c:strCache>
                <c:ptCount val="1"/>
                <c:pt idx="0">
                  <c:v>Santana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107</c:v>
                </c:pt>
                <c:pt idx="1">
                  <c:v>72</c:v>
                </c:pt>
                <c:pt idx="2">
                  <c:v>78</c:v>
                </c:pt>
                <c:pt idx="3">
                  <c:v>65</c:v>
                </c:pt>
                <c:pt idx="4">
                  <c:v>67</c:v>
                </c:pt>
                <c:pt idx="5">
                  <c:v>64</c:v>
                </c:pt>
                <c:pt idx="6">
                  <c:v>79</c:v>
                </c:pt>
                <c:pt idx="7">
                  <c:v>92</c:v>
                </c:pt>
                <c:pt idx="8">
                  <c:v>70</c:v>
                </c:pt>
                <c:pt idx="9">
                  <c:v>88</c:v>
                </c:pt>
                <c:pt idx="10">
                  <c:v>88</c:v>
                </c:pt>
                <c:pt idx="11">
                  <c:v>58</c:v>
                </c:pt>
                <c:pt idx="12">
                  <c:v>87</c:v>
                </c:pt>
                <c:pt idx="13">
                  <c:v>74</c:v>
                </c:pt>
                <c:pt idx="14">
                  <c:v>84</c:v>
                </c:pt>
                <c:pt idx="15">
                  <c:v>78</c:v>
                </c:pt>
                <c:pt idx="16">
                  <c:v>55</c:v>
                </c:pt>
                <c:pt idx="17">
                  <c:v>81</c:v>
                </c:pt>
                <c:pt idx="18">
                  <c:v>67</c:v>
                </c:pt>
                <c:pt idx="19">
                  <c:v>75</c:v>
                </c:pt>
                <c:pt idx="20">
                  <c:v>66</c:v>
                </c:pt>
                <c:pt idx="21">
                  <c:v>94</c:v>
                </c:pt>
                <c:pt idx="22">
                  <c:v>83</c:v>
                </c:pt>
                <c:pt idx="23">
                  <c:v>85</c:v>
                </c:pt>
                <c:pt idx="24">
                  <c:v>55</c:v>
                </c:pt>
                <c:pt idx="25">
                  <c:v>81</c:v>
                </c:pt>
                <c:pt idx="26">
                  <c:v>66</c:v>
                </c:pt>
                <c:pt idx="27">
                  <c:v>66</c:v>
                </c:pt>
                <c:pt idx="28">
                  <c:v>106</c:v>
                </c:pt>
                <c:pt idx="29">
                  <c:v>80</c:v>
                </c:pt>
                <c:pt idx="30">
                  <c:v>78</c:v>
                </c:pt>
                <c:pt idx="31">
                  <c:v>81</c:v>
                </c:pt>
                <c:pt idx="32">
                  <c:v>81</c:v>
                </c:pt>
                <c:pt idx="33">
                  <c:v>69</c:v>
                </c:pt>
                <c:pt idx="34">
                  <c:v>61</c:v>
                </c:pt>
                <c:pt idx="35">
                  <c:v>62</c:v>
                </c:pt>
                <c:pt idx="36">
                  <c:v>42</c:v>
                </c:pt>
                <c:pt idx="37">
                  <c:v>51</c:v>
                </c:pt>
                <c:pt idx="38">
                  <c:v>68</c:v>
                </c:pt>
                <c:pt idx="39">
                  <c:v>57</c:v>
                </c:pt>
                <c:pt idx="40">
                  <c:v>57</c:v>
                </c:pt>
                <c:pt idx="41">
                  <c:v>47</c:v>
                </c:pt>
                <c:pt idx="42">
                  <c:v>56</c:v>
                </c:pt>
                <c:pt idx="43">
                  <c:v>52</c:v>
                </c:pt>
                <c:pt idx="44">
                  <c:v>52</c:v>
                </c:pt>
                <c:pt idx="45">
                  <c:v>43</c:v>
                </c:pt>
                <c:pt idx="46">
                  <c:v>31</c:v>
                </c:pt>
                <c:pt idx="47">
                  <c:v>36</c:v>
                </c:pt>
                <c:pt idx="48">
                  <c:v>33</c:v>
                </c:pt>
                <c:pt idx="49">
                  <c:v>28</c:v>
                </c:pt>
                <c:pt idx="50">
                  <c:v>47</c:v>
                </c:pt>
                <c:pt idx="5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Plan1!$A$35</c:f>
              <c:strCache>
                <c:ptCount val="1"/>
                <c:pt idx="0">
                  <c:v>Se-S Cecilia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146</c:v>
                </c:pt>
                <c:pt idx="1">
                  <c:v>185</c:v>
                </c:pt>
                <c:pt idx="2">
                  <c:v>121</c:v>
                </c:pt>
                <c:pt idx="3">
                  <c:v>139</c:v>
                </c:pt>
                <c:pt idx="4">
                  <c:v>116</c:v>
                </c:pt>
                <c:pt idx="5">
                  <c:v>129</c:v>
                </c:pt>
                <c:pt idx="6">
                  <c:v>162</c:v>
                </c:pt>
                <c:pt idx="7">
                  <c:v>157</c:v>
                </c:pt>
                <c:pt idx="8">
                  <c:v>155</c:v>
                </c:pt>
                <c:pt idx="9">
                  <c:v>166</c:v>
                </c:pt>
                <c:pt idx="10">
                  <c:v>188</c:v>
                </c:pt>
                <c:pt idx="11">
                  <c:v>146</c:v>
                </c:pt>
                <c:pt idx="12">
                  <c:v>112</c:v>
                </c:pt>
                <c:pt idx="13">
                  <c:v>223</c:v>
                </c:pt>
                <c:pt idx="14">
                  <c:v>249</c:v>
                </c:pt>
                <c:pt idx="15">
                  <c:v>204</c:v>
                </c:pt>
                <c:pt idx="16">
                  <c:v>233</c:v>
                </c:pt>
                <c:pt idx="17">
                  <c:v>217</c:v>
                </c:pt>
                <c:pt idx="18">
                  <c:v>268</c:v>
                </c:pt>
                <c:pt idx="19">
                  <c:v>257</c:v>
                </c:pt>
                <c:pt idx="20">
                  <c:v>249</c:v>
                </c:pt>
                <c:pt idx="21">
                  <c:v>237</c:v>
                </c:pt>
                <c:pt idx="22">
                  <c:v>209</c:v>
                </c:pt>
                <c:pt idx="23">
                  <c:v>275</c:v>
                </c:pt>
                <c:pt idx="24">
                  <c:v>248</c:v>
                </c:pt>
                <c:pt idx="25">
                  <c:v>215</c:v>
                </c:pt>
                <c:pt idx="26">
                  <c:v>203</c:v>
                </c:pt>
                <c:pt idx="27">
                  <c:v>162</c:v>
                </c:pt>
                <c:pt idx="28">
                  <c:v>149</c:v>
                </c:pt>
                <c:pt idx="29">
                  <c:v>168</c:v>
                </c:pt>
                <c:pt idx="30">
                  <c:v>165</c:v>
                </c:pt>
                <c:pt idx="31">
                  <c:v>131</c:v>
                </c:pt>
                <c:pt idx="32">
                  <c:v>187</c:v>
                </c:pt>
                <c:pt idx="33">
                  <c:v>166</c:v>
                </c:pt>
                <c:pt idx="34">
                  <c:v>179</c:v>
                </c:pt>
                <c:pt idx="35">
                  <c:v>127</c:v>
                </c:pt>
                <c:pt idx="36">
                  <c:v>139</c:v>
                </c:pt>
                <c:pt idx="37">
                  <c:v>118</c:v>
                </c:pt>
                <c:pt idx="38">
                  <c:v>88</c:v>
                </c:pt>
                <c:pt idx="39">
                  <c:v>122</c:v>
                </c:pt>
                <c:pt idx="40">
                  <c:v>129</c:v>
                </c:pt>
                <c:pt idx="41">
                  <c:v>108</c:v>
                </c:pt>
                <c:pt idx="42">
                  <c:v>42</c:v>
                </c:pt>
                <c:pt idx="43">
                  <c:v>28</c:v>
                </c:pt>
                <c:pt idx="44">
                  <c:v>103</c:v>
                </c:pt>
                <c:pt idx="45">
                  <c:v>113</c:v>
                </c:pt>
                <c:pt idx="46">
                  <c:v>105</c:v>
                </c:pt>
                <c:pt idx="47">
                  <c:v>109</c:v>
                </c:pt>
                <c:pt idx="48">
                  <c:v>113</c:v>
                </c:pt>
                <c:pt idx="49">
                  <c:v>105</c:v>
                </c:pt>
                <c:pt idx="50">
                  <c:v>79</c:v>
                </c:pt>
                <c:pt idx="51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Plan1!$A$36</c:f>
              <c:strCache>
                <c:ptCount val="1"/>
                <c:pt idx="0">
                  <c:v>Socorro-Grajau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11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19</c:v>
                </c:pt>
                <c:pt idx="11">
                  <c:v>9</c:v>
                </c:pt>
                <c:pt idx="12">
                  <c:v>0</c:v>
                </c:pt>
                <c:pt idx="13">
                  <c:v>7</c:v>
                </c:pt>
                <c:pt idx="14">
                  <c:v>24</c:v>
                </c:pt>
                <c:pt idx="15">
                  <c:v>14</c:v>
                </c:pt>
                <c:pt idx="16">
                  <c:v>10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24</c:v>
                </c:pt>
                <c:pt idx="22">
                  <c:v>11</c:v>
                </c:pt>
                <c:pt idx="23">
                  <c:v>13</c:v>
                </c:pt>
                <c:pt idx="24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11</c:v>
                </c:pt>
                <c:pt idx="30">
                  <c:v>0</c:v>
                </c:pt>
                <c:pt idx="31">
                  <c:v>9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8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Plan1!$A$37</c:f>
              <c:strCache>
                <c:ptCount val="1"/>
                <c:pt idx="0">
                  <c:v>Tremembe-Jaçana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6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Plan1!$A$38</c:f>
              <c:strCache>
                <c:ptCount val="1"/>
                <c:pt idx="0">
                  <c:v>V Maria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Plan1!$A$39</c:f>
              <c:strCache>
                <c:ptCount val="1"/>
                <c:pt idx="0">
                  <c:v>V Mariana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7</c:v>
                </c:pt>
                <c:pt idx="21">
                  <c:v>1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Plan1!$A$40</c:f>
              <c:strCache>
                <c:ptCount val="1"/>
                <c:pt idx="0">
                  <c:v>V Prudente-Sapopemba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64</c:v>
                </c:pt>
                <c:pt idx="1">
                  <c:v>49</c:v>
                </c:pt>
                <c:pt idx="2">
                  <c:v>54</c:v>
                </c:pt>
                <c:pt idx="3">
                  <c:v>57</c:v>
                </c:pt>
                <c:pt idx="4">
                  <c:v>56</c:v>
                </c:pt>
                <c:pt idx="5">
                  <c:v>2</c:v>
                </c:pt>
                <c:pt idx="6">
                  <c:v>11</c:v>
                </c:pt>
                <c:pt idx="7">
                  <c:v>22</c:v>
                </c:pt>
                <c:pt idx="8">
                  <c:v>14</c:v>
                </c:pt>
                <c:pt idx="9">
                  <c:v>21</c:v>
                </c:pt>
                <c:pt idx="10">
                  <c:v>9</c:v>
                </c:pt>
                <c:pt idx="11">
                  <c:v>10</c:v>
                </c:pt>
                <c:pt idx="12">
                  <c:v>18</c:v>
                </c:pt>
                <c:pt idx="13">
                  <c:v>12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11</c:v>
                </c:pt>
                <c:pt idx="18">
                  <c:v>13</c:v>
                </c:pt>
                <c:pt idx="19">
                  <c:v>8</c:v>
                </c:pt>
                <c:pt idx="20">
                  <c:v>9</c:v>
                </c:pt>
                <c:pt idx="21">
                  <c:v>6</c:v>
                </c:pt>
                <c:pt idx="22">
                  <c:v>17</c:v>
                </c:pt>
                <c:pt idx="23">
                  <c:v>11</c:v>
                </c:pt>
                <c:pt idx="24">
                  <c:v>11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5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5387662"/>
        <c:axId val="62494175"/>
      </c:lineChart>
      <c:catAx>
        <c:axId val="3538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94175"/>
        <c:crosses val="autoZero"/>
        <c:auto val="1"/>
        <c:lblOffset val="100"/>
        <c:noMultiLvlLbl val="0"/>
      </c:catAx>
      <c:valAx>
        <c:axId val="62494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87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1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de casos por SE,
 São Paulo,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1785</c:v>
                </c:pt>
                <c:pt idx="1">
                  <c:v>1879</c:v>
                </c:pt>
                <c:pt idx="2">
                  <c:v>1593</c:v>
                </c:pt>
                <c:pt idx="3">
                  <c:v>1627</c:v>
                </c:pt>
                <c:pt idx="4">
                  <c:v>1544</c:v>
                </c:pt>
                <c:pt idx="5">
                  <c:v>1497</c:v>
                </c:pt>
                <c:pt idx="6">
                  <c:v>1704</c:v>
                </c:pt>
                <c:pt idx="7">
                  <c:v>1792</c:v>
                </c:pt>
                <c:pt idx="8">
                  <c:v>1903</c:v>
                </c:pt>
                <c:pt idx="9">
                  <c:v>2077</c:v>
                </c:pt>
                <c:pt idx="10">
                  <c:v>2177</c:v>
                </c:pt>
                <c:pt idx="11">
                  <c:v>1889</c:v>
                </c:pt>
                <c:pt idx="12">
                  <c:v>1923</c:v>
                </c:pt>
                <c:pt idx="13">
                  <c:v>2166</c:v>
                </c:pt>
                <c:pt idx="14">
                  <c:v>2057</c:v>
                </c:pt>
                <c:pt idx="15">
                  <c:v>2056</c:v>
                </c:pt>
                <c:pt idx="16">
                  <c:v>1878</c:v>
                </c:pt>
                <c:pt idx="17">
                  <c:v>1859</c:v>
                </c:pt>
                <c:pt idx="18">
                  <c:v>2237</c:v>
                </c:pt>
                <c:pt idx="19">
                  <c:v>2406</c:v>
                </c:pt>
                <c:pt idx="20">
                  <c:v>2192</c:v>
                </c:pt>
                <c:pt idx="21">
                  <c:v>2493</c:v>
                </c:pt>
                <c:pt idx="22">
                  <c:v>2646</c:v>
                </c:pt>
                <c:pt idx="23">
                  <c:v>2839</c:v>
                </c:pt>
                <c:pt idx="24">
                  <c:v>2349</c:v>
                </c:pt>
                <c:pt idx="25">
                  <c:v>2322</c:v>
                </c:pt>
                <c:pt idx="26">
                  <c:v>1962</c:v>
                </c:pt>
                <c:pt idx="27">
                  <c:v>1898</c:v>
                </c:pt>
                <c:pt idx="28">
                  <c:v>1681</c:v>
                </c:pt>
                <c:pt idx="29">
                  <c:v>1652</c:v>
                </c:pt>
                <c:pt idx="30">
                  <c:v>1850</c:v>
                </c:pt>
                <c:pt idx="31">
                  <c:v>1942</c:v>
                </c:pt>
                <c:pt idx="32">
                  <c:v>2097</c:v>
                </c:pt>
                <c:pt idx="33">
                  <c:v>1886</c:v>
                </c:pt>
                <c:pt idx="34">
                  <c:v>1911</c:v>
                </c:pt>
                <c:pt idx="35">
                  <c:v>1431</c:v>
                </c:pt>
                <c:pt idx="36">
                  <c:v>1525</c:v>
                </c:pt>
                <c:pt idx="37">
                  <c:v>1458</c:v>
                </c:pt>
                <c:pt idx="38">
                  <c:v>1560</c:v>
                </c:pt>
                <c:pt idx="39">
                  <c:v>1422</c:v>
                </c:pt>
                <c:pt idx="40">
                  <c:v>1327</c:v>
                </c:pt>
                <c:pt idx="41">
                  <c:v>1419</c:v>
                </c:pt>
                <c:pt idx="42">
                  <c:v>1200</c:v>
                </c:pt>
                <c:pt idx="43">
                  <c:v>921</c:v>
                </c:pt>
                <c:pt idx="44">
                  <c:v>960</c:v>
                </c:pt>
                <c:pt idx="45">
                  <c:v>1030</c:v>
                </c:pt>
                <c:pt idx="46">
                  <c:v>1024</c:v>
                </c:pt>
                <c:pt idx="47">
                  <c:v>952</c:v>
                </c:pt>
                <c:pt idx="48">
                  <c:v>999</c:v>
                </c:pt>
                <c:pt idx="49">
                  <c:v>933</c:v>
                </c:pt>
                <c:pt idx="50">
                  <c:v>938</c:v>
                </c:pt>
                <c:pt idx="51">
                  <c:v>889</c:v>
                </c:pt>
              </c:numCache>
            </c:numRef>
          </c:val>
          <c:smooth val="0"/>
        </c:ser>
        <c:axId val="59054728"/>
        <c:axId val="21379401"/>
      </c:lineChart>
      <c:catAx>
        <c:axId val="5905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79401"/>
        <c:crosses val="autoZero"/>
        <c:auto val="1"/>
        <c:lblOffset val="100"/>
        <c:noMultiLvlLbl val="0"/>
      </c:catAx>
      <c:valAx>
        <c:axId val="21379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54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Darréia com sangue: Dstribuição de casos por SE, São Paulo,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Plan1!$B$86:$BA$86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14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13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8</c:v>
                </c:pt>
                <c:pt idx="22">
                  <c:v>7</c:v>
                </c:pt>
                <c:pt idx="23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9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7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axId val="23718498"/>
        <c:axId val="30571539"/>
      </c:lineChart>
      <c:catAx>
        <c:axId val="2371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71539"/>
        <c:crosses val="autoZero"/>
        <c:auto val="1"/>
        <c:lblOffset val="100"/>
        <c:noMultiLvlLbl val="0"/>
      </c:catAx>
      <c:valAx>
        <c:axId val="30571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718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por faixa etária e trimestre,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7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Plan1!$B$165:$G$165</c:f>
              <c:numCache>
                <c:ptCount val="6"/>
                <c:pt idx="0">
                  <c:v>2551</c:v>
                </c:pt>
                <c:pt idx="1">
                  <c:v>7834</c:v>
                </c:pt>
                <c:pt idx="2">
                  <c:v>3063</c:v>
                </c:pt>
                <c:pt idx="3">
                  <c:v>1296</c:v>
                </c:pt>
                <c:pt idx="4">
                  <c:v>8523</c:v>
                </c:pt>
                <c:pt idx="5">
                  <c:v>123</c:v>
                </c:pt>
              </c:numCache>
            </c:numRef>
          </c:val>
        </c:ser>
        <c:ser>
          <c:idx val="1"/>
          <c:order val="1"/>
          <c:tx>
            <c:strRef>
              <c:f>Plan1!$A$166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Plan1!$B$166:$G$166</c:f>
              <c:numCache>
                <c:ptCount val="6"/>
                <c:pt idx="0">
                  <c:v>3992</c:v>
                </c:pt>
                <c:pt idx="1">
                  <c:v>11033</c:v>
                </c:pt>
                <c:pt idx="2">
                  <c:v>3775</c:v>
                </c:pt>
                <c:pt idx="3">
                  <c:v>1438</c:v>
                </c:pt>
                <c:pt idx="4">
                  <c:v>9061</c:v>
                </c:pt>
                <c:pt idx="5">
                  <c:v>201</c:v>
                </c:pt>
              </c:numCache>
            </c:numRef>
          </c:val>
        </c:ser>
        <c:ser>
          <c:idx val="2"/>
          <c:order val="2"/>
          <c:tx>
            <c:strRef>
              <c:f>Plan1!$A$167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Plan1!$B$167:$G$167</c:f>
              <c:numCache>
                <c:ptCount val="6"/>
                <c:pt idx="0">
                  <c:v>2027</c:v>
                </c:pt>
                <c:pt idx="1">
                  <c:v>6828</c:v>
                </c:pt>
                <c:pt idx="2">
                  <c:v>3223</c:v>
                </c:pt>
                <c:pt idx="3">
                  <c:v>1315</c:v>
                </c:pt>
                <c:pt idx="4">
                  <c:v>9143</c:v>
                </c:pt>
                <c:pt idx="5">
                  <c:v>317</c:v>
                </c:pt>
              </c:numCache>
            </c:numRef>
          </c:val>
        </c:ser>
        <c:ser>
          <c:idx val="3"/>
          <c:order val="3"/>
          <c:tx>
            <c:strRef>
              <c:f>Plan1!$A$168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Plan1!$B$168:$G$168</c:f>
              <c:numCache>
                <c:ptCount val="6"/>
                <c:pt idx="0">
                  <c:v>1264</c:v>
                </c:pt>
                <c:pt idx="1">
                  <c:v>4027</c:v>
                </c:pt>
                <c:pt idx="2">
                  <c:v>1941</c:v>
                </c:pt>
                <c:pt idx="3">
                  <c:v>797</c:v>
                </c:pt>
                <c:pt idx="4">
                  <c:v>5916</c:v>
                </c:pt>
                <c:pt idx="5">
                  <c:v>69</c:v>
                </c:pt>
              </c:numCache>
            </c:numRef>
          </c:val>
        </c:ser>
        <c:axId val="36512412"/>
        <c:axId val="28379197"/>
      </c:barChart>
      <c:catAx>
        <c:axId val="3651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9197"/>
        <c:crosses val="autoZero"/>
        <c:auto val="1"/>
        <c:lblOffset val="100"/>
        <c:noMultiLvlLbl val="0"/>
      </c:catAx>
      <c:valAx>
        <c:axId val="28379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12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segundo o plano de tratamento eo trimestre,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73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Plan1!$I$165:$L$165</c:f>
              <c:numCache>
                <c:ptCount val="4"/>
                <c:pt idx="0">
                  <c:v>11827</c:v>
                </c:pt>
                <c:pt idx="1">
                  <c:v>4188</c:v>
                </c:pt>
                <c:pt idx="2">
                  <c:v>5970</c:v>
                </c:pt>
                <c:pt idx="3">
                  <c:v>1405</c:v>
                </c:pt>
              </c:numCache>
            </c:numRef>
          </c:val>
        </c:ser>
        <c:ser>
          <c:idx val="1"/>
          <c:order val="1"/>
          <c:tx>
            <c:strRef>
              <c:f>Plan1!$A$166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Plan1!$I$166:$L$166</c:f>
              <c:numCache>
                <c:ptCount val="4"/>
                <c:pt idx="0">
                  <c:v>15323</c:v>
                </c:pt>
                <c:pt idx="1">
                  <c:v>5945</c:v>
                </c:pt>
                <c:pt idx="2">
                  <c:v>7128</c:v>
                </c:pt>
                <c:pt idx="3">
                  <c:v>1104</c:v>
                </c:pt>
              </c:numCache>
            </c:numRef>
          </c:val>
        </c:ser>
        <c:ser>
          <c:idx val="2"/>
          <c:order val="2"/>
          <c:tx>
            <c:strRef>
              <c:f>Plan1!$A$167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Plan1!$I$167:$L$167</c:f>
              <c:numCache>
                <c:ptCount val="4"/>
                <c:pt idx="0">
                  <c:v>10388</c:v>
                </c:pt>
                <c:pt idx="1">
                  <c:v>4985</c:v>
                </c:pt>
                <c:pt idx="2">
                  <c:v>6235</c:v>
                </c:pt>
                <c:pt idx="3">
                  <c:v>1245</c:v>
                </c:pt>
              </c:numCache>
            </c:numRef>
          </c:val>
        </c:ser>
        <c:ser>
          <c:idx val="3"/>
          <c:order val="3"/>
          <c:tx>
            <c:strRef>
              <c:f>Plan1!$A$168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Plan1!$I$168:$L$168</c:f>
              <c:numCache>
                <c:ptCount val="4"/>
                <c:pt idx="0">
                  <c:v>6757</c:v>
                </c:pt>
                <c:pt idx="1">
                  <c:v>2563</c:v>
                </c:pt>
                <c:pt idx="2">
                  <c:v>4001</c:v>
                </c:pt>
                <c:pt idx="3">
                  <c:v>693</c:v>
                </c:pt>
              </c:numCache>
            </c:numRef>
          </c:val>
        </c:ser>
        <c:axId val="42720566"/>
        <c:axId val="44033991"/>
      </c:barChart>
      <c:catAx>
        <c:axId val="42720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33991"/>
        <c:crosses val="autoZero"/>
        <c:auto val="1"/>
        <c:lblOffset val="100"/>
        <c:noMultiLvlLbl val="0"/>
      </c:catAx>
      <c:valAx>
        <c:axId val="44033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20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25"/>
          <c:y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Diarréia sanguinolenta: distribuição dos casos por faixa etária e trimestre,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7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Plan1!$A$241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Plan1!$B$241:$H$241</c:f>
              <c:numCache>
                <c:ptCount val="7"/>
                <c:pt idx="0">
                  <c:v>22</c:v>
                </c:pt>
                <c:pt idx="1">
                  <c:v>36</c:v>
                </c:pt>
                <c:pt idx="2">
                  <c:v>8</c:v>
                </c:pt>
                <c:pt idx="3">
                  <c:v>3</c:v>
                </c:pt>
                <c:pt idx="4">
                  <c:v>20</c:v>
                </c:pt>
                <c:pt idx="5">
                  <c:v>0</c:v>
                </c:pt>
                <c:pt idx="6">
                  <c:v>89</c:v>
                </c:pt>
              </c:numCache>
            </c:numRef>
          </c:val>
        </c:ser>
        <c:ser>
          <c:idx val="1"/>
          <c:order val="1"/>
          <c:tx>
            <c:strRef>
              <c:f>Plan1!$A$242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Plan1!$B$242:$H$242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3</c:v>
                </c:pt>
                <c:pt idx="4">
                  <c:v>23</c:v>
                </c:pt>
                <c:pt idx="5">
                  <c:v>2</c:v>
                </c:pt>
                <c:pt idx="6">
                  <c:v>67</c:v>
                </c:pt>
              </c:numCache>
            </c:numRef>
          </c:val>
        </c:ser>
        <c:ser>
          <c:idx val="2"/>
          <c:order val="2"/>
          <c:tx>
            <c:strRef>
              <c:f>Plan1!$A$243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Plan1!$B$243:$H$243</c:f>
              <c:numCache>
                <c:ptCount val="7"/>
                <c:pt idx="0">
                  <c:v>8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17</c:v>
                </c:pt>
                <c:pt idx="5">
                  <c:v>4</c:v>
                </c:pt>
                <c:pt idx="6">
                  <c:v>50</c:v>
                </c:pt>
              </c:numCache>
            </c:numRef>
          </c:val>
        </c:ser>
        <c:ser>
          <c:idx val="3"/>
          <c:order val="3"/>
          <c:tx>
            <c:strRef>
              <c:f>Plan1!$A$244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Plan1!$B$244:$H$244</c:f>
              <c:numCache>
                <c:ptCount val="7"/>
                <c:pt idx="0">
                  <c:v>12</c:v>
                </c:pt>
                <c:pt idx="1">
                  <c:v>12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38</c:v>
                </c:pt>
              </c:numCache>
            </c:numRef>
          </c:val>
        </c:ser>
        <c:axId val="26711088"/>
        <c:axId val="28476593"/>
      </c:barChart>
      <c:catAx>
        <c:axId val="26711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76593"/>
        <c:crosses val="autoZero"/>
        <c:auto val="1"/>
        <c:lblOffset val="100"/>
        <c:noMultiLvlLbl val="0"/>
      </c:catAx>
      <c:valAx>
        <c:axId val="28476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11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1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2"/>
  <sheetViews>
    <sheetView tabSelected="1" zoomScale="75" zoomScaleNormal="75" workbookViewId="0" topLeftCell="A6">
      <pane xSplit="1" ySplit="4" topLeftCell="B10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A6" sqref="A6"/>
    </sheetView>
  </sheetViews>
  <sheetFormatPr defaultColWidth="9.140625" defaultRowHeight="12.75"/>
  <cols>
    <col min="1" max="1" width="24.00390625" style="0" customWidth="1"/>
    <col min="2" max="2" width="6.7109375" style="0" customWidth="1"/>
    <col min="3" max="3" width="7.00390625" style="0" customWidth="1"/>
    <col min="4" max="54" width="6.7109375" style="0" customWidth="1"/>
  </cols>
  <sheetData>
    <row r="1" spans="12:13" s="11" customFormat="1" ht="12.75">
      <c r="L1" s="11" t="s">
        <v>25</v>
      </c>
      <c r="M1" s="11">
        <v>2005</v>
      </c>
    </row>
    <row r="2" spans="1:2" s="11" customFormat="1" ht="12.75">
      <c r="A2" s="11" t="s">
        <v>2</v>
      </c>
      <c r="B2" s="11" t="s">
        <v>62</v>
      </c>
    </row>
    <row r="3" s="11" customFormat="1" ht="12.75"/>
    <row r="4" s="11" customFormat="1" ht="12.75"/>
    <row r="6" spans="1:18" s="11" customFormat="1" ht="12.75">
      <c r="A6" s="11" t="s">
        <v>99</v>
      </c>
      <c r="R6" s="11" t="s">
        <v>5</v>
      </c>
    </row>
    <row r="7" spans="2:54" ht="13.5" thickBot="1">
      <c r="B7">
        <f>SUM(B10:B40)</f>
        <v>1785</v>
      </c>
      <c r="C7">
        <f aca="true" t="shared" si="0" ref="C7:T7">SUM(C10:C40)</f>
        <v>1879</v>
      </c>
      <c r="D7">
        <f t="shared" si="0"/>
        <v>1593</v>
      </c>
      <c r="E7">
        <f t="shared" si="0"/>
        <v>1627</v>
      </c>
      <c r="F7">
        <f t="shared" si="0"/>
        <v>1544</v>
      </c>
      <c r="G7">
        <f t="shared" si="0"/>
        <v>1497</v>
      </c>
      <c r="H7">
        <f t="shared" si="0"/>
        <v>1704</v>
      </c>
      <c r="I7">
        <f t="shared" si="0"/>
        <v>1792</v>
      </c>
      <c r="J7">
        <f t="shared" si="0"/>
        <v>1903</v>
      </c>
      <c r="K7">
        <f t="shared" si="0"/>
        <v>2077</v>
      </c>
      <c r="L7">
        <f t="shared" si="0"/>
        <v>2177</v>
      </c>
      <c r="M7">
        <f t="shared" si="0"/>
        <v>1889</v>
      </c>
      <c r="N7">
        <f t="shared" si="0"/>
        <v>1923</v>
      </c>
      <c r="O7">
        <f t="shared" si="0"/>
        <v>2166</v>
      </c>
      <c r="P7">
        <f t="shared" si="0"/>
        <v>2057</v>
      </c>
      <c r="Q7">
        <f t="shared" si="0"/>
        <v>2056</v>
      </c>
      <c r="R7">
        <f t="shared" si="0"/>
        <v>1878</v>
      </c>
      <c r="S7">
        <f t="shared" si="0"/>
        <v>1859</v>
      </c>
      <c r="T7">
        <f t="shared" si="0"/>
        <v>2237</v>
      </c>
      <c r="U7">
        <f>SUM(U10:U40)</f>
        <v>2406</v>
      </c>
      <c r="V7">
        <f aca="true" t="shared" si="1" ref="V7:BB7">SUM(V10:V40)</f>
        <v>2192</v>
      </c>
      <c r="W7">
        <f t="shared" si="1"/>
        <v>2493</v>
      </c>
      <c r="X7">
        <f t="shared" si="1"/>
        <v>2646</v>
      </c>
      <c r="Y7">
        <f t="shared" si="1"/>
        <v>2839</v>
      </c>
      <c r="Z7">
        <f t="shared" si="1"/>
        <v>2349</v>
      </c>
      <c r="AA7">
        <f t="shared" si="1"/>
        <v>2322</v>
      </c>
      <c r="AB7">
        <f t="shared" si="1"/>
        <v>1962</v>
      </c>
      <c r="AC7">
        <f t="shared" si="1"/>
        <v>1898</v>
      </c>
      <c r="AD7">
        <f t="shared" si="1"/>
        <v>1681</v>
      </c>
      <c r="AE7">
        <f t="shared" si="1"/>
        <v>1652</v>
      </c>
      <c r="AF7">
        <f t="shared" si="1"/>
        <v>1850</v>
      </c>
      <c r="AG7">
        <f t="shared" si="1"/>
        <v>1942</v>
      </c>
      <c r="AH7">
        <f t="shared" si="1"/>
        <v>2097</v>
      </c>
      <c r="AI7">
        <f t="shared" si="1"/>
        <v>1886</v>
      </c>
      <c r="AJ7">
        <f t="shared" si="1"/>
        <v>1911</v>
      </c>
      <c r="AK7">
        <f t="shared" si="1"/>
        <v>1431</v>
      </c>
      <c r="AL7">
        <f t="shared" si="1"/>
        <v>1525</v>
      </c>
      <c r="AM7">
        <f t="shared" si="1"/>
        <v>1458</v>
      </c>
      <c r="AN7">
        <f t="shared" si="1"/>
        <v>1560</v>
      </c>
      <c r="AO7">
        <f t="shared" si="1"/>
        <v>1422</v>
      </c>
      <c r="AP7">
        <f t="shared" si="1"/>
        <v>1327</v>
      </c>
      <c r="AQ7">
        <f t="shared" si="1"/>
        <v>1419</v>
      </c>
      <c r="AR7">
        <f t="shared" si="1"/>
        <v>1200</v>
      </c>
      <c r="AS7">
        <f>SUM(AS10:AS40)</f>
        <v>921</v>
      </c>
      <c r="AT7">
        <f t="shared" si="1"/>
        <v>960</v>
      </c>
      <c r="AU7">
        <f t="shared" si="1"/>
        <v>1030</v>
      </c>
      <c r="AV7">
        <f t="shared" si="1"/>
        <v>1024</v>
      </c>
      <c r="AW7">
        <f t="shared" si="1"/>
        <v>952</v>
      </c>
      <c r="AX7">
        <f t="shared" si="1"/>
        <v>999</v>
      </c>
      <c r="AY7">
        <f t="shared" si="1"/>
        <v>933</v>
      </c>
      <c r="AZ7">
        <f t="shared" si="1"/>
        <v>938</v>
      </c>
      <c r="BA7">
        <f t="shared" si="1"/>
        <v>889</v>
      </c>
      <c r="BB7">
        <f t="shared" si="1"/>
        <v>0</v>
      </c>
    </row>
    <row r="8" spans="1:53" s="18" customFormat="1" ht="13.5" thickBot="1">
      <c r="A8" s="21" t="s">
        <v>63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/>
    </row>
    <row r="9" spans="1:54" s="18" customFormat="1" ht="13.5" thickBot="1">
      <c r="A9" s="22"/>
      <c r="B9" s="91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38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92">
        <v>52</v>
      </c>
      <c r="BB9" s="18">
        <v>53</v>
      </c>
    </row>
    <row r="10" spans="1:55" s="77" customFormat="1" ht="12" customHeight="1" thickBot="1">
      <c r="A10" s="89" t="s">
        <v>64</v>
      </c>
      <c r="B10" s="76">
        <v>4</v>
      </c>
      <c r="C10" s="84">
        <v>0</v>
      </c>
      <c r="D10" s="84">
        <v>2</v>
      </c>
      <c r="E10" s="112">
        <v>2</v>
      </c>
      <c r="F10" s="112">
        <v>4</v>
      </c>
      <c r="G10" s="112">
        <v>0</v>
      </c>
      <c r="H10" s="112">
        <v>0</v>
      </c>
      <c r="I10" s="112">
        <v>5</v>
      </c>
      <c r="J10" s="113">
        <v>4</v>
      </c>
      <c r="K10" s="119">
        <v>2</v>
      </c>
      <c r="L10" s="119">
        <v>1</v>
      </c>
      <c r="M10" s="85">
        <v>3</v>
      </c>
      <c r="N10" s="84">
        <v>2</v>
      </c>
      <c r="O10" s="84">
        <v>1</v>
      </c>
      <c r="P10" s="84">
        <v>7</v>
      </c>
      <c r="Q10" s="76">
        <v>1</v>
      </c>
      <c r="R10" s="76">
        <v>5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3">
        <v>2</v>
      </c>
      <c r="AC10" s="3">
        <v>1</v>
      </c>
      <c r="AD10" s="3">
        <v>0</v>
      </c>
      <c r="AE10" s="3">
        <v>4</v>
      </c>
      <c r="AF10" s="78">
        <v>6</v>
      </c>
      <c r="AG10" s="3">
        <v>2</v>
      </c>
      <c r="AH10" s="3">
        <v>1</v>
      </c>
      <c r="AI10" s="3">
        <v>2</v>
      </c>
      <c r="AJ10" s="3">
        <v>4</v>
      </c>
      <c r="AK10" s="3">
        <v>0</v>
      </c>
      <c r="AL10" s="3">
        <v>3</v>
      </c>
      <c r="AM10" s="3">
        <v>1</v>
      </c>
      <c r="AN10" s="3">
        <v>2</v>
      </c>
      <c r="AO10" s="3">
        <v>3</v>
      </c>
      <c r="AP10" s="3">
        <v>1</v>
      </c>
      <c r="AQ10" s="3">
        <v>0</v>
      </c>
      <c r="AR10" s="3">
        <v>0</v>
      </c>
      <c r="AS10" s="3">
        <v>1</v>
      </c>
      <c r="AT10" s="3">
        <v>2</v>
      </c>
      <c r="AU10" s="3">
        <v>2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69"/>
      <c r="BC10" s="77">
        <f>SUM(B10:BA10)</f>
        <v>81</v>
      </c>
    </row>
    <row r="11" spans="1:55" s="77" customFormat="1" ht="12" customHeight="1" thickBot="1">
      <c r="A11" s="89" t="s">
        <v>79</v>
      </c>
      <c r="B11" s="78">
        <v>1</v>
      </c>
      <c r="C11" s="80">
        <v>0</v>
      </c>
      <c r="D11" s="80">
        <v>2</v>
      </c>
      <c r="E11" s="112">
        <v>4</v>
      </c>
      <c r="F11" s="112">
        <v>0</v>
      </c>
      <c r="G11" s="112">
        <v>0</v>
      </c>
      <c r="H11" s="112">
        <v>8</v>
      </c>
      <c r="I11" s="112">
        <v>3</v>
      </c>
      <c r="J11" s="113">
        <v>5</v>
      </c>
      <c r="K11" s="119">
        <v>3</v>
      </c>
      <c r="L11" s="119">
        <v>3</v>
      </c>
      <c r="M11" s="82">
        <v>9</v>
      </c>
      <c r="N11" s="80">
        <v>1</v>
      </c>
      <c r="O11" s="80">
        <v>6</v>
      </c>
      <c r="P11" s="80">
        <v>3</v>
      </c>
      <c r="Q11" s="78">
        <v>5</v>
      </c>
      <c r="R11" s="78">
        <v>2</v>
      </c>
      <c r="S11" s="78">
        <v>0</v>
      </c>
      <c r="T11" s="78">
        <v>1</v>
      </c>
      <c r="U11" s="78">
        <v>4</v>
      </c>
      <c r="V11" s="78">
        <v>0</v>
      </c>
      <c r="W11" s="78">
        <v>4</v>
      </c>
      <c r="X11" s="78">
        <v>0</v>
      </c>
      <c r="Y11" s="78">
        <v>3</v>
      </c>
      <c r="Z11" s="78">
        <v>0</v>
      </c>
      <c r="AA11" s="78">
        <v>0</v>
      </c>
      <c r="AB11" s="90">
        <v>0</v>
      </c>
      <c r="AC11" s="90">
        <v>0</v>
      </c>
      <c r="AD11" s="90">
        <v>0</v>
      </c>
      <c r="AE11" s="90">
        <v>0</v>
      </c>
      <c r="AF11" s="78">
        <v>2</v>
      </c>
      <c r="AG11" s="90">
        <v>1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2</v>
      </c>
      <c r="AW11" s="90">
        <v>2</v>
      </c>
      <c r="AX11" s="90">
        <v>0</v>
      </c>
      <c r="AY11" s="90">
        <v>0</v>
      </c>
      <c r="AZ11" s="90">
        <v>0</v>
      </c>
      <c r="BA11" s="93">
        <v>0</v>
      </c>
      <c r="BB11" s="90"/>
      <c r="BC11" s="77">
        <f aca="true" t="shared" si="2" ref="BC11:BC41">SUM(B11:BA11)</f>
        <v>74</v>
      </c>
    </row>
    <row r="12" spans="1:55" s="77" customFormat="1" ht="12" customHeight="1" thickBot="1">
      <c r="A12" s="89" t="s">
        <v>80</v>
      </c>
      <c r="B12" s="78">
        <v>51</v>
      </c>
      <c r="C12" s="80">
        <v>30</v>
      </c>
      <c r="D12" s="82">
        <v>34</v>
      </c>
      <c r="E12" s="112">
        <v>44</v>
      </c>
      <c r="F12" s="112">
        <v>43</v>
      </c>
      <c r="G12" s="112">
        <v>43</v>
      </c>
      <c r="H12" s="112">
        <v>45</v>
      </c>
      <c r="I12" s="112">
        <v>45</v>
      </c>
      <c r="J12" s="113">
        <v>40</v>
      </c>
      <c r="K12" s="119">
        <v>47</v>
      </c>
      <c r="L12" s="119">
        <v>60</v>
      </c>
      <c r="M12" s="80">
        <v>47</v>
      </c>
      <c r="N12" s="80">
        <v>54</v>
      </c>
      <c r="O12" s="80">
        <v>31</v>
      </c>
      <c r="P12" s="80">
        <v>46</v>
      </c>
      <c r="Q12" s="78">
        <v>48</v>
      </c>
      <c r="R12" s="78">
        <v>38</v>
      </c>
      <c r="S12" s="78">
        <v>37</v>
      </c>
      <c r="T12" s="78">
        <v>52</v>
      </c>
      <c r="U12" s="78">
        <v>84</v>
      </c>
      <c r="V12" s="78">
        <v>83</v>
      </c>
      <c r="W12" s="78">
        <v>72</v>
      </c>
      <c r="X12" s="78">
        <v>62</v>
      </c>
      <c r="Y12" s="78">
        <v>61</v>
      </c>
      <c r="Z12" s="78">
        <v>67</v>
      </c>
      <c r="AA12" s="78">
        <v>45</v>
      </c>
      <c r="AB12" s="9">
        <v>32</v>
      </c>
      <c r="AC12" s="9">
        <v>32</v>
      </c>
      <c r="AD12" s="9">
        <v>38</v>
      </c>
      <c r="AE12" s="9">
        <v>24</v>
      </c>
      <c r="AF12" s="78">
        <v>40</v>
      </c>
      <c r="AG12" s="9">
        <v>39</v>
      </c>
      <c r="AH12" s="9">
        <v>20</v>
      </c>
      <c r="AI12" s="9">
        <v>32</v>
      </c>
      <c r="AJ12" s="9">
        <v>28</v>
      </c>
      <c r="AK12" s="9">
        <v>27</v>
      </c>
      <c r="AL12" s="9">
        <v>16</v>
      </c>
      <c r="AM12" s="9">
        <v>28</v>
      </c>
      <c r="AN12" s="9">
        <v>35</v>
      </c>
      <c r="AO12" s="9">
        <v>23</v>
      </c>
      <c r="AP12" s="9">
        <v>25</v>
      </c>
      <c r="AQ12" s="9">
        <v>24</v>
      </c>
      <c r="AR12" s="9">
        <v>37</v>
      </c>
      <c r="AS12" s="9">
        <v>25</v>
      </c>
      <c r="AT12" s="9">
        <v>26</v>
      </c>
      <c r="AU12" s="9">
        <v>28</v>
      </c>
      <c r="AV12" s="9">
        <v>28</v>
      </c>
      <c r="AW12" s="9">
        <v>23</v>
      </c>
      <c r="AX12" s="9">
        <v>26</v>
      </c>
      <c r="AY12" s="9">
        <v>19</v>
      </c>
      <c r="AZ12" s="9">
        <v>39</v>
      </c>
      <c r="BA12" s="94">
        <v>25</v>
      </c>
      <c r="BB12" s="9"/>
      <c r="BC12" s="77">
        <f t="shared" si="2"/>
        <v>2048</v>
      </c>
    </row>
    <row r="13" spans="1:55" s="77" customFormat="1" ht="12" customHeight="1" thickBot="1">
      <c r="A13" s="89" t="s">
        <v>81</v>
      </c>
      <c r="B13" s="78">
        <v>7</v>
      </c>
      <c r="C13" s="80">
        <v>8</v>
      </c>
      <c r="D13" s="80">
        <v>21</v>
      </c>
      <c r="E13" s="112">
        <v>11</v>
      </c>
      <c r="F13" s="112">
        <v>8</v>
      </c>
      <c r="G13" s="112">
        <v>5</v>
      </c>
      <c r="H13" s="112">
        <v>6</v>
      </c>
      <c r="I13" s="112">
        <v>15</v>
      </c>
      <c r="J13" s="113">
        <v>5</v>
      </c>
      <c r="K13" s="119">
        <v>6</v>
      </c>
      <c r="L13" s="119">
        <v>15</v>
      </c>
      <c r="M13" s="80">
        <v>5</v>
      </c>
      <c r="N13" s="80">
        <v>9</v>
      </c>
      <c r="O13" s="80">
        <v>7</v>
      </c>
      <c r="P13" s="80">
        <v>4</v>
      </c>
      <c r="Q13" s="78">
        <v>8</v>
      </c>
      <c r="R13" s="78">
        <v>5</v>
      </c>
      <c r="S13" s="78">
        <v>7</v>
      </c>
      <c r="T13" s="78">
        <v>18</v>
      </c>
      <c r="U13" s="78">
        <v>13</v>
      </c>
      <c r="V13" s="78">
        <v>0</v>
      </c>
      <c r="W13" s="78">
        <v>7</v>
      </c>
      <c r="X13" s="78">
        <v>21</v>
      </c>
      <c r="Y13" s="78">
        <v>11</v>
      </c>
      <c r="Z13" s="78">
        <v>7</v>
      </c>
      <c r="AA13" s="78">
        <v>11</v>
      </c>
      <c r="AB13" s="9">
        <v>6</v>
      </c>
      <c r="AC13" s="9">
        <v>7</v>
      </c>
      <c r="AD13" s="9">
        <v>5</v>
      </c>
      <c r="AE13" s="9">
        <v>6</v>
      </c>
      <c r="AF13" s="78">
        <v>7</v>
      </c>
      <c r="AG13" s="9">
        <v>6</v>
      </c>
      <c r="AH13" s="9">
        <v>6</v>
      </c>
      <c r="AI13" s="9">
        <v>3</v>
      </c>
      <c r="AJ13" s="9">
        <v>16</v>
      </c>
      <c r="AK13" s="9">
        <v>7</v>
      </c>
      <c r="AL13" s="9">
        <v>2</v>
      </c>
      <c r="AM13" s="9">
        <v>7</v>
      </c>
      <c r="AN13" s="9">
        <v>2</v>
      </c>
      <c r="AO13" s="9">
        <v>1</v>
      </c>
      <c r="AP13" s="9">
        <v>4</v>
      </c>
      <c r="AQ13" s="9">
        <v>4</v>
      </c>
      <c r="AR13" s="9">
        <v>6</v>
      </c>
      <c r="AS13" s="9">
        <v>3</v>
      </c>
      <c r="AT13" s="9">
        <v>4</v>
      </c>
      <c r="AU13" s="9">
        <v>0</v>
      </c>
      <c r="AV13" s="9">
        <v>3</v>
      </c>
      <c r="AW13" s="9">
        <v>2</v>
      </c>
      <c r="AX13" s="9">
        <v>0</v>
      </c>
      <c r="AY13" s="9">
        <v>1</v>
      </c>
      <c r="AZ13" s="9">
        <v>3</v>
      </c>
      <c r="BA13" s="94">
        <v>6</v>
      </c>
      <c r="BB13" s="9"/>
      <c r="BC13" s="77">
        <f t="shared" si="2"/>
        <v>357</v>
      </c>
    </row>
    <row r="14" spans="1:55" s="77" customFormat="1" ht="12" customHeight="1" thickBot="1">
      <c r="A14" s="89" t="s">
        <v>82</v>
      </c>
      <c r="B14" s="78">
        <v>11</v>
      </c>
      <c r="C14" s="80">
        <v>11</v>
      </c>
      <c r="D14" s="79">
        <v>12</v>
      </c>
      <c r="E14" s="112">
        <v>12</v>
      </c>
      <c r="F14" s="112">
        <v>5</v>
      </c>
      <c r="G14" s="112">
        <v>6</v>
      </c>
      <c r="H14" s="112">
        <v>5</v>
      </c>
      <c r="I14" s="112">
        <v>9</v>
      </c>
      <c r="J14" s="113">
        <v>7</v>
      </c>
      <c r="K14" s="119">
        <v>9</v>
      </c>
      <c r="L14" s="119">
        <v>3</v>
      </c>
      <c r="M14" s="79">
        <v>4</v>
      </c>
      <c r="N14" s="80">
        <v>19</v>
      </c>
      <c r="O14" s="80">
        <v>11</v>
      </c>
      <c r="P14" s="80">
        <v>14</v>
      </c>
      <c r="Q14" s="78">
        <v>13</v>
      </c>
      <c r="R14" s="78">
        <v>13</v>
      </c>
      <c r="S14" s="78">
        <v>4</v>
      </c>
      <c r="T14" s="78">
        <v>10</v>
      </c>
      <c r="U14" s="78">
        <v>11</v>
      </c>
      <c r="V14" s="78">
        <v>1</v>
      </c>
      <c r="W14" s="78">
        <v>14</v>
      </c>
      <c r="X14" s="78">
        <v>21</v>
      </c>
      <c r="Y14" s="78">
        <v>9</v>
      </c>
      <c r="Z14" s="78">
        <v>3</v>
      </c>
      <c r="AA14" s="78">
        <v>10</v>
      </c>
      <c r="AB14" s="9">
        <v>5</v>
      </c>
      <c r="AC14" s="9">
        <v>5</v>
      </c>
      <c r="AD14" s="9">
        <v>6</v>
      </c>
      <c r="AE14" s="9">
        <v>4</v>
      </c>
      <c r="AF14" s="78">
        <v>4</v>
      </c>
      <c r="AG14" s="9">
        <v>13</v>
      </c>
      <c r="AH14" s="9">
        <v>24</v>
      </c>
      <c r="AI14" s="9">
        <v>3</v>
      </c>
      <c r="AJ14" s="9">
        <v>13</v>
      </c>
      <c r="AK14" s="9">
        <v>3</v>
      </c>
      <c r="AL14" s="9">
        <v>3</v>
      </c>
      <c r="AM14" s="9">
        <v>10</v>
      </c>
      <c r="AN14" s="9">
        <v>6</v>
      </c>
      <c r="AO14" s="9">
        <v>8</v>
      </c>
      <c r="AP14" s="9">
        <v>1</v>
      </c>
      <c r="AQ14" s="9">
        <v>6</v>
      </c>
      <c r="AR14" s="9">
        <v>2</v>
      </c>
      <c r="AS14" s="9">
        <v>0</v>
      </c>
      <c r="AT14" s="9">
        <v>0</v>
      </c>
      <c r="AU14" s="9">
        <v>5</v>
      </c>
      <c r="AV14" s="9">
        <v>6</v>
      </c>
      <c r="AW14" s="9">
        <v>2</v>
      </c>
      <c r="AX14" s="9">
        <v>2</v>
      </c>
      <c r="AY14" s="9">
        <v>2</v>
      </c>
      <c r="AZ14" s="9">
        <v>0</v>
      </c>
      <c r="BA14" s="94">
        <v>1</v>
      </c>
      <c r="BB14" s="9"/>
      <c r="BC14" s="77">
        <f t="shared" si="2"/>
        <v>381</v>
      </c>
    </row>
    <row r="15" spans="1:55" s="77" customFormat="1" ht="12" customHeight="1" thickBot="1">
      <c r="A15" s="89" t="s">
        <v>83</v>
      </c>
      <c r="B15" s="78">
        <v>10</v>
      </c>
      <c r="C15" s="80">
        <v>12</v>
      </c>
      <c r="D15" s="80">
        <v>6</v>
      </c>
      <c r="E15" s="112">
        <v>14</v>
      </c>
      <c r="F15" s="112">
        <v>5</v>
      </c>
      <c r="G15" s="112">
        <v>3</v>
      </c>
      <c r="H15" s="112">
        <v>5</v>
      </c>
      <c r="I15" s="112">
        <v>10</v>
      </c>
      <c r="J15" s="113">
        <v>11</v>
      </c>
      <c r="K15" s="119">
        <v>15</v>
      </c>
      <c r="L15" s="119">
        <v>35</v>
      </c>
      <c r="M15" s="79">
        <v>11</v>
      </c>
      <c r="N15" s="80">
        <v>26</v>
      </c>
      <c r="O15" s="80">
        <v>26</v>
      </c>
      <c r="P15" s="80">
        <v>27</v>
      </c>
      <c r="Q15" s="78">
        <v>10</v>
      </c>
      <c r="R15" s="78">
        <v>27</v>
      </c>
      <c r="S15" s="78">
        <v>11</v>
      </c>
      <c r="T15" s="78">
        <v>10</v>
      </c>
      <c r="U15" s="78">
        <v>26</v>
      </c>
      <c r="V15" s="78">
        <v>16</v>
      </c>
      <c r="W15" s="78">
        <v>30</v>
      </c>
      <c r="X15" s="78">
        <v>20</v>
      </c>
      <c r="Y15" s="78">
        <v>20</v>
      </c>
      <c r="Z15" s="78">
        <v>15</v>
      </c>
      <c r="AA15" s="78">
        <v>18</v>
      </c>
      <c r="AB15" s="9">
        <v>9</v>
      </c>
      <c r="AC15" s="9">
        <v>5</v>
      </c>
      <c r="AD15" s="9">
        <v>5</v>
      </c>
      <c r="AE15" s="9">
        <v>9</v>
      </c>
      <c r="AF15" s="78">
        <v>8</v>
      </c>
      <c r="AG15" s="9">
        <v>20</v>
      </c>
      <c r="AH15" s="9">
        <v>11</v>
      </c>
      <c r="AI15" s="9">
        <v>5</v>
      </c>
      <c r="AJ15" s="9">
        <v>6</v>
      </c>
      <c r="AK15" s="9">
        <v>6</v>
      </c>
      <c r="AL15" s="9">
        <v>1</v>
      </c>
      <c r="AM15" s="9">
        <v>6</v>
      </c>
      <c r="AN15" s="9">
        <v>4</v>
      </c>
      <c r="AO15" s="9">
        <v>1</v>
      </c>
      <c r="AP15" s="9">
        <v>6</v>
      </c>
      <c r="AQ15" s="9">
        <v>7</v>
      </c>
      <c r="AR15" s="9">
        <v>7</v>
      </c>
      <c r="AS15" s="9">
        <v>2</v>
      </c>
      <c r="AT15" s="9">
        <v>1</v>
      </c>
      <c r="AU15" s="9">
        <v>6</v>
      </c>
      <c r="AV15" s="9">
        <v>3</v>
      </c>
      <c r="AW15" s="9">
        <v>8</v>
      </c>
      <c r="AX15" s="9">
        <v>1</v>
      </c>
      <c r="AY15" s="9">
        <v>4</v>
      </c>
      <c r="AZ15" s="9"/>
      <c r="BA15" s="94">
        <v>4</v>
      </c>
      <c r="BB15" s="9"/>
      <c r="BC15" s="77">
        <f t="shared" si="2"/>
        <v>564</v>
      </c>
    </row>
    <row r="16" spans="1:55" s="77" customFormat="1" ht="12" customHeight="1" thickBot="1">
      <c r="A16" s="89" t="s">
        <v>65</v>
      </c>
      <c r="B16" s="78">
        <v>0</v>
      </c>
      <c r="C16" s="80">
        <v>0</v>
      </c>
      <c r="D16" s="80">
        <v>1</v>
      </c>
      <c r="E16" s="112">
        <v>0</v>
      </c>
      <c r="F16" s="112">
        <v>2</v>
      </c>
      <c r="G16" s="112">
        <v>0</v>
      </c>
      <c r="H16" s="112">
        <v>1</v>
      </c>
      <c r="I16" s="112">
        <v>2</v>
      </c>
      <c r="J16" s="113">
        <v>2</v>
      </c>
      <c r="K16" s="119">
        <v>4</v>
      </c>
      <c r="L16" s="119">
        <v>1</v>
      </c>
      <c r="M16" s="82">
        <v>1</v>
      </c>
      <c r="N16" s="80">
        <v>1</v>
      </c>
      <c r="O16" s="80">
        <v>2</v>
      </c>
      <c r="P16" s="80">
        <v>0</v>
      </c>
      <c r="Q16" s="78">
        <v>4</v>
      </c>
      <c r="R16" s="78">
        <v>3</v>
      </c>
      <c r="S16" s="78">
        <v>1</v>
      </c>
      <c r="T16" s="78">
        <v>0</v>
      </c>
      <c r="U16" s="78">
        <v>4</v>
      </c>
      <c r="V16" s="78">
        <v>0</v>
      </c>
      <c r="W16" s="78">
        <v>0</v>
      </c>
      <c r="X16" s="78">
        <v>6</v>
      </c>
      <c r="Y16" s="78">
        <v>4</v>
      </c>
      <c r="Z16" s="78">
        <v>3</v>
      </c>
      <c r="AA16" s="78">
        <v>3</v>
      </c>
      <c r="AB16" s="9">
        <v>0</v>
      </c>
      <c r="AC16" s="9">
        <v>0</v>
      </c>
      <c r="AD16" s="9">
        <v>3</v>
      </c>
      <c r="AE16" s="9">
        <v>3</v>
      </c>
      <c r="AF16" s="78">
        <v>3</v>
      </c>
      <c r="AG16" s="9">
        <v>1</v>
      </c>
      <c r="AH16" s="9">
        <v>1</v>
      </c>
      <c r="AI16" s="9">
        <v>0</v>
      </c>
      <c r="AJ16" s="9">
        <v>1</v>
      </c>
      <c r="AK16" s="9">
        <v>1</v>
      </c>
      <c r="AL16" s="9">
        <v>0</v>
      </c>
      <c r="AM16" s="9">
        <v>0</v>
      </c>
      <c r="AN16" s="9">
        <v>0</v>
      </c>
      <c r="AO16" s="9">
        <v>1</v>
      </c>
      <c r="AP16" s="9">
        <v>6</v>
      </c>
      <c r="AQ16" s="9">
        <v>7</v>
      </c>
      <c r="AR16" s="9">
        <v>0</v>
      </c>
      <c r="AS16" s="9">
        <v>0</v>
      </c>
      <c r="AT16" s="9">
        <v>1</v>
      </c>
      <c r="AU16" s="9">
        <v>0</v>
      </c>
      <c r="AV16" s="9">
        <v>1</v>
      </c>
      <c r="AW16" s="9">
        <v>0</v>
      </c>
      <c r="AX16" s="9">
        <v>0</v>
      </c>
      <c r="AY16" s="9">
        <v>0</v>
      </c>
      <c r="AZ16" s="9">
        <v>0</v>
      </c>
      <c r="BA16" s="94">
        <v>3</v>
      </c>
      <c r="BB16" s="9"/>
      <c r="BC16" s="77">
        <f t="shared" si="2"/>
        <v>77</v>
      </c>
    </row>
    <row r="17" spans="1:55" s="77" customFormat="1" ht="12" customHeight="1" thickBot="1">
      <c r="A17" s="89" t="s">
        <v>84</v>
      </c>
      <c r="B17" s="78">
        <v>136</v>
      </c>
      <c r="C17" s="80">
        <v>138</v>
      </c>
      <c r="D17" s="80">
        <v>84</v>
      </c>
      <c r="E17" s="112">
        <v>89</v>
      </c>
      <c r="F17" s="112">
        <v>94</v>
      </c>
      <c r="G17" s="112">
        <v>100</v>
      </c>
      <c r="H17" s="112">
        <v>94</v>
      </c>
      <c r="I17" s="114">
        <v>121</v>
      </c>
      <c r="J17" s="113">
        <v>171</v>
      </c>
      <c r="K17" s="120">
        <v>161</v>
      </c>
      <c r="L17" s="120">
        <v>104</v>
      </c>
      <c r="M17" s="82">
        <v>107</v>
      </c>
      <c r="N17" s="80">
        <v>120</v>
      </c>
      <c r="O17" s="80">
        <v>152</v>
      </c>
      <c r="P17" s="80">
        <v>127</v>
      </c>
      <c r="Q17" s="78">
        <v>119</v>
      </c>
      <c r="R17" s="78">
        <v>123</v>
      </c>
      <c r="S17" s="78">
        <v>104</v>
      </c>
      <c r="T17" s="78">
        <v>125</v>
      </c>
      <c r="U17" s="78">
        <v>65</v>
      </c>
      <c r="V17" s="78">
        <v>112</v>
      </c>
      <c r="W17" s="78">
        <v>182</v>
      </c>
      <c r="X17" s="78">
        <v>203</v>
      </c>
      <c r="Y17" s="78">
        <v>161</v>
      </c>
      <c r="Z17" s="78">
        <v>191</v>
      </c>
      <c r="AA17" s="78">
        <v>191</v>
      </c>
      <c r="AB17" s="9">
        <v>105</v>
      </c>
      <c r="AC17" s="9">
        <v>129</v>
      </c>
      <c r="AD17" s="9">
        <v>90</v>
      </c>
      <c r="AE17" s="9">
        <v>130</v>
      </c>
      <c r="AF17" s="78">
        <v>148</v>
      </c>
      <c r="AG17" s="9">
        <v>138</v>
      </c>
      <c r="AH17" s="9">
        <v>137</v>
      </c>
      <c r="AI17" s="9">
        <v>155</v>
      </c>
      <c r="AJ17" s="9">
        <v>134</v>
      </c>
      <c r="AK17" s="9">
        <v>103</v>
      </c>
      <c r="AL17" s="9">
        <v>135</v>
      </c>
      <c r="AM17" s="9">
        <v>118</v>
      </c>
      <c r="AN17" s="9">
        <v>176</v>
      </c>
      <c r="AO17" s="9">
        <v>120</v>
      </c>
      <c r="AP17" s="9">
        <v>129</v>
      </c>
      <c r="AQ17" s="9">
        <v>135</v>
      </c>
      <c r="AR17" s="9">
        <v>115</v>
      </c>
      <c r="AS17" s="9">
        <v>101</v>
      </c>
      <c r="AT17" s="9">
        <v>112</v>
      </c>
      <c r="AU17" s="9">
        <v>87</v>
      </c>
      <c r="AV17" s="9">
        <v>106</v>
      </c>
      <c r="AW17" s="9">
        <v>99</v>
      </c>
      <c r="AX17" s="9">
        <v>101</v>
      </c>
      <c r="AY17" s="9">
        <v>82</v>
      </c>
      <c r="AZ17" s="9">
        <v>87</v>
      </c>
      <c r="BA17" s="94">
        <v>73</v>
      </c>
      <c r="BB17" s="9"/>
      <c r="BC17" s="77">
        <f t="shared" si="2"/>
        <v>6419</v>
      </c>
    </row>
    <row r="18" spans="1:55" s="77" customFormat="1" ht="12" customHeight="1" thickBot="1">
      <c r="A18" s="89" t="s">
        <v>85</v>
      </c>
      <c r="B18" s="78">
        <v>0</v>
      </c>
      <c r="C18" s="79">
        <v>0</v>
      </c>
      <c r="D18" s="79">
        <v>0</v>
      </c>
      <c r="E18" s="112">
        <v>1</v>
      </c>
      <c r="F18" s="112">
        <v>1</v>
      </c>
      <c r="G18" s="112">
        <v>0</v>
      </c>
      <c r="H18" s="112">
        <v>1</v>
      </c>
      <c r="I18" s="114">
        <v>0</v>
      </c>
      <c r="J18" s="113">
        <v>5</v>
      </c>
      <c r="K18" s="120">
        <v>3</v>
      </c>
      <c r="L18" s="120">
        <v>3</v>
      </c>
      <c r="M18" s="82">
        <v>0</v>
      </c>
      <c r="N18" s="80">
        <v>1</v>
      </c>
      <c r="O18" s="80">
        <v>3</v>
      </c>
      <c r="P18" s="80">
        <v>2</v>
      </c>
      <c r="Q18" s="78">
        <v>0</v>
      </c>
      <c r="R18" s="78">
        <v>0</v>
      </c>
      <c r="S18" s="78">
        <v>5</v>
      </c>
      <c r="T18" s="78">
        <v>0</v>
      </c>
      <c r="U18" s="4">
        <v>3</v>
      </c>
      <c r="V18" s="78">
        <v>6</v>
      </c>
      <c r="W18" s="78">
        <v>4</v>
      </c>
      <c r="X18" s="78">
        <v>1</v>
      </c>
      <c r="Y18" s="78">
        <v>26</v>
      </c>
      <c r="Z18" s="78">
        <v>7</v>
      </c>
      <c r="AA18" s="78">
        <v>0</v>
      </c>
      <c r="AB18" s="9">
        <v>79</v>
      </c>
      <c r="AC18" s="9">
        <v>138</v>
      </c>
      <c r="AD18" s="9">
        <v>71</v>
      </c>
      <c r="AE18" s="9">
        <v>128</v>
      </c>
      <c r="AF18" s="78">
        <v>142</v>
      </c>
      <c r="AG18" s="9">
        <v>109</v>
      </c>
      <c r="AH18" s="9">
        <v>140</v>
      </c>
      <c r="AI18" s="9">
        <v>144</v>
      </c>
      <c r="AJ18" s="9">
        <v>112</v>
      </c>
      <c r="AK18" s="9">
        <v>40</v>
      </c>
      <c r="AL18" s="9">
        <v>73</v>
      </c>
      <c r="AM18" s="9">
        <v>109</v>
      </c>
      <c r="AN18" s="9">
        <v>109</v>
      </c>
      <c r="AO18" s="9">
        <v>82</v>
      </c>
      <c r="AP18" s="9">
        <v>83</v>
      </c>
      <c r="AQ18" s="9">
        <v>88</v>
      </c>
      <c r="AR18" s="9">
        <v>93</v>
      </c>
      <c r="AS18" s="9">
        <v>84</v>
      </c>
      <c r="AT18" s="9">
        <v>72</v>
      </c>
      <c r="AU18" s="9">
        <v>1</v>
      </c>
      <c r="AV18" s="9">
        <v>83</v>
      </c>
      <c r="AW18" s="9">
        <v>82</v>
      </c>
      <c r="AX18" s="9">
        <v>69</v>
      </c>
      <c r="AY18" s="9">
        <v>85</v>
      </c>
      <c r="AZ18" s="9">
        <v>79</v>
      </c>
      <c r="BA18" s="94">
        <v>99</v>
      </c>
      <c r="BB18" s="9"/>
      <c r="BC18" s="77">
        <f t="shared" si="2"/>
        <v>2466</v>
      </c>
    </row>
    <row r="19" spans="1:55" s="19" customFormat="1" ht="12" customHeight="1" thickBot="1">
      <c r="A19" s="89" t="s">
        <v>86</v>
      </c>
      <c r="B19" s="4">
        <v>116</v>
      </c>
      <c r="C19" s="79">
        <v>113</v>
      </c>
      <c r="D19" s="79">
        <v>71</v>
      </c>
      <c r="E19" s="112">
        <v>104</v>
      </c>
      <c r="F19" s="112">
        <v>98</v>
      </c>
      <c r="G19" s="112">
        <v>95</v>
      </c>
      <c r="H19" s="112">
        <v>98</v>
      </c>
      <c r="I19" s="114">
        <v>139</v>
      </c>
      <c r="J19" s="113">
        <v>98</v>
      </c>
      <c r="K19" s="120">
        <v>134</v>
      </c>
      <c r="L19" s="120">
        <v>127</v>
      </c>
      <c r="M19" s="80">
        <v>112</v>
      </c>
      <c r="N19" s="79">
        <v>134</v>
      </c>
      <c r="O19" s="79">
        <v>146</v>
      </c>
      <c r="P19" s="79">
        <v>105</v>
      </c>
      <c r="Q19" s="4">
        <v>91</v>
      </c>
      <c r="R19" s="4">
        <v>106</v>
      </c>
      <c r="S19" s="4">
        <v>112</v>
      </c>
      <c r="T19" s="4">
        <v>124</v>
      </c>
      <c r="U19" s="4">
        <v>144</v>
      </c>
      <c r="V19" s="4">
        <v>125</v>
      </c>
      <c r="W19" s="4">
        <v>212</v>
      </c>
      <c r="X19" s="4">
        <v>183</v>
      </c>
      <c r="Y19" s="4">
        <v>184</v>
      </c>
      <c r="Z19" s="4">
        <v>172</v>
      </c>
      <c r="AA19" s="4">
        <v>146</v>
      </c>
      <c r="AB19" s="9">
        <v>109</v>
      </c>
      <c r="AC19" s="9">
        <v>123</v>
      </c>
      <c r="AD19" s="9">
        <v>129</v>
      </c>
      <c r="AE19" s="9">
        <v>96</v>
      </c>
      <c r="AF19" s="4">
        <v>138</v>
      </c>
      <c r="AG19" s="9">
        <v>158</v>
      </c>
      <c r="AH19" s="9">
        <v>132</v>
      </c>
      <c r="AI19" s="9">
        <v>128</v>
      </c>
      <c r="AJ19" s="9">
        <v>139</v>
      </c>
      <c r="AK19" s="9">
        <v>134</v>
      </c>
      <c r="AL19" s="9">
        <v>183</v>
      </c>
      <c r="AM19" s="9">
        <v>135</v>
      </c>
      <c r="AN19" s="9">
        <v>87</v>
      </c>
      <c r="AO19" s="9">
        <v>106</v>
      </c>
      <c r="AP19" s="9">
        <v>76</v>
      </c>
      <c r="AQ19" s="9">
        <v>88</v>
      </c>
      <c r="AR19" s="9">
        <v>71</v>
      </c>
      <c r="AS19" s="9">
        <v>70</v>
      </c>
      <c r="AT19" s="9">
        <v>77</v>
      </c>
      <c r="AU19" s="9">
        <v>85</v>
      </c>
      <c r="AV19" s="9">
        <v>70</v>
      </c>
      <c r="AW19" s="9">
        <v>43</v>
      </c>
      <c r="AX19" s="9">
        <v>103</v>
      </c>
      <c r="AY19" s="9">
        <v>63</v>
      </c>
      <c r="AZ19" s="9">
        <v>49</v>
      </c>
      <c r="BA19" s="94"/>
      <c r="BB19" s="9"/>
      <c r="BC19" s="77">
        <f t="shared" si="2"/>
        <v>5881</v>
      </c>
    </row>
    <row r="20" spans="1:55" s="19" customFormat="1" ht="12" customHeight="1" thickBot="1">
      <c r="A20" s="89" t="s">
        <v>87</v>
      </c>
      <c r="B20" s="4">
        <v>0</v>
      </c>
      <c r="C20" s="79">
        <v>0</v>
      </c>
      <c r="D20" s="79">
        <v>52</v>
      </c>
      <c r="E20" s="112">
        <v>45</v>
      </c>
      <c r="F20" s="112">
        <v>0</v>
      </c>
      <c r="G20" s="112">
        <v>69</v>
      </c>
      <c r="H20" s="112">
        <v>58</v>
      </c>
      <c r="I20" s="114">
        <v>51</v>
      </c>
      <c r="J20" s="113">
        <v>130</v>
      </c>
      <c r="K20" s="120">
        <v>157</v>
      </c>
      <c r="L20" s="120">
        <v>116</v>
      </c>
      <c r="M20" s="82">
        <v>133</v>
      </c>
      <c r="N20" s="79">
        <v>145</v>
      </c>
      <c r="O20" s="79">
        <v>163</v>
      </c>
      <c r="P20" s="79">
        <v>126</v>
      </c>
      <c r="Q20" s="4">
        <v>189</v>
      </c>
      <c r="R20" s="4">
        <v>119</v>
      </c>
      <c r="S20" s="4">
        <v>129</v>
      </c>
      <c r="T20" s="4">
        <v>150</v>
      </c>
      <c r="U20" s="4">
        <v>96</v>
      </c>
      <c r="V20" s="4">
        <v>38</v>
      </c>
      <c r="W20" s="4">
        <v>67</v>
      </c>
      <c r="X20" s="4">
        <v>69</v>
      </c>
      <c r="Y20" s="4">
        <v>25</v>
      </c>
      <c r="Z20" s="4">
        <v>65</v>
      </c>
      <c r="AA20" s="4">
        <v>60</v>
      </c>
      <c r="AB20" s="9">
        <v>51</v>
      </c>
      <c r="AC20" s="9">
        <v>71</v>
      </c>
      <c r="AD20" s="9">
        <v>1</v>
      </c>
      <c r="AE20" s="9">
        <v>0</v>
      </c>
      <c r="AF20" s="4">
        <v>54</v>
      </c>
      <c r="AG20" s="9">
        <v>65</v>
      </c>
      <c r="AH20" s="9">
        <v>62</v>
      </c>
      <c r="AI20" s="9">
        <v>52</v>
      </c>
      <c r="AJ20" s="9">
        <v>44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/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/>
      <c r="AY20" s="9"/>
      <c r="AZ20" s="9"/>
      <c r="BA20" s="94">
        <v>0</v>
      </c>
      <c r="BB20" s="9"/>
      <c r="BC20" s="77">
        <f t="shared" si="2"/>
        <v>2652</v>
      </c>
    </row>
    <row r="21" spans="1:55" s="19" customFormat="1" ht="12" customHeight="1" thickBot="1">
      <c r="A21" s="89" t="s">
        <v>66</v>
      </c>
      <c r="B21" s="4">
        <v>81</v>
      </c>
      <c r="C21" s="79">
        <v>158</v>
      </c>
      <c r="D21" s="79">
        <v>132</v>
      </c>
      <c r="E21" s="112">
        <v>53</v>
      </c>
      <c r="F21" s="112">
        <v>120</v>
      </c>
      <c r="G21" s="112">
        <v>77</v>
      </c>
      <c r="H21" s="112">
        <v>117</v>
      </c>
      <c r="I21" s="114">
        <v>80</v>
      </c>
      <c r="J21" s="113">
        <v>122</v>
      </c>
      <c r="K21" s="120">
        <v>135</v>
      </c>
      <c r="L21" s="120">
        <v>104</v>
      </c>
      <c r="M21" s="82">
        <v>93</v>
      </c>
      <c r="N21" s="79">
        <v>74</v>
      </c>
      <c r="O21" s="79">
        <v>89</v>
      </c>
      <c r="P21" s="79">
        <v>125</v>
      </c>
      <c r="Q21" s="4">
        <v>126</v>
      </c>
      <c r="R21" s="4">
        <v>134</v>
      </c>
      <c r="S21" s="4">
        <v>108</v>
      </c>
      <c r="T21" s="4">
        <v>57</v>
      </c>
      <c r="U21" s="4">
        <v>108</v>
      </c>
      <c r="V21" s="4">
        <v>106</v>
      </c>
      <c r="W21" s="4">
        <v>157</v>
      </c>
      <c r="X21" s="4">
        <v>108</v>
      </c>
      <c r="Y21" s="4">
        <v>201</v>
      </c>
      <c r="Z21" s="4">
        <v>120</v>
      </c>
      <c r="AA21" s="4">
        <v>136</v>
      </c>
      <c r="AB21" s="9">
        <v>95</v>
      </c>
      <c r="AC21" s="9">
        <v>90</v>
      </c>
      <c r="AD21" s="9">
        <v>95</v>
      </c>
      <c r="AE21" s="9">
        <v>61</v>
      </c>
      <c r="AF21" s="4">
        <v>94</v>
      </c>
      <c r="AG21" s="9">
        <v>100</v>
      </c>
      <c r="AH21" s="9">
        <v>113</v>
      </c>
      <c r="AI21" s="9">
        <v>88</v>
      </c>
      <c r="AJ21" s="9">
        <v>99</v>
      </c>
      <c r="AK21" s="9">
        <v>59</v>
      </c>
      <c r="AL21" s="9">
        <v>122</v>
      </c>
      <c r="AM21" s="9">
        <v>89</v>
      </c>
      <c r="AN21" s="9">
        <v>49</v>
      </c>
      <c r="AO21" s="9">
        <v>49</v>
      </c>
      <c r="AP21" s="9">
        <v>98</v>
      </c>
      <c r="AQ21" s="9">
        <v>85</v>
      </c>
      <c r="AR21" s="9">
        <v>85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/>
      <c r="AY21" s="9"/>
      <c r="AZ21" s="9"/>
      <c r="BA21" s="94">
        <v>0</v>
      </c>
      <c r="BB21" s="9"/>
      <c r="BC21" s="77">
        <f t="shared" si="2"/>
        <v>4392</v>
      </c>
    </row>
    <row r="22" spans="1:55" s="19" customFormat="1" ht="12" customHeight="1" thickBot="1">
      <c r="A22" s="89" t="s">
        <v>67</v>
      </c>
      <c r="B22" s="4">
        <v>90</v>
      </c>
      <c r="C22" s="79">
        <v>81</v>
      </c>
      <c r="D22" s="79">
        <v>61</v>
      </c>
      <c r="E22" s="112">
        <v>87</v>
      </c>
      <c r="F22" s="112">
        <v>57</v>
      </c>
      <c r="G22" s="112">
        <v>49</v>
      </c>
      <c r="H22" s="112">
        <v>61</v>
      </c>
      <c r="I22" s="114">
        <v>100</v>
      </c>
      <c r="J22" s="113">
        <v>77</v>
      </c>
      <c r="K22" s="120">
        <v>75</v>
      </c>
      <c r="L22" s="120">
        <v>70</v>
      </c>
      <c r="M22" s="82">
        <v>92</v>
      </c>
      <c r="N22" s="79">
        <v>84</v>
      </c>
      <c r="O22" s="79">
        <v>90</v>
      </c>
      <c r="P22" s="79">
        <v>94</v>
      </c>
      <c r="Q22" s="4">
        <v>89</v>
      </c>
      <c r="R22" s="4">
        <v>82</v>
      </c>
      <c r="S22" s="4">
        <v>91</v>
      </c>
      <c r="T22" s="4">
        <v>90</v>
      </c>
      <c r="U22" s="4">
        <v>102</v>
      </c>
      <c r="V22" s="4">
        <v>104</v>
      </c>
      <c r="W22" s="4">
        <v>101</v>
      </c>
      <c r="X22" s="4">
        <v>109</v>
      </c>
      <c r="Y22" s="4">
        <v>113</v>
      </c>
      <c r="Z22" s="4">
        <v>100</v>
      </c>
      <c r="AA22" s="4">
        <v>102</v>
      </c>
      <c r="AB22" s="9">
        <v>79</v>
      </c>
      <c r="AC22" s="9">
        <v>68</v>
      </c>
      <c r="AD22" s="9">
        <v>85</v>
      </c>
      <c r="AE22" s="9">
        <v>90</v>
      </c>
      <c r="AF22" s="4">
        <v>101</v>
      </c>
      <c r="AG22" s="9">
        <v>91</v>
      </c>
      <c r="AH22" s="9">
        <v>112</v>
      </c>
      <c r="AI22" s="9">
        <v>92</v>
      </c>
      <c r="AJ22" s="9">
        <v>90</v>
      </c>
      <c r="AK22" s="9">
        <v>83</v>
      </c>
      <c r="AL22" s="9">
        <v>54</v>
      </c>
      <c r="AM22" s="9">
        <v>68</v>
      </c>
      <c r="AN22" s="9">
        <v>63</v>
      </c>
      <c r="AO22" s="9">
        <v>67</v>
      </c>
      <c r="AP22" s="9">
        <v>53</v>
      </c>
      <c r="AQ22" s="9">
        <v>64</v>
      </c>
      <c r="AR22" s="9">
        <v>56</v>
      </c>
      <c r="AS22" s="9">
        <v>38</v>
      </c>
      <c r="AT22" s="9">
        <v>54</v>
      </c>
      <c r="AU22" s="9">
        <v>68</v>
      </c>
      <c r="AV22" s="9">
        <v>64</v>
      </c>
      <c r="AW22" s="9">
        <v>39</v>
      </c>
      <c r="AX22" s="9">
        <v>50</v>
      </c>
      <c r="AY22" s="9">
        <v>41</v>
      </c>
      <c r="AZ22" s="9">
        <v>59</v>
      </c>
      <c r="BA22" s="94">
        <v>67</v>
      </c>
      <c r="BB22" s="9"/>
      <c r="BC22" s="77">
        <f t="shared" si="2"/>
        <v>4047</v>
      </c>
    </row>
    <row r="23" spans="1:55" s="19" customFormat="1" ht="12" customHeight="1" thickBot="1">
      <c r="A23" s="89" t="s">
        <v>88</v>
      </c>
      <c r="B23" s="4">
        <v>5</v>
      </c>
      <c r="C23" s="79">
        <v>16</v>
      </c>
      <c r="D23" s="79">
        <v>17</v>
      </c>
      <c r="E23" s="112">
        <v>22</v>
      </c>
      <c r="F23" s="112">
        <v>13</v>
      </c>
      <c r="G23" s="112">
        <v>23</v>
      </c>
      <c r="H23" s="112">
        <v>43</v>
      </c>
      <c r="I23" s="114">
        <v>41</v>
      </c>
      <c r="J23" s="113">
        <v>33</v>
      </c>
      <c r="K23" s="120">
        <v>34</v>
      </c>
      <c r="L23" s="120">
        <v>60</v>
      </c>
      <c r="M23" s="82">
        <v>23</v>
      </c>
      <c r="N23" s="79">
        <v>48</v>
      </c>
      <c r="O23" s="79">
        <v>59</v>
      </c>
      <c r="P23" s="79">
        <v>31</v>
      </c>
      <c r="Q23" s="4">
        <v>32</v>
      </c>
      <c r="R23" s="4">
        <v>32</v>
      </c>
      <c r="S23" s="4">
        <v>15</v>
      </c>
      <c r="T23" s="4">
        <v>40</v>
      </c>
      <c r="U23" s="4">
        <v>24</v>
      </c>
      <c r="V23" s="4">
        <v>24</v>
      </c>
      <c r="W23" s="4">
        <v>37</v>
      </c>
      <c r="X23" s="4">
        <v>178</v>
      </c>
      <c r="Y23" s="4">
        <v>208</v>
      </c>
      <c r="Z23" s="4">
        <v>171</v>
      </c>
      <c r="AA23" s="4">
        <v>161</v>
      </c>
      <c r="AB23" s="9">
        <v>106</v>
      </c>
      <c r="AC23" s="9">
        <v>111</v>
      </c>
      <c r="AD23" s="9">
        <v>83</v>
      </c>
      <c r="AE23" s="9">
        <v>87</v>
      </c>
      <c r="AF23" s="4">
        <v>114</v>
      </c>
      <c r="AG23" s="9">
        <v>141</v>
      </c>
      <c r="AH23" s="9">
        <v>148</v>
      </c>
      <c r="AI23" s="9">
        <v>138</v>
      </c>
      <c r="AJ23" s="9">
        <v>142</v>
      </c>
      <c r="AK23" s="9">
        <v>79</v>
      </c>
      <c r="AL23" s="9">
        <v>83</v>
      </c>
      <c r="AM23" s="9">
        <v>80</v>
      </c>
      <c r="AN23" s="9">
        <v>65</v>
      </c>
      <c r="AO23" s="9">
        <v>77</v>
      </c>
      <c r="AP23" s="9">
        <v>46</v>
      </c>
      <c r="AQ23" s="9">
        <v>87</v>
      </c>
      <c r="AR23" s="9">
        <v>97</v>
      </c>
      <c r="AS23" s="9">
        <v>36</v>
      </c>
      <c r="AT23" s="9">
        <v>50</v>
      </c>
      <c r="AU23" s="9">
        <v>51</v>
      </c>
      <c r="AV23" s="9">
        <v>67</v>
      </c>
      <c r="AW23" s="9">
        <v>54</v>
      </c>
      <c r="AX23" s="9">
        <v>61</v>
      </c>
      <c r="AY23" s="9">
        <v>48</v>
      </c>
      <c r="AZ23" s="9">
        <v>40</v>
      </c>
      <c r="BA23" s="94">
        <v>45</v>
      </c>
      <c r="BB23" s="9"/>
      <c r="BC23" s="77">
        <f t="shared" si="2"/>
        <v>3526</v>
      </c>
    </row>
    <row r="24" spans="1:55" s="19" customFormat="1" ht="12" customHeight="1" thickBot="1">
      <c r="A24" s="89" t="s">
        <v>68</v>
      </c>
      <c r="B24" s="4">
        <v>70</v>
      </c>
      <c r="C24" s="79">
        <v>63</v>
      </c>
      <c r="D24" s="79">
        <v>69</v>
      </c>
      <c r="E24" s="112">
        <v>56</v>
      </c>
      <c r="F24" s="112">
        <v>72</v>
      </c>
      <c r="G24" s="112">
        <v>65</v>
      </c>
      <c r="H24" s="112">
        <v>58</v>
      </c>
      <c r="I24" s="114">
        <v>64</v>
      </c>
      <c r="J24" s="113">
        <v>63</v>
      </c>
      <c r="K24" s="120">
        <v>85</v>
      </c>
      <c r="L24" s="120">
        <v>66</v>
      </c>
      <c r="M24" s="82">
        <v>75</v>
      </c>
      <c r="N24" s="79">
        <v>81</v>
      </c>
      <c r="O24" s="79">
        <v>70</v>
      </c>
      <c r="P24" s="79">
        <v>41</v>
      </c>
      <c r="Q24" s="4">
        <v>52</v>
      </c>
      <c r="R24" s="4">
        <v>38</v>
      </c>
      <c r="S24" s="4">
        <v>63</v>
      </c>
      <c r="T24" s="4">
        <v>51</v>
      </c>
      <c r="U24" s="4">
        <v>85</v>
      </c>
      <c r="V24" s="4">
        <v>76</v>
      </c>
      <c r="W24" s="4">
        <v>87</v>
      </c>
      <c r="X24" s="4">
        <v>86</v>
      </c>
      <c r="Y24" s="4">
        <v>128</v>
      </c>
      <c r="Z24" s="4">
        <v>103</v>
      </c>
      <c r="AA24" s="4">
        <v>61</v>
      </c>
      <c r="AB24" s="9">
        <v>67</v>
      </c>
      <c r="AC24" s="9">
        <v>80</v>
      </c>
      <c r="AD24" s="9">
        <v>53</v>
      </c>
      <c r="AE24" s="9">
        <v>63</v>
      </c>
      <c r="AF24" s="4">
        <v>48</v>
      </c>
      <c r="AG24" s="9">
        <v>50</v>
      </c>
      <c r="AH24" s="9">
        <v>80</v>
      </c>
      <c r="AI24" s="9">
        <v>63</v>
      </c>
      <c r="AJ24" s="9">
        <v>111</v>
      </c>
      <c r="AK24" s="9">
        <v>80</v>
      </c>
      <c r="AL24" s="9">
        <v>74</v>
      </c>
      <c r="AM24" s="9">
        <v>59</v>
      </c>
      <c r="AN24" s="9">
        <v>76</v>
      </c>
      <c r="AO24" s="9">
        <v>88</v>
      </c>
      <c r="AP24" s="9">
        <v>80</v>
      </c>
      <c r="AQ24" s="9">
        <v>79</v>
      </c>
      <c r="AR24" s="9">
        <v>82</v>
      </c>
      <c r="AS24" s="9">
        <v>84</v>
      </c>
      <c r="AT24" s="9">
        <v>49</v>
      </c>
      <c r="AU24" s="9">
        <v>66</v>
      </c>
      <c r="AV24" s="9">
        <v>73</v>
      </c>
      <c r="AW24" s="9">
        <v>84</v>
      </c>
      <c r="AX24" s="9">
        <v>70</v>
      </c>
      <c r="AY24" s="9">
        <v>73</v>
      </c>
      <c r="AZ24" s="9">
        <v>56</v>
      </c>
      <c r="BA24" s="94">
        <v>61</v>
      </c>
      <c r="BB24" s="9"/>
      <c r="BC24" s="77">
        <f t="shared" si="2"/>
        <v>3677</v>
      </c>
    </row>
    <row r="25" spans="1:55" s="19" customFormat="1" ht="12" customHeight="1" thickBot="1">
      <c r="A25" s="89" t="s">
        <v>69</v>
      </c>
      <c r="B25" s="4">
        <v>218</v>
      </c>
      <c r="C25" s="79">
        <v>222</v>
      </c>
      <c r="D25" s="79">
        <v>183</v>
      </c>
      <c r="E25" s="112">
        <v>191</v>
      </c>
      <c r="F25" s="112">
        <v>150</v>
      </c>
      <c r="G25" s="112">
        <v>162</v>
      </c>
      <c r="H25" s="112">
        <v>161</v>
      </c>
      <c r="I25" s="114">
        <v>151</v>
      </c>
      <c r="J25" s="113">
        <v>160</v>
      </c>
      <c r="K25" s="121">
        <v>188</v>
      </c>
      <c r="L25" s="120">
        <v>207</v>
      </c>
      <c r="M25" s="79">
        <v>207</v>
      </c>
      <c r="N25" s="79">
        <v>207</v>
      </c>
      <c r="O25" s="79">
        <v>226</v>
      </c>
      <c r="P25" s="79">
        <v>176</v>
      </c>
      <c r="Q25" s="4">
        <v>221</v>
      </c>
      <c r="R25" s="4">
        <v>219</v>
      </c>
      <c r="S25" s="4">
        <v>176</v>
      </c>
      <c r="T25" s="4">
        <v>278</v>
      </c>
      <c r="U25" s="4">
        <v>327</v>
      </c>
      <c r="V25" s="4">
        <v>263</v>
      </c>
      <c r="W25" s="4">
        <v>264</v>
      </c>
      <c r="X25" s="4">
        <v>302</v>
      </c>
      <c r="Y25" s="4">
        <v>234</v>
      </c>
      <c r="Z25" s="4">
        <v>217</v>
      </c>
      <c r="AA25" s="4">
        <v>240</v>
      </c>
      <c r="AB25" s="9">
        <v>182</v>
      </c>
      <c r="AC25" s="9">
        <v>193</v>
      </c>
      <c r="AD25" s="9">
        <v>162</v>
      </c>
      <c r="AE25" s="9">
        <v>159</v>
      </c>
      <c r="AF25" s="4">
        <v>129</v>
      </c>
      <c r="AG25" s="9">
        <v>164</v>
      </c>
      <c r="AH25" s="9">
        <v>171</v>
      </c>
      <c r="AI25" s="9">
        <v>144</v>
      </c>
      <c r="AJ25" s="9">
        <v>145</v>
      </c>
      <c r="AK25" s="9">
        <v>117</v>
      </c>
      <c r="AL25" s="9">
        <v>120</v>
      </c>
      <c r="AM25" s="9">
        <v>136</v>
      </c>
      <c r="AN25" s="9">
        <v>120</v>
      </c>
      <c r="AO25" s="9">
        <v>165</v>
      </c>
      <c r="AP25" s="9">
        <v>156</v>
      </c>
      <c r="AQ25" s="9">
        <v>135</v>
      </c>
      <c r="AR25" s="9">
        <v>105</v>
      </c>
      <c r="AS25" s="9">
        <v>97</v>
      </c>
      <c r="AT25" s="9">
        <v>122</v>
      </c>
      <c r="AU25" s="9">
        <v>117</v>
      </c>
      <c r="AV25" s="9">
        <v>104</v>
      </c>
      <c r="AW25" s="9">
        <v>92</v>
      </c>
      <c r="AX25" s="9">
        <v>103</v>
      </c>
      <c r="AY25" s="9">
        <v>96</v>
      </c>
      <c r="AZ25" s="9">
        <v>117</v>
      </c>
      <c r="BA25" s="94">
        <v>108</v>
      </c>
      <c r="BB25" s="9"/>
      <c r="BC25" s="77">
        <f t="shared" si="2"/>
        <v>9009</v>
      </c>
    </row>
    <row r="26" spans="1:55" s="19" customFormat="1" ht="12" customHeight="1" thickBot="1">
      <c r="A26" s="89" t="s">
        <v>70</v>
      </c>
      <c r="B26" s="4">
        <v>84</v>
      </c>
      <c r="C26" s="79">
        <v>70</v>
      </c>
      <c r="D26" s="79">
        <v>59</v>
      </c>
      <c r="E26" s="112">
        <v>88</v>
      </c>
      <c r="F26" s="112">
        <v>49</v>
      </c>
      <c r="G26" s="112">
        <v>75</v>
      </c>
      <c r="H26" s="112">
        <v>81</v>
      </c>
      <c r="I26" s="114">
        <v>94</v>
      </c>
      <c r="J26" s="113">
        <v>114</v>
      </c>
      <c r="K26" s="120">
        <v>106</v>
      </c>
      <c r="L26" s="120">
        <v>119</v>
      </c>
      <c r="M26" s="82">
        <v>83</v>
      </c>
      <c r="N26" s="79">
        <v>23</v>
      </c>
      <c r="O26" s="79">
        <v>84</v>
      </c>
      <c r="P26" s="79">
        <v>55</v>
      </c>
      <c r="Q26" s="4">
        <v>77</v>
      </c>
      <c r="R26" s="4">
        <v>76</v>
      </c>
      <c r="S26" s="4">
        <v>76</v>
      </c>
      <c r="T26" s="4">
        <v>116</v>
      </c>
      <c r="U26" s="4">
        <v>93</v>
      </c>
      <c r="V26" s="4">
        <v>80</v>
      </c>
      <c r="W26" s="4">
        <v>123</v>
      </c>
      <c r="X26" s="4">
        <v>118</v>
      </c>
      <c r="Y26" s="4">
        <v>126</v>
      </c>
      <c r="Z26" s="4">
        <v>72</v>
      </c>
      <c r="AA26" s="4">
        <v>86</v>
      </c>
      <c r="AB26" s="9">
        <v>98</v>
      </c>
      <c r="AC26" s="9">
        <v>74</v>
      </c>
      <c r="AD26" s="9">
        <v>80</v>
      </c>
      <c r="AE26" s="9">
        <v>86</v>
      </c>
      <c r="AF26" s="4">
        <v>73</v>
      </c>
      <c r="AG26" s="9">
        <v>64</v>
      </c>
      <c r="AH26" s="9">
        <v>77</v>
      </c>
      <c r="AI26" s="9">
        <v>70</v>
      </c>
      <c r="AJ26" s="9">
        <v>76</v>
      </c>
      <c r="AK26" s="9">
        <v>54</v>
      </c>
      <c r="AL26" s="9">
        <v>56</v>
      </c>
      <c r="AM26" s="9">
        <v>52</v>
      </c>
      <c r="AN26" s="9">
        <v>41</v>
      </c>
      <c r="AO26" s="9">
        <v>30</v>
      </c>
      <c r="AP26" s="9">
        <v>35</v>
      </c>
      <c r="AQ26" s="9">
        <v>62</v>
      </c>
      <c r="AR26" s="9">
        <v>0</v>
      </c>
      <c r="AS26" s="9">
        <v>8</v>
      </c>
      <c r="AT26" s="9">
        <v>64</v>
      </c>
      <c r="AU26" s="9">
        <v>28</v>
      </c>
      <c r="AV26" s="9">
        <v>15</v>
      </c>
      <c r="AW26" s="9">
        <v>9</v>
      </c>
      <c r="AX26" s="9">
        <v>11</v>
      </c>
      <c r="AY26" s="9">
        <v>54</v>
      </c>
      <c r="AZ26" s="9">
        <v>45</v>
      </c>
      <c r="BA26" s="94"/>
      <c r="BB26" s="9"/>
      <c r="BC26" s="77">
        <f t="shared" si="2"/>
        <v>3489</v>
      </c>
    </row>
    <row r="27" spans="1:55" s="19" customFormat="1" ht="12" customHeight="1" thickBot="1">
      <c r="A27" s="89" t="s">
        <v>89</v>
      </c>
      <c r="B27" s="4">
        <v>70</v>
      </c>
      <c r="C27" s="79">
        <v>79</v>
      </c>
      <c r="D27" s="80">
        <v>32</v>
      </c>
      <c r="E27" s="112">
        <v>54</v>
      </c>
      <c r="F27" s="112">
        <v>67</v>
      </c>
      <c r="G27" s="112">
        <v>47</v>
      </c>
      <c r="H27" s="112">
        <v>47</v>
      </c>
      <c r="I27" s="114">
        <v>17</v>
      </c>
      <c r="J27" s="113">
        <v>43</v>
      </c>
      <c r="K27" s="120">
        <v>48</v>
      </c>
      <c r="L27" s="120">
        <v>74</v>
      </c>
      <c r="M27" s="82">
        <v>39</v>
      </c>
      <c r="N27" s="79">
        <v>79</v>
      </c>
      <c r="O27" s="79">
        <v>69</v>
      </c>
      <c r="P27" s="79">
        <v>98</v>
      </c>
      <c r="Q27" s="4">
        <v>36</v>
      </c>
      <c r="R27" s="4">
        <v>100</v>
      </c>
      <c r="S27" s="4">
        <v>84</v>
      </c>
      <c r="T27" s="4">
        <v>128</v>
      </c>
      <c r="U27" s="4">
        <v>140</v>
      </c>
      <c r="V27" s="4">
        <v>104</v>
      </c>
      <c r="W27" s="4">
        <v>121</v>
      </c>
      <c r="X27" s="4">
        <v>119</v>
      </c>
      <c r="Y27" s="4">
        <v>130</v>
      </c>
      <c r="Z27" s="4">
        <v>100</v>
      </c>
      <c r="AA27" s="4">
        <v>106</v>
      </c>
      <c r="AB27" s="9">
        <v>88</v>
      </c>
      <c r="AC27" s="9">
        <v>69</v>
      </c>
      <c r="AD27" s="9">
        <v>96</v>
      </c>
      <c r="AE27" s="9">
        <v>78</v>
      </c>
      <c r="AF27" s="4">
        <v>69</v>
      </c>
      <c r="AG27" s="9">
        <v>89</v>
      </c>
      <c r="AH27" s="9">
        <v>89</v>
      </c>
      <c r="AI27" s="9">
        <v>106</v>
      </c>
      <c r="AJ27" s="9">
        <v>93</v>
      </c>
      <c r="AK27" s="9">
        <v>68</v>
      </c>
      <c r="AL27" s="9">
        <v>57</v>
      </c>
      <c r="AM27" s="9">
        <v>39</v>
      </c>
      <c r="AN27" s="9">
        <v>77</v>
      </c>
      <c r="AO27" s="9">
        <v>53</v>
      </c>
      <c r="AP27" s="9">
        <v>33</v>
      </c>
      <c r="AQ27" s="9">
        <v>52</v>
      </c>
      <c r="AR27" s="9">
        <v>50</v>
      </c>
      <c r="AS27" s="9">
        <v>37</v>
      </c>
      <c r="AT27" s="9">
        <v>38</v>
      </c>
      <c r="AU27" s="9">
        <v>54</v>
      </c>
      <c r="AV27" s="9">
        <v>40</v>
      </c>
      <c r="AW27" s="9">
        <v>28</v>
      </c>
      <c r="AX27" s="9">
        <v>35</v>
      </c>
      <c r="AY27" s="9">
        <v>27</v>
      </c>
      <c r="AZ27" s="9">
        <v>22</v>
      </c>
      <c r="BA27" s="94">
        <v>30</v>
      </c>
      <c r="BB27" s="9"/>
      <c r="BC27" s="77">
        <f t="shared" si="2"/>
        <v>3548</v>
      </c>
    </row>
    <row r="28" spans="1:55" s="19" customFormat="1" ht="12" customHeight="1" thickBot="1">
      <c r="A28" s="89" t="s">
        <v>71</v>
      </c>
      <c r="B28" s="4">
        <v>106</v>
      </c>
      <c r="C28" s="79">
        <v>106</v>
      </c>
      <c r="D28" s="79">
        <v>92</v>
      </c>
      <c r="E28" s="112">
        <v>87</v>
      </c>
      <c r="F28" s="112">
        <v>107</v>
      </c>
      <c r="G28" s="112">
        <v>97</v>
      </c>
      <c r="H28" s="112">
        <v>120</v>
      </c>
      <c r="I28" s="114">
        <v>158</v>
      </c>
      <c r="J28" s="113">
        <v>121</v>
      </c>
      <c r="K28" s="120">
        <v>122</v>
      </c>
      <c r="L28" s="120">
        <v>110</v>
      </c>
      <c r="M28" s="79">
        <v>108</v>
      </c>
      <c r="N28" s="79">
        <v>118</v>
      </c>
      <c r="O28" s="79">
        <v>109</v>
      </c>
      <c r="P28" s="79">
        <v>93</v>
      </c>
      <c r="Q28" s="4">
        <v>126</v>
      </c>
      <c r="R28" s="4">
        <v>74</v>
      </c>
      <c r="S28" s="4">
        <v>81</v>
      </c>
      <c r="T28" s="4">
        <v>104</v>
      </c>
      <c r="U28" s="4">
        <v>125</v>
      </c>
      <c r="V28" s="4">
        <v>137</v>
      </c>
      <c r="W28" s="4">
        <v>115</v>
      </c>
      <c r="X28" s="4">
        <v>169</v>
      </c>
      <c r="Y28" s="4">
        <v>208</v>
      </c>
      <c r="Z28" s="4">
        <v>157</v>
      </c>
      <c r="AA28" s="4">
        <v>167</v>
      </c>
      <c r="AB28" s="9">
        <v>137</v>
      </c>
      <c r="AC28" s="9">
        <v>107</v>
      </c>
      <c r="AD28" s="9">
        <v>88</v>
      </c>
      <c r="AE28" s="9">
        <v>84</v>
      </c>
      <c r="AF28" s="4">
        <v>98</v>
      </c>
      <c r="AG28" s="9">
        <v>94</v>
      </c>
      <c r="AH28" s="9">
        <v>128</v>
      </c>
      <c r="AI28" s="9">
        <v>95</v>
      </c>
      <c r="AJ28" s="9">
        <v>90</v>
      </c>
      <c r="AK28" s="9">
        <v>90</v>
      </c>
      <c r="AL28" s="9">
        <v>91</v>
      </c>
      <c r="AM28" s="9">
        <v>79</v>
      </c>
      <c r="AN28" s="9">
        <v>119</v>
      </c>
      <c r="AO28" s="9">
        <v>81</v>
      </c>
      <c r="AP28" s="9">
        <v>0</v>
      </c>
      <c r="AQ28" s="9"/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/>
      <c r="AY28" s="9"/>
      <c r="AZ28" s="9"/>
      <c r="BA28" s="94">
        <v>0</v>
      </c>
      <c r="BB28" s="9"/>
      <c r="BC28" s="77">
        <f t="shared" si="2"/>
        <v>4498</v>
      </c>
    </row>
    <row r="29" spans="1:55" s="19" customFormat="1" ht="12" customHeight="1" thickBot="1">
      <c r="A29" s="89" t="s">
        <v>72</v>
      </c>
      <c r="B29" s="4">
        <v>0</v>
      </c>
      <c r="C29" s="79">
        <v>0</v>
      </c>
      <c r="D29" s="82">
        <v>0</v>
      </c>
      <c r="E29" s="112">
        <v>0</v>
      </c>
      <c r="F29" s="112">
        <v>0</v>
      </c>
      <c r="G29" s="112">
        <v>0</v>
      </c>
      <c r="H29" s="112">
        <v>3</v>
      </c>
      <c r="I29" s="114">
        <v>1</v>
      </c>
      <c r="J29" s="113">
        <v>2</v>
      </c>
      <c r="K29" s="120">
        <v>1</v>
      </c>
      <c r="L29" s="120">
        <v>0</v>
      </c>
      <c r="M29" s="82">
        <v>0</v>
      </c>
      <c r="N29" s="79">
        <v>0</v>
      </c>
      <c r="O29" s="79">
        <v>3</v>
      </c>
      <c r="P29" s="79">
        <v>1</v>
      </c>
      <c r="Q29" s="4">
        <v>0</v>
      </c>
      <c r="R29" s="4">
        <v>3</v>
      </c>
      <c r="S29" s="4">
        <v>0</v>
      </c>
      <c r="T29" s="4">
        <v>3</v>
      </c>
      <c r="U29" s="4">
        <v>2</v>
      </c>
      <c r="V29" s="4">
        <v>0</v>
      </c>
      <c r="W29" s="4">
        <v>0</v>
      </c>
      <c r="X29" s="4">
        <v>0</v>
      </c>
      <c r="Y29" s="4">
        <v>7</v>
      </c>
      <c r="Z29" s="4">
        <v>1</v>
      </c>
      <c r="AA29" s="4">
        <v>1</v>
      </c>
      <c r="AB29" s="9">
        <v>3</v>
      </c>
      <c r="AC29" s="9">
        <v>0</v>
      </c>
      <c r="AD29" s="9">
        <v>3</v>
      </c>
      <c r="AE29" s="9">
        <v>2</v>
      </c>
      <c r="AF29" s="4">
        <v>4</v>
      </c>
      <c r="AG29" s="9">
        <v>2</v>
      </c>
      <c r="AH29" s="9">
        <v>3</v>
      </c>
      <c r="AI29" s="9">
        <v>4</v>
      </c>
      <c r="AJ29" s="9">
        <v>2</v>
      </c>
      <c r="AK29" s="9">
        <v>0</v>
      </c>
      <c r="AL29" s="9">
        <v>0</v>
      </c>
      <c r="AM29" s="9">
        <v>2</v>
      </c>
      <c r="AN29" s="9">
        <v>1</v>
      </c>
      <c r="AO29" s="9">
        <v>2</v>
      </c>
      <c r="AP29" s="9">
        <v>2</v>
      </c>
      <c r="AQ29" s="9">
        <v>1</v>
      </c>
      <c r="AR29" s="9">
        <v>4</v>
      </c>
      <c r="AS29" s="9">
        <v>2</v>
      </c>
      <c r="AT29" s="9">
        <v>0</v>
      </c>
      <c r="AU29" s="9">
        <v>0</v>
      </c>
      <c r="AV29" s="9">
        <v>5</v>
      </c>
      <c r="AW29" s="9">
        <v>1</v>
      </c>
      <c r="AX29" s="9">
        <v>0</v>
      </c>
      <c r="AY29" s="9">
        <v>0</v>
      </c>
      <c r="AZ29" s="9">
        <v>0</v>
      </c>
      <c r="BA29" s="94">
        <v>0</v>
      </c>
      <c r="BB29" s="9"/>
      <c r="BC29" s="77">
        <f t="shared" si="2"/>
        <v>71</v>
      </c>
    </row>
    <row r="30" spans="1:55" s="19" customFormat="1" ht="12" customHeight="1" thickBot="1">
      <c r="A30" s="89" t="s">
        <v>73</v>
      </c>
      <c r="B30" s="4">
        <v>49</v>
      </c>
      <c r="C30" s="79">
        <v>54</v>
      </c>
      <c r="D30" s="79">
        <v>49</v>
      </c>
      <c r="E30" s="112">
        <v>53</v>
      </c>
      <c r="F30" s="112">
        <v>49</v>
      </c>
      <c r="G30" s="112">
        <v>63</v>
      </c>
      <c r="H30" s="112">
        <v>57</v>
      </c>
      <c r="I30" s="114">
        <v>49</v>
      </c>
      <c r="J30" s="113">
        <v>36</v>
      </c>
      <c r="K30" s="120">
        <v>47</v>
      </c>
      <c r="L30" s="120">
        <v>71</v>
      </c>
      <c r="M30" s="80">
        <v>58</v>
      </c>
      <c r="N30" s="79">
        <v>50</v>
      </c>
      <c r="O30" s="79">
        <v>47</v>
      </c>
      <c r="P30" s="79">
        <v>53</v>
      </c>
      <c r="Q30" s="4">
        <v>36</v>
      </c>
      <c r="R30" s="4">
        <v>44</v>
      </c>
      <c r="S30" s="4">
        <v>47</v>
      </c>
      <c r="T30" s="4">
        <v>57</v>
      </c>
      <c r="U30" s="4">
        <v>67</v>
      </c>
      <c r="V30" s="4">
        <v>50</v>
      </c>
      <c r="W30" s="4">
        <v>56</v>
      </c>
      <c r="X30" s="4">
        <v>49</v>
      </c>
      <c r="Y30" s="4">
        <v>49</v>
      </c>
      <c r="Z30" s="4">
        <v>50</v>
      </c>
      <c r="AA30" s="4">
        <v>65</v>
      </c>
      <c r="AB30" s="9">
        <v>61</v>
      </c>
      <c r="AC30" s="9">
        <v>53</v>
      </c>
      <c r="AD30" s="9">
        <v>53</v>
      </c>
      <c r="AE30" s="9">
        <v>38</v>
      </c>
      <c r="AF30" s="4">
        <v>58</v>
      </c>
      <c r="AG30" s="9">
        <v>49</v>
      </c>
      <c r="AH30" s="9">
        <v>43</v>
      </c>
      <c r="AI30" s="9">
        <v>52</v>
      </c>
      <c r="AJ30" s="9">
        <v>62</v>
      </c>
      <c r="AK30" s="9">
        <v>53</v>
      </c>
      <c r="AL30" s="9">
        <v>46</v>
      </c>
      <c r="AM30" s="9">
        <v>50</v>
      </c>
      <c r="AN30" s="9">
        <v>132</v>
      </c>
      <c r="AO30" s="9">
        <v>75</v>
      </c>
      <c r="AP30" s="9">
        <v>118</v>
      </c>
      <c r="AQ30" s="9">
        <v>138</v>
      </c>
      <c r="AR30" s="9">
        <v>126</v>
      </c>
      <c r="AS30" s="9">
        <v>110</v>
      </c>
      <c r="AT30" s="9">
        <v>16</v>
      </c>
      <c r="AU30" s="9">
        <v>117</v>
      </c>
      <c r="AV30" s="9">
        <v>96</v>
      </c>
      <c r="AW30" s="9">
        <v>106</v>
      </c>
      <c r="AX30" s="9">
        <v>85</v>
      </c>
      <c r="AY30" s="9">
        <v>104</v>
      </c>
      <c r="AZ30" s="9">
        <v>89</v>
      </c>
      <c r="BA30" s="94">
        <v>128</v>
      </c>
      <c r="BB30" s="9"/>
      <c r="BC30" s="77">
        <f t="shared" si="2"/>
        <v>3413</v>
      </c>
    </row>
    <row r="31" spans="1:55" s="19" customFormat="1" ht="12" customHeight="1" thickBot="1">
      <c r="A31" s="89" t="s">
        <v>90</v>
      </c>
      <c r="B31" s="4">
        <v>131</v>
      </c>
      <c r="C31" s="79">
        <v>146</v>
      </c>
      <c r="D31" s="79">
        <v>98</v>
      </c>
      <c r="E31" s="112">
        <v>134</v>
      </c>
      <c r="F31" s="112">
        <v>103</v>
      </c>
      <c r="G31" s="112">
        <v>129</v>
      </c>
      <c r="H31" s="112">
        <v>135</v>
      </c>
      <c r="I31" s="114">
        <v>159</v>
      </c>
      <c r="J31" s="113">
        <v>147</v>
      </c>
      <c r="K31" s="120">
        <v>177</v>
      </c>
      <c r="L31" s="120">
        <v>181</v>
      </c>
      <c r="M31" s="82">
        <v>172</v>
      </c>
      <c r="N31" s="79">
        <v>155</v>
      </c>
      <c r="O31" s="79">
        <v>155</v>
      </c>
      <c r="P31" s="79">
        <v>156</v>
      </c>
      <c r="Q31" s="4">
        <v>154</v>
      </c>
      <c r="R31" s="4">
        <v>100</v>
      </c>
      <c r="S31" s="4">
        <v>127</v>
      </c>
      <c r="T31" s="4">
        <v>188</v>
      </c>
      <c r="U31" s="4">
        <v>185</v>
      </c>
      <c r="V31" s="4">
        <v>240</v>
      </c>
      <c r="W31" s="4">
        <v>215</v>
      </c>
      <c r="X31" s="4">
        <v>244</v>
      </c>
      <c r="Y31" s="4">
        <v>234</v>
      </c>
      <c r="Z31" s="4">
        <v>186</v>
      </c>
      <c r="AA31" s="4">
        <v>181</v>
      </c>
      <c r="AB31" s="9">
        <v>132</v>
      </c>
      <c r="AC31" s="9">
        <v>137</v>
      </c>
      <c r="AD31" s="9">
        <v>128</v>
      </c>
      <c r="AE31" s="9">
        <v>89</v>
      </c>
      <c r="AF31" s="4">
        <v>108</v>
      </c>
      <c r="AG31" s="9">
        <v>142</v>
      </c>
      <c r="AH31" s="9">
        <v>140</v>
      </c>
      <c r="AI31" s="9">
        <v>118</v>
      </c>
      <c r="AJ31" s="9">
        <v>136</v>
      </c>
      <c r="AK31" s="9">
        <v>110</v>
      </c>
      <c r="AL31" s="9">
        <v>110</v>
      </c>
      <c r="AM31" s="9">
        <v>106</v>
      </c>
      <c r="AN31" s="9">
        <v>92</v>
      </c>
      <c r="AO31" s="9">
        <v>90</v>
      </c>
      <c r="AP31" s="9">
        <v>96</v>
      </c>
      <c r="AQ31" s="9">
        <v>121</v>
      </c>
      <c r="AR31" s="9">
        <v>108</v>
      </c>
      <c r="AS31" s="9">
        <v>88</v>
      </c>
      <c r="AT31" s="9">
        <v>77</v>
      </c>
      <c r="AU31" s="9">
        <v>105</v>
      </c>
      <c r="AV31" s="9">
        <v>82</v>
      </c>
      <c r="AW31" s="9">
        <v>84</v>
      </c>
      <c r="AX31" s="9">
        <v>98</v>
      </c>
      <c r="AY31" s="9">
        <v>80</v>
      </c>
      <c r="AZ31" s="9">
        <v>86</v>
      </c>
      <c r="BA31" s="94">
        <v>90</v>
      </c>
      <c r="BB31" s="9"/>
      <c r="BC31" s="77">
        <f t="shared" si="2"/>
        <v>6985</v>
      </c>
    </row>
    <row r="32" spans="1:55" s="19" customFormat="1" ht="12" customHeight="1" thickBot="1">
      <c r="A32" s="89" t="s">
        <v>91</v>
      </c>
      <c r="B32" s="4">
        <v>69</v>
      </c>
      <c r="C32" s="79">
        <v>100</v>
      </c>
      <c r="D32" s="79">
        <v>96</v>
      </c>
      <c r="E32" s="112">
        <v>90</v>
      </c>
      <c r="F32" s="112">
        <v>120</v>
      </c>
      <c r="G32" s="112">
        <v>74</v>
      </c>
      <c r="H32" s="112">
        <v>112</v>
      </c>
      <c r="I32" s="114">
        <v>100</v>
      </c>
      <c r="J32" s="113">
        <v>117</v>
      </c>
      <c r="K32" s="120">
        <v>121</v>
      </c>
      <c r="L32" s="120">
        <v>146</v>
      </c>
      <c r="M32" s="82">
        <v>117</v>
      </c>
      <c r="N32" s="79">
        <v>108</v>
      </c>
      <c r="O32" s="79">
        <v>108</v>
      </c>
      <c r="P32" s="79">
        <v>110</v>
      </c>
      <c r="Q32" s="4">
        <v>133</v>
      </c>
      <c r="R32" s="4">
        <v>95</v>
      </c>
      <c r="S32" s="4">
        <v>128</v>
      </c>
      <c r="T32" s="4">
        <v>94</v>
      </c>
      <c r="U32" s="4">
        <v>113</v>
      </c>
      <c r="V32" s="4">
        <v>110</v>
      </c>
      <c r="W32" s="4">
        <v>100</v>
      </c>
      <c r="X32" s="4">
        <v>95</v>
      </c>
      <c r="Y32" s="4">
        <v>152</v>
      </c>
      <c r="Z32" s="4">
        <v>125</v>
      </c>
      <c r="AA32" s="4">
        <v>113</v>
      </c>
      <c r="AB32" s="9">
        <v>115</v>
      </c>
      <c r="AC32" s="9">
        <v>77</v>
      </c>
      <c r="AD32" s="9">
        <v>47</v>
      </c>
      <c r="AE32" s="9">
        <v>56</v>
      </c>
      <c r="AF32" s="4">
        <v>68</v>
      </c>
      <c r="AG32" s="9">
        <v>77</v>
      </c>
      <c r="AH32" s="9">
        <v>90</v>
      </c>
      <c r="AI32" s="9">
        <v>70</v>
      </c>
      <c r="AJ32" s="9">
        <v>53</v>
      </c>
      <c r="AK32" s="9">
        <v>52</v>
      </c>
      <c r="AL32" s="9">
        <v>38</v>
      </c>
      <c r="AM32" s="9">
        <v>52</v>
      </c>
      <c r="AN32" s="9">
        <v>68</v>
      </c>
      <c r="AO32" s="9">
        <v>63</v>
      </c>
      <c r="AP32" s="9">
        <v>39</v>
      </c>
      <c r="AQ32" s="9">
        <v>49</v>
      </c>
      <c r="AR32" s="9">
        <v>47</v>
      </c>
      <c r="AS32" s="9">
        <v>46</v>
      </c>
      <c r="AT32" s="9">
        <v>28</v>
      </c>
      <c r="AU32" s="9">
        <v>41</v>
      </c>
      <c r="AV32" s="9">
        <v>37</v>
      </c>
      <c r="AW32" s="9">
        <v>41</v>
      </c>
      <c r="AX32" s="9">
        <v>33</v>
      </c>
      <c r="AY32" s="9">
        <v>19</v>
      </c>
      <c r="AZ32" s="9">
        <v>34</v>
      </c>
      <c r="BA32" s="94">
        <v>0</v>
      </c>
      <c r="BB32" s="9"/>
      <c r="BC32" s="77">
        <f t="shared" si="2"/>
        <v>4186</v>
      </c>
    </row>
    <row r="33" spans="1:55" s="19" customFormat="1" ht="12" customHeight="1" thickBot="1">
      <c r="A33" s="89" t="s">
        <v>92</v>
      </c>
      <c r="B33" s="4">
        <v>148</v>
      </c>
      <c r="C33" s="79">
        <v>153</v>
      </c>
      <c r="D33" s="79">
        <v>148</v>
      </c>
      <c r="E33" s="112">
        <v>110</v>
      </c>
      <c r="F33" s="112">
        <v>125</v>
      </c>
      <c r="G33" s="112">
        <v>118</v>
      </c>
      <c r="H33" s="112">
        <v>128</v>
      </c>
      <c r="I33" s="114">
        <v>99</v>
      </c>
      <c r="J33" s="113">
        <v>131</v>
      </c>
      <c r="K33" s="120">
        <v>110</v>
      </c>
      <c r="L33" s="120">
        <v>187</v>
      </c>
      <c r="M33" s="82">
        <v>162</v>
      </c>
      <c r="N33" s="79">
        <v>159</v>
      </c>
      <c r="O33" s="79">
        <v>181</v>
      </c>
      <c r="P33" s="79">
        <v>194</v>
      </c>
      <c r="Q33" s="4">
        <v>183</v>
      </c>
      <c r="R33" s="4">
        <v>133</v>
      </c>
      <c r="S33" s="4">
        <v>136</v>
      </c>
      <c r="T33" s="4">
        <v>180</v>
      </c>
      <c r="U33" s="4">
        <v>231</v>
      </c>
      <c r="V33" s="4">
        <v>176</v>
      </c>
      <c r="W33" s="4">
        <v>159</v>
      </c>
      <c r="X33" s="4">
        <v>154</v>
      </c>
      <c r="Y33" s="4">
        <v>149</v>
      </c>
      <c r="Z33" s="4">
        <v>88</v>
      </c>
      <c r="AA33" s="4">
        <v>109</v>
      </c>
      <c r="AB33" s="9">
        <v>112</v>
      </c>
      <c r="AC33" s="9">
        <v>79</v>
      </c>
      <c r="AD33" s="9">
        <v>94</v>
      </c>
      <c r="AE33" s="9">
        <v>92</v>
      </c>
      <c r="AF33" s="4">
        <v>86</v>
      </c>
      <c r="AG33" s="9">
        <v>95</v>
      </c>
      <c r="AH33" s="9">
        <v>91</v>
      </c>
      <c r="AI33" s="9">
        <v>78</v>
      </c>
      <c r="AJ33" s="9">
        <v>69</v>
      </c>
      <c r="AK33" s="9">
        <v>64</v>
      </c>
      <c r="AL33" s="9">
        <v>57</v>
      </c>
      <c r="AM33" s="9">
        <v>53</v>
      </c>
      <c r="AN33" s="9">
        <v>71</v>
      </c>
      <c r="AO33" s="9">
        <v>48</v>
      </c>
      <c r="AP33" s="9">
        <v>44</v>
      </c>
      <c r="AQ33" s="9">
        <v>25</v>
      </c>
      <c r="AR33" s="9">
        <v>3</v>
      </c>
      <c r="AS33" s="9">
        <v>2</v>
      </c>
      <c r="AT33" s="9">
        <v>5</v>
      </c>
      <c r="AU33" s="9">
        <v>3</v>
      </c>
      <c r="AV33" s="9">
        <v>1</v>
      </c>
      <c r="AW33" s="9">
        <v>1</v>
      </c>
      <c r="AX33" s="9">
        <v>3</v>
      </c>
      <c r="AY33" s="9">
        <v>0</v>
      </c>
      <c r="AZ33" s="9">
        <v>2</v>
      </c>
      <c r="BA33" s="94">
        <v>2</v>
      </c>
      <c r="BB33" s="9"/>
      <c r="BC33" s="77">
        <f t="shared" si="2"/>
        <v>5031</v>
      </c>
    </row>
    <row r="34" spans="1:55" s="19" customFormat="1" ht="12" customHeight="1" thickBot="1">
      <c r="A34" s="89" t="s">
        <v>74</v>
      </c>
      <c r="B34" s="4">
        <v>107</v>
      </c>
      <c r="C34" s="82">
        <v>72</v>
      </c>
      <c r="D34" s="80">
        <v>78</v>
      </c>
      <c r="E34" s="112">
        <v>65</v>
      </c>
      <c r="F34" s="112">
        <v>67</v>
      </c>
      <c r="G34" s="112">
        <v>64</v>
      </c>
      <c r="H34" s="112">
        <v>79</v>
      </c>
      <c r="I34" s="114">
        <v>92</v>
      </c>
      <c r="J34" s="113">
        <v>70</v>
      </c>
      <c r="K34" s="120">
        <v>88</v>
      </c>
      <c r="L34" s="120">
        <v>88</v>
      </c>
      <c r="M34" s="82">
        <v>58</v>
      </c>
      <c r="N34" s="79">
        <v>87</v>
      </c>
      <c r="O34" s="79">
        <v>74</v>
      </c>
      <c r="P34" s="79">
        <v>84</v>
      </c>
      <c r="Q34" s="4">
        <v>78</v>
      </c>
      <c r="R34" s="4">
        <v>55</v>
      </c>
      <c r="S34" s="4">
        <v>81</v>
      </c>
      <c r="T34" s="4">
        <v>67</v>
      </c>
      <c r="U34" s="4">
        <v>75</v>
      </c>
      <c r="V34" s="4">
        <v>66</v>
      </c>
      <c r="W34" s="4">
        <v>94</v>
      </c>
      <c r="X34" s="4">
        <v>83</v>
      </c>
      <c r="Y34" s="4">
        <v>85</v>
      </c>
      <c r="Z34" s="4">
        <v>55</v>
      </c>
      <c r="AA34" s="4">
        <v>81</v>
      </c>
      <c r="AB34" s="9">
        <v>66</v>
      </c>
      <c r="AC34" s="9">
        <v>66</v>
      </c>
      <c r="AD34" s="9">
        <v>106</v>
      </c>
      <c r="AE34" s="9">
        <v>80</v>
      </c>
      <c r="AF34" s="4">
        <v>78</v>
      </c>
      <c r="AG34" s="9">
        <v>81</v>
      </c>
      <c r="AH34" s="9">
        <v>81</v>
      </c>
      <c r="AI34" s="9">
        <v>69</v>
      </c>
      <c r="AJ34" s="9">
        <v>61</v>
      </c>
      <c r="AK34" s="9">
        <v>62</v>
      </c>
      <c r="AL34" s="9">
        <v>42</v>
      </c>
      <c r="AM34" s="9">
        <v>51</v>
      </c>
      <c r="AN34" s="9">
        <v>68</v>
      </c>
      <c r="AO34" s="9">
        <v>57</v>
      </c>
      <c r="AP34" s="9">
        <v>57</v>
      </c>
      <c r="AQ34" s="9">
        <v>47</v>
      </c>
      <c r="AR34" s="9">
        <v>56</v>
      </c>
      <c r="AS34" s="9">
        <v>52</v>
      </c>
      <c r="AT34" s="9">
        <v>52</v>
      </c>
      <c r="AU34" s="9">
        <v>43</v>
      </c>
      <c r="AV34" s="9">
        <v>31</v>
      </c>
      <c r="AW34" s="9">
        <v>36</v>
      </c>
      <c r="AX34" s="9">
        <v>33</v>
      </c>
      <c r="AY34" s="9">
        <v>28</v>
      </c>
      <c r="AZ34" s="9">
        <v>47</v>
      </c>
      <c r="BA34" s="94">
        <v>53</v>
      </c>
      <c r="BB34" s="9"/>
      <c r="BC34" s="77">
        <f t="shared" si="2"/>
        <v>3496</v>
      </c>
    </row>
    <row r="35" spans="1:55" s="19" customFormat="1" ht="12" customHeight="1" thickBot="1">
      <c r="A35" s="89" t="s">
        <v>93</v>
      </c>
      <c r="B35" s="4">
        <v>146</v>
      </c>
      <c r="C35" s="82">
        <v>185</v>
      </c>
      <c r="D35" s="82">
        <v>121</v>
      </c>
      <c r="E35" s="112">
        <v>139</v>
      </c>
      <c r="F35" s="112">
        <v>116</v>
      </c>
      <c r="G35" s="112">
        <v>129</v>
      </c>
      <c r="H35" s="112">
        <v>162</v>
      </c>
      <c r="I35" s="114">
        <v>157</v>
      </c>
      <c r="J35" s="113">
        <v>155</v>
      </c>
      <c r="K35" s="120">
        <v>166</v>
      </c>
      <c r="L35" s="120">
        <v>188</v>
      </c>
      <c r="M35" s="82">
        <v>146</v>
      </c>
      <c r="N35" s="79">
        <v>112</v>
      </c>
      <c r="O35" s="79">
        <v>223</v>
      </c>
      <c r="P35" s="79">
        <v>249</v>
      </c>
      <c r="Q35" s="4">
        <v>204</v>
      </c>
      <c r="R35" s="4">
        <v>233</v>
      </c>
      <c r="S35" s="4">
        <v>217</v>
      </c>
      <c r="T35" s="4">
        <v>268</v>
      </c>
      <c r="U35" s="4">
        <v>257</v>
      </c>
      <c r="V35" s="4">
        <v>249</v>
      </c>
      <c r="W35" s="4">
        <v>237</v>
      </c>
      <c r="X35" s="4">
        <v>209</v>
      </c>
      <c r="Y35" s="4">
        <v>275</v>
      </c>
      <c r="Z35" s="4">
        <v>248</v>
      </c>
      <c r="AA35" s="4">
        <v>215</v>
      </c>
      <c r="AB35" s="9">
        <v>203</v>
      </c>
      <c r="AC35" s="9">
        <v>162</v>
      </c>
      <c r="AD35" s="9">
        <v>149</v>
      </c>
      <c r="AE35" s="9">
        <v>168</v>
      </c>
      <c r="AF35" s="4">
        <v>165</v>
      </c>
      <c r="AG35" s="9">
        <v>131</v>
      </c>
      <c r="AH35" s="9">
        <v>187</v>
      </c>
      <c r="AI35" s="9">
        <v>166</v>
      </c>
      <c r="AJ35" s="9">
        <v>179</v>
      </c>
      <c r="AK35" s="9">
        <v>127</v>
      </c>
      <c r="AL35" s="9">
        <v>139</v>
      </c>
      <c r="AM35" s="9">
        <v>118</v>
      </c>
      <c r="AN35" s="9">
        <v>88</v>
      </c>
      <c r="AO35" s="9">
        <v>122</v>
      </c>
      <c r="AP35" s="9">
        <v>129</v>
      </c>
      <c r="AQ35" s="9">
        <v>108</v>
      </c>
      <c r="AR35" s="9">
        <v>42</v>
      </c>
      <c r="AS35" s="9">
        <v>28</v>
      </c>
      <c r="AT35" s="9">
        <v>103</v>
      </c>
      <c r="AU35" s="9">
        <v>113</v>
      </c>
      <c r="AV35" s="9">
        <v>105</v>
      </c>
      <c r="AW35" s="9">
        <v>109</v>
      </c>
      <c r="AX35" s="9">
        <v>113</v>
      </c>
      <c r="AY35" s="9">
        <v>105</v>
      </c>
      <c r="AZ35" s="9">
        <v>79</v>
      </c>
      <c r="BA35" s="94">
        <v>91</v>
      </c>
      <c r="BB35" s="9"/>
      <c r="BC35" s="77">
        <f t="shared" si="2"/>
        <v>8235</v>
      </c>
    </row>
    <row r="36" spans="1:55" s="19" customFormat="1" ht="12" customHeight="1" thickBot="1">
      <c r="A36" s="89" t="s">
        <v>94</v>
      </c>
      <c r="B36" s="4">
        <v>7</v>
      </c>
      <c r="C36" s="81">
        <v>9</v>
      </c>
      <c r="D36" s="81">
        <v>9</v>
      </c>
      <c r="E36" s="112">
        <v>4</v>
      </c>
      <c r="F36" s="112">
        <v>11</v>
      </c>
      <c r="G36" s="112">
        <v>0</v>
      </c>
      <c r="H36" s="112">
        <v>3</v>
      </c>
      <c r="I36" s="112">
        <v>8</v>
      </c>
      <c r="J36" s="113">
        <v>8</v>
      </c>
      <c r="K36" s="122">
        <v>8</v>
      </c>
      <c r="L36" s="122">
        <v>19</v>
      </c>
      <c r="M36" s="82">
        <v>9</v>
      </c>
      <c r="N36" s="79">
        <v>0</v>
      </c>
      <c r="O36" s="79">
        <v>7</v>
      </c>
      <c r="P36" s="79">
        <v>24</v>
      </c>
      <c r="Q36" s="4">
        <v>14</v>
      </c>
      <c r="R36" s="4">
        <v>10</v>
      </c>
      <c r="S36" s="4">
        <v>2</v>
      </c>
      <c r="T36" s="4">
        <v>3</v>
      </c>
      <c r="U36" s="4">
        <v>6</v>
      </c>
      <c r="V36" s="4">
        <v>5</v>
      </c>
      <c r="W36" s="4">
        <v>24</v>
      </c>
      <c r="X36" s="4">
        <v>11</v>
      </c>
      <c r="Y36" s="4">
        <v>13</v>
      </c>
      <c r="Z36" s="4">
        <v>5</v>
      </c>
      <c r="AA36" s="4">
        <v>11</v>
      </c>
      <c r="AB36" s="9">
        <v>10</v>
      </c>
      <c r="AC36" s="9">
        <v>10</v>
      </c>
      <c r="AD36" s="9">
        <v>7</v>
      </c>
      <c r="AE36" s="9">
        <v>11</v>
      </c>
      <c r="AF36" s="4">
        <v>0</v>
      </c>
      <c r="AG36" s="9">
        <v>9</v>
      </c>
      <c r="AH36" s="9">
        <v>4</v>
      </c>
      <c r="AI36" s="9">
        <v>3</v>
      </c>
      <c r="AJ36" s="9">
        <v>3</v>
      </c>
      <c r="AK36" s="9">
        <v>3</v>
      </c>
      <c r="AL36" s="9">
        <v>8</v>
      </c>
      <c r="AM36" s="9">
        <v>3</v>
      </c>
      <c r="AN36" s="9">
        <v>6</v>
      </c>
      <c r="AO36" s="9">
        <v>4</v>
      </c>
      <c r="AP36" s="9">
        <v>3</v>
      </c>
      <c r="AQ36" s="9">
        <v>3</v>
      </c>
      <c r="AR36" s="9">
        <v>7</v>
      </c>
      <c r="AS36" s="9">
        <v>4</v>
      </c>
      <c r="AT36" s="9">
        <v>3</v>
      </c>
      <c r="AU36" s="9">
        <v>3</v>
      </c>
      <c r="AV36" s="9">
        <v>0</v>
      </c>
      <c r="AW36" s="9">
        <v>4</v>
      </c>
      <c r="AX36" s="9">
        <v>0</v>
      </c>
      <c r="AY36" s="9">
        <v>1</v>
      </c>
      <c r="AZ36" s="9">
        <v>2</v>
      </c>
      <c r="BA36" s="94">
        <v>0</v>
      </c>
      <c r="BB36" s="9"/>
      <c r="BC36" s="77">
        <f t="shared" si="2"/>
        <v>341</v>
      </c>
    </row>
    <row r="37" spans="1:55" s="19" customFormat="1" ht="12" customHeight="1" thickBot="1">
      <c r="A37" s="89" t="s">
        <v>95</v>
      </c>
      <c r="B37" s="4">
        <v>0</v>
      </c>
      <c r="C37" s="81">
        <v>0</v>
      </c>
      <c r="D37" s="81">
        <v>7</v>
      </c>
      <c r="E37" s="112">
        <v>9</v>
      </c>
      <c r="F37" s="112">
        <v>2</v>
      </c>
      <c r="G37" s="112">
        <v>0</v>
      </c>
      <c r="H37" s="112">
        <v>4</v>
      </c>
      <c r="I37" s="114">
        <v>0</v>
      </c>
      <c r="J37" s="113">
        <v>7</v>
      </c>
      <c r="K37" s="120">
        <v>2</v>
      </c>
      <c r="L37" s="120">
        <v>0</v>
      </c>
      <c r="M37" s="82">
        <v>1</v>
      </c>
      <c r="N37" s="79">
        <v>3</v>
      </c>
      <c r="O37" s="79">
        <v>2</v>
      </c>
      <c r="P37" s="79">
        <v>6</v>
      </c>
      <c r="Q37" s="4">
        <v>0</v>
      </c>
      <c r="R37" s="4">
        <v>5</v>
      </c>
      <c r="S37" s="4">
        <v>0</v>
      </c>
      <c r="T37" s="4">
        <v>6</v>
      </c>
      <c r="U37" s="4">
        <v>5</v>
      </c>
      <c r="V37" s="4">
        <v>5</v>
      </c>
      <c r="W37" s="4">
        <v>4</v>
      </c>
      <c r="X37" s="4">
        <v>4</v>
      </c>
      <c r="Y37" s="4">
        <v>7</v>
      </c>
      <c r="Z37" s="4">
        <v>6</v>
      </c>
      <c r="AA37" s="4">
        <v>0</v>
      </c>
      <c r="AB37" s="9">
        <v>1</v>
      </c>
      <c r="AC37" s="9">
        <v>5</v>
      </c>
      <c r="AD37" s="9">
        <v>0</v>
      </c>
      <c r="AE37" s="9">
        <v>0</v>
      </c>
      <c r="AF37" s="4">
        <v>1</v>
      </c>
      <c r="AG37" s="9">
        <v>3</v>
      </c>
      <c r="AH37" s="9">
        <v>0</v>
      </c>
      <c r="AI37" s="9">
        <v>0</v>
      </c>
      <c r="AJ37" s="9">
        <v>3</v>
      </c>
      <c r="AK37" s="9">
        <v>2</v>
      </c>
      <c r="AL37" s="9">
        <v>2</v>
      </c>
      <c r="AM37" s="9">
        <v>1</v>
      </c>
      <c r="AN37" s="9">
        <v>0</v>
      </c>
      <c r="AO37" s="9">
        <v>1</v>
      </c>
      <c r="AP37" s="9">
        <v>1</v>
      </c>
      <c r="AQ37" s="9">
        <v>0</v>
      </c>
      <c r="AR37" s="9">
        <v>0</v>
      </c>
      <c r="AS37" s="9">
        <v>0</v>
      </c>
      <c r="AT37" s="9">
        <v>1</v>
      </c>
      <c r="AU37" s="9">
        <v>0</v>
      </c>
      <c r="AV37" s="9">
        <v>0</v>
      </c>
      <c r="AW37" s="9">
        <v>0</v>
      </c>
      <c r="AX37" s="9"/>
      <c r="AY37" s="9"/>
      <c r="AZ37" s="9"/>
      <c r="BA37" s="94">
        <v>1</v>
      </c>
      <c r="BB37" s="9"/>
      <c r="BC37" s="77">
        <f t="shared" si="2"/>
        <v>107</v>
      </c>
    </row>
    <row r="38" spans="1:55" s="19" customFormat="1" ht="12" customHeight="1" thickBot="1">
      <c r="A38" s="89" t="s">
        <v>96</v>
      </c>
      <c r="B38" s="4"/>
      <c r="C38" s="79">
        <v>0</v>
      </c>
      <c r="D38" s="79">
        <v>0</v>
      </c>
      <c r="E38" s="112">
        <v>0</v>
      </c>
      <c r="F38" s="112">
        <v>0</v>
      </c>
      <c r="G38" s="112">
        <v>0</v>
      </c>
      <c r="H38" s="112">
        <v>0</v>
      </c>
      <c r="I38" s="114">
        <v>0</v>
      </c>
      <c r="J38" s="113">
        <v>0</v>
      </c>
      <c r="K38" s="120">
        <v>0</v>
      </c>
      <c r="L38" s="120">
        <v>4</v>
      </c>
      <c r="M38" s="82">
        <v>1</v>
      </c>
      <c r="N38" s="79">
        <v>0</v>
      </c>
      <c r="O38" s="79">
        <v>2</v>
      </c>
      <c r="P38" s="79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9">
        <v>0</v>
      </c>
      <c r="AC38" s="9">
        <v>0</v>
      </c>
      <c r="AD38" s="9">
        <v>0</v>
      </c>
      <c r="AE38" s="9">
        <v>0</v>
      </c>
      <c r="AF38" s="4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/>
      <c r="AY38" s="9">
        <v>0</v>
      </c>
      <c r="AZ38" s="9">
        <v>1</v>
      </c>
      <c r="BA38" s="94">
        <v>1</v>
      </c>
      <c r="BB38" s="9"/>
      <c r="BC38" s="77">
        <f t="shared" si="2"/>
        <v>9</v>
      </c>
    </row>
    <row r="39" spans="1:55" s="19" customFormat="1" ht="12" customHeight="1" thickBot="1">
      <c r="A39" s="89" t="s">
        <v>97</v>
      </c>
      <c r="B39" s="4">
        <v>4</v>
      </c>
      <c r="C39" s="79">
        <v>4</v>
      </c>
      <c r="D39" s="79">
        <v>3</v>
      </c>
      <c r="E39" s="112">
        <v>2</v>
      </c>
      <c r="F39" s="112">
        <v>0</v>
      </c>
      <c r="G39" s="112">
        <v>2</v>
      </c>
      <c r="H39" s="112">
        <v>1</v>
      </c>
      <c r="I39" s="114">
        <v>0</v>
      </c>
      <c r="J39" s="113">
        <v>5</v>
      </c>
      <c r="K39" s="120">
        <v>2</v>
      </c>
      <c r="L39" s="120">
        <v>6</v>
      </c>
      <c r="M39" s="82">
        <v>3</v>
      </c>
      <c r="N39" s="79">
        <v>5</v>
      </c>
      <c r="O39" s="79">
        <v>8</v>
      </c>
      <c r="P39" s="79">
        <v>1</v>
      </c>
      <c r="Q39" s="4">
        <v>6</v>
      </c>
      <c r="R39" s="4">
        <v>1</v>
      </c>
      <c r="S39" s="4">
        <v>6</v>
      </c>
      <c r="T39" s="4">
        <v>4</v>
      </c>
      <c r="U39" s="4">
        <v>3</v>
      </c>
      <c r="V39" s="4">
        <v>7</v>
      </c>
      <c r="W39" s="4">
        <v>1</v>
      </c>
      <c r="X39" s="4">
        <v>5</v>
      </c>
      <c r="Y39" s="4">
        <v>5</v>
      </c>
      <c r="Z39" s="4">
        <v>4</v>
      </c>
      <c r="AA39" s="4">
        <v>0</v>
      </c>
      <c r="AB39" s="9">
        <v>3</v>
      </c>
      <c r="AC39" s="9">
        <v>1</v>
      </c>
      <c r="AD39" s="9">
        <v>3</v>
      </c>
      <c r="AE39" s="9">
        <v>2</v>
      </c>
      <c r="AF39" s="4">
        <v>4</v>
      </c>
      <c r="AG39" s="9">
        <v>4</v>
      </c>
      <c r="AH39" s="9">
        <v>4</v>
      </c>
      <c r="AI39" s="9">
        <v>4</v>
      </c>
      <c r="AJ39" s="9">
        <v>0</v>
      </c>
      <c r="AK39" s="9">
        <v>6</v>
      </c>
      <c r="AL39" s="9">
        <v>5</v>
      </c>
      <c r="AM39" s="9">
        <v>3</v>
      </c>
      <c r="AN39" s="9">
        <v>3</v>
      </c>
      <c r="AO39" s="9">
        <v>4</v>
      </c>
      <c r="AP39" s="9">
        <v>1</v>
      </c>
      <c r="AQ39" s="9">
        <v>1</v>
      </c>
      <c r="AR39" s="9">
        <v>0</v>
      </c>
      <c r="AS39" s="9">
        <v>0</v>
      </c>
      <c r="AT39" s="9">
        <v>2</v>
      </c>
      <c r="AU39" s="9">
        <v>0</v>
      </c>
      <c r="AV39" s="9">
        <v>1</v>
      </c>
      <c r="AW39" s="9">
        <v>2</v>
      </c>
      <c r="AX39" s="9">
        <v>2</v>
      </c>
      <c r="AY39" s="9">
        <v>0</v>
      </c>
      <c r="AZ39" s="9">
        <v>2</v>
      </c>
      <c r="BA39" s="94">
        <v>1</v>
      </c>
      <c r="BB39" s="9"/>
      <c r="BC39" s="77">
        <f t="shared" si="2"/>
        <v>146</v>
      </c>
    </row>
    <row r="40" spans="1:55" s="19" customFormat="1" ht="12" customHeight="1" thickBot="1">
      <c r="A40" s="89" t="s">
        <v>98</v>
      </c>
      <c r="B40" s="4">
        <v>64</v>
      </c>
      <c r="C40" s="79">
        <v>49</v>
      </c>
      <c r="D40" s="79">
        <v>54</v>
      </c>
      <c r="E40" s="115">
        <v>57</v>
      </c>
      <c r="F40" s="115">
        <v>56</v>
      </c>
      <c r="G40" s="115">
        <v>2</v>
      </c>
      <c r="H40" s="115">
        <v>11</v>
      </c>
      <c r="I40" s="116">
        <v>22</v>
      </c>
      <c r="J40" s="117">
        <v>14</v>
      </c>
      <c r="K40" s="123">
        <v>21</v>
      </c>
      <c r="L40" s="123">
        <v>9</v>
      </c>
      <c r="M40" s="82">
        <v>10</v>
      </c>
      <c r="N40" s="79">
        <v>18</v>
      </c>
      <c r="O40" s="79">
        <v>12</v>
      </c>
      <c r="P40" s="79">
        <v>5</v>
      </c>
      <c r="Q40" s="4">
        <v>1</v>
      </c>
      <c r="R40" s="4">
        <v>3</v>
      </c>
      <c r="S40" s="4">
        <v>11</v>
      </c>
      <c r="T40" s="4">
        <v>13</v>
      </c>
      <c r="U40" s="4">
        <v>8</v>
      </c>
      <c r="V40" s="4">
        <v>9</v>
      </c>
      <c r="W40" s="4">
        <v>6</v>
      </c>
      <c r="X40" s="4">
        <v>17</v>
      </c>
      <c r="Y40" s="4">
        <v>11</v>
      </c>
      <c r="Z40" s="4">
        <v>11</v>
      </c>
      <c r="AA40" s="4">
        <v>3</v>
      </c>
      <c r="AB40" s="9">
        <v>6</v>
      </c>
      <c r="AC40" s="9">
        <v>5</v>
      </c>
      <c r="AD40" s="9">
        <v>1</v>
      </c>
      <c r="AE40" s="9">
        <v>2</v>
      </c>
      <c r="AF40" s="5">
        <v>0</v>
      </c>
      <c r="AG40" s="9">
        <v>4</v>
      </c>
      <c r="AH40" s="9">
        <v>2</v>
      </c>
      <c r="AI40" s="9">
        <v>2</v>
      </c>
      <c r="AJ40" s="9"/>
      <c r="AK40" s="9">
        <v>1</v>
      </c>
      <c r="AL40" s="9">
        <v>5</v>
      </c>
      <c r="AM40" s="9">
        <v>3</v>
      </c>
      <c r="AN40" s="9">
        <v>0</v>
      </c>
      <c r="AO40" s="9">
        <v>1</v>
      </c>
      <c r="AP40" s="9">
        <v>5</v>
      </c>
      <c r="AQ40" s="9">
        <v>3</v>
      </c>
      <c r="AR40" s="9">
        <v>1</v>
      </c>
      <c r="AS40" s="9">
        <v>3</v>
      </c>
      <c r="AT40" s="9">
        <v>1</v>
      </c>
      <c r="AU40" s="9">
        <v>7</v>
      </c>
      <c r="AV40" s="9">
        <v>1</v>
      </c>
      <c r="AW40" s="9">
        <v>1</v>
      </c>
      <c r="AX40" s="9">
        <v>0</v>
      </c>
      <c r="AY40" s="9">
        <v>0</v>
      </c>
      <c r="AZ40" s="9">
        <v>0</v>
      </c>
      <c r="BA40" s="94">
        <v>0</v>
      </c>
      <c r="BB40" s="9"/>
      <c r="BC40" s="77">
        <f t="shared" si="2"/>
        <v>551</v>
      </c>
    </row>
    <row r="41" spans="1:55" s="19" customFormat="1" ht="13.5" thickBot="1">
      <c r="A41" s="23"/>
      <c r="B41" s="2">
        <f aca="true" t="shared" si="3" ref="B41:AE41">SUM(B10:B40)</f>
        <v>1785</v>
      </c>
      <c r="C41" s="2">
        <f t="shared" si="3"/>
        <v>1879</v>
      </c>
      <c r="D41" s="2">
        <f t="shared" si="3"/>
        <v>1593</v>
      </c>
      <c r="E41" s="2">
        <f t="shared" si="3"/>
        <v>1627</v>
      </c>
      <c r="F41" s="2">
        <f t="shared" si="3"/>
        <v>1544</v>
      </c>
      <c r="G41" s="2">
        <f t="shared" si="3"/>
        <v>1497</v>
      </c>
      <c r="H41" s="2">
        <f t="shared" si="3"/>
        <v>1704</v>
      </c>
      <c r="I41" s="2">
        <f t="shared" si="3"/>
        <v>1792</v>
      </c>
      <c r="J41" s="111">
        <f>SUM(J10:J40)</f>
        <v>1903</v>
      </c>
      <c r="K41" s="2">
        <f t="shared" si="3"/>
        <v>2077</v>
      </c>
      <c r="L41" s="2">
        <v>2177</v>
      </c>
      <c r="M41" s="2">
        <f>SUM(M10:M40)</f>
        <v>1889</v>
      </c>
      <c r="N41" s="2">
        <f>SUM(N10:N40)</f>
        <v>1923</v>
      </c>
      <c r="O41" s="2">
        <f>SUM(O10:O40)</f>
        <v>2166</v>
      </c>
      <c r="P41" s="2">
        <f t="shared" si="3"/>
        <v>2057</v>
      </c>
      <c r="Q41" s="2">
        <f t="shared" si="3"/>
        <v>2056</v>
      </c>
      <c r="R41" s="2">
        <f t="shared" si="3"/>
        <v>1878</v>
      </c>
      <c r="S41" s="2">
        <f t="shared" si="3"/>
        <v>1859</v>
      </c>
      <c r="T41" s="2">
        <f t="shared" si="3"/>
        <v>2237</v>
      </c>
      <c r="U41" s="2">
        <f t="shared" si="3"/>
        <v>2406</v>
      </c>
      <c r="V41" s="2">
        <f t="shared" si="3"/>
        <v>2192</v>
      </c>
      <c r="W41" s="2">
        <f t="shared" si="3"/>
        <v>2493</v>
      </c>
      <c r="X41" s="2">
        <f t="shared" si="3"/>
        <v>2646</v>
      </c>
      <c r="Y41" s="2">
        <f t="shared" si="3"/>
        <v>2839</v>
      </c>
      <c r="Z41" s="2">
        <f t="shared" si="3"/>
        <v>2349</v>
      </c>
      <c r="AA41" s="2">
        <f t="shared" si="3"/>
        <v>2322</v>
      </c>
      <c r="AB41" s="2">
        <f t="shared" si="3"/>
        <v>1962</v>
      </c>
      <c r="AC41" s="2">
        <f t="shared" si="3"/>
        <v>1898</v>
      </c>
      <c r="AD41" s="2">
        <f t="shared" si="3"/>
        <v>1681</v>
      </c>
      <c r="AE41" s="141">
        <f t="shared" si="3"/>
        <v>1652</v>
      </c>
      <c r="AF41" s="142">
        <f>SUM(AF10:AF40)</f>
        <v>1850</v>
      </c>
      <c r="AG41" s="54">
        <f>SUM(AG10:AG40)</f>
        <v>1942</v>
      </c>
      <c r="AH41" s="2">
        <f aca="true" t="shared" si="4" ref="AH41:BA41">SUM(AH10:AH40)</f>
        <v>2097</v>
      </c>
      <c r="AI41" s="2">
        <f t="shared" si="4"/>
        <v>1886</v>
      </c>
      <c r="AJ41" s="2">
        <f t="shared" si="4"/>
        <v>1911</v>
      </c>
      <c r="AK41" s="2">
        <f t="shared" si="4"/>
        <v>1431</v>
      </c>
      <c r="AL41" s="2">
        <f t="shared" si="4"/>
        <v>1525</v>
      </c>
      <c r="AM41" s="2">
        <f t="shared" si="4"/>
        <v>1458</v>
      </c>
      <c r="AN41" s="2">
        <f t="shared" si="4"/>
        <v>1560</v>
      </c>
      <c r="AO41" s="2">
        <f t="shared" si="4"/>
        <v>1422</v>
      </c>
      <c r="AP41" s="2">
        <f t="shared" si="4"/>
        <v>1327</v>
      </c>
      <c r="AQ41" s="2">
        <f t="shared" si="4"/>
        <v>1419</v>
      </c>
      <c r="AR41" s="2">
        <f t="shared" si="4"/>
        <v>1200</v>
      </c>
      <c r="AS41" s="2">
        <f t="shared" si="4"/>
        <v>921</v>
      </c>
      <c r="AT41" s="2">
        <f t="shared" si="4"/>
        <v>960</v>
      </c>
      <c r="AU41" s="2">
        <f t="shared" si="4"/>
        <v>1030</v>
      </c>
      <c r="AV41" s="2">
        <f t="shared" si="4"/>
        <v>1024</v>
      </c>
      <c r="AW41" s="2">
        <f t="shared" si="4"/>
        <v>952</v>
      </c>
      <c r="AX41" s="2">
        <f t="shared" si="4"/>
        <v>999</v>
      </c>
      <c r="AY41" s="2">
        <f t="shared" si="4"/>
        <v>933</v>
      </c>
      <c r="AZ41" s="2">
        <f t="shared" si="4"/>
        <v>938</v>
      </c>
      <c r="BA41" s="2">
        <f t="shared" si="4"/>
        <v>889</v>
      </c>
      <c r="BC41" s="77">
        <f t="shared" si="2"/>
        <v>89757</v>
      </c>
    </row>
    <row r="42" ht="12.75">
      <c r="A42" t="s">
        <v>3</v>
      </c>
    </row>
    <row r="44" spans="1:18" ht="12.75">
      <c r="A44" s="7" t="s">
        <v>27</v>
      </c>
      <c r="B44" s="10"/>
      <c r="R44" s="8"/>
    </row>
    <row r="46" spans="1:18" s="11" customFormat="1" ht="12.75">
      <c r="A46" s="11" t="s">
        <v>26</v>
      </c>
      <c r="R46" s="13"/>
    </row>
    <row r="51" spans="1:14" s="63" customFormat="1" ht="12.75">
      <c r="A51" s="63" t="s">
        <v>28</v>
      </c>
      <c r="N51" s="63" t="s">
        <v>6</v>
      </c>
    </row>
    <row r="52" ht="13.5" thickBot="1">
      <c r="AZ52" s="29"/>
    </row>
    <row r="53" spans="1:54" s="11" customFormat="1" ht="13.5" thickBot="1">
      <c r="A53" s="21" t="s">
        <v>0</v>
      </c>
      <c r="B53" s="14"/>
      <c r="C53" s="14"/>
      <c r="D53" s="14"/>
      <c r="E53" s="14"/>
      <c r="F53" s="14"/>
      <c r="G53" s="14"/>
      <c r="H53" s="14"/>
      <c r="I53" s="14" t="s">
        <v>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5"/>
      <c r="BB53" s="18"/>
    </row>
    <row r="54" spans="1:54" s="11" customFormat="1" ht="13.5" thickBot="1">
      <c r="A54" s="22"/>
      <c r="B54" s="24">
        <v>1</v>
      </c>
      <c r="C54" s="16">
        <v>2</v>
      </c>
      <c r="D54" s="16">
        <v>3</v>
      </c>
      <c r="E54" s="16">
        <v>4</v>
      </c>
      <c r="F54" s="16">
        <v>5</v>
      </c>
      <c r="G54" s="16">
        <v>6</v>
      </c>
      <c r="H54" s="16">
        <v>7</v>
      </c>
      <c r="I54" s="16">
        <v>8</v>
      </c>
      <c r="J54" s="16">
        <v>9</v>
      </c>
      <c r="K54" s="16">
        <v>10</v>
      </c>
      <c r="L54" s="16">
        <v>11</v>
      </c>
      <c r="M54" s="16">
        <v>12</v>
      </c>
      <c r="N54" s="16">
        <v>13</v>
      </c>
      <c r="O54" s="16">
        <v>14</v>
      </c>
      <c r="P54" s="16">
        <v>15</v>
      </c>
      <c r="Q54" s="16">
        <v>16</v>
      </c>
      <c r="R54" s="16">
        <v>17</v>
      </c>
      <c r="S54" s="16">
        <v>18</v>
      </c>
      <c r="T54" s="16">
        <v>19</v>
      </c>
      <c r="U54" s="16">
        <v>20</v>
      </c>
      <c r="V54" s="16">
        <v>21</v>
      </c>
      <c r="W54" s="16">
        <v>22</v>
      </c>
      <c r="X54" s="16">
        <v>23</v>
      </c>
      <c r="Y54" s="16">
        <v>24</v>
      </c>
      <c r="Z54" s="16">
        <v>25</v>
      </c>
      <c r="AA54" s="16">
        <v>26</v>
      </c>
      <c r="AB54" s="17">
        <v>27</v>
      </c>
      <c r="AC54" s="17">
        <v>28</v>
      </c>
      <c r="AD54" s="17">
        <v>29</v>
      </c>
      <c r="AE54" s="17">
        <v>30</v>
      </c>
      <c r="AF54" s="17">
        <v>31</v>
      </c>
      <c r="AG54" s="17">
        <v>32</v>
      </c>
      <c r="AH54" s="17">
        <v>33</v>
      </c>
      <c r="AI54" s="17">
        <v>34</v>
      </c>
      <c r="AJ54" s="17">
        <v>35</v>
      </c>
      <c r="AK54" s="17">
        <v>36</v>
      </c>
      <c r="AL54" s="17">
        <v>37</v>
      </c>
      <c r="AM54" s="17">
        <v>38</v>
      </c>
      <c r="AN54" s="17">
        <v>39</v>
      </c>
      <c r="AO54" s="17">
        <v>40</v>
      </c>
      <c r="AP54" s="17">
        <v>41</v>
      </c>
      <c r="AQ54" s="17">
        <v>42</v>
      </c>
      <c r="AR54" s="17">
        <v>43</v>
      </c>
      <c r="AS54" s="17">
        <v>44</v>
      </c>
      <c r="AT54" s="17">
        <v>45</v>
      </c>
      <c r="AU54" s="17">
        <v>46</v>
      </c>
      <c r="AV54" s="17">
        <v>47</v>
      </c>
      <c r="AW54" s="17">
        <v>48</v>
      </c>
      <c r="AX54" s="17">
        <v>49</v>
      </c>
      <c r="AY54" s="25">
        <v>50</v>
      </c>
      <c r="AZ54" s="20">
        <v>51</v>
      </c>
      <c r="BA54" s="15">
        <v>52</v>
      </c>
      <c r="BB54" s="18"/>
    </row>
    <row r="55" spans="1:55" ht="13.5" thickBot="1">
      <c r="A55" s="88" t="s">
        <v>64</v>
      </c>
      <c r="B55" s="83">
        <v>0</v>
      </c>
      <c r="C55" s="83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3">
        <v>0</v>
      </c>
      <c r="K55" s="11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4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26">
        <v>0</v>
      </c>
      <c r="BB55" s="69"/>
      <c r="BC55">
        <f>SUM(B55:BA55)</f>
        <v>6</v>
      </c>
    </row>
    <row r="56" spans="1:55" ht="13.5" thickBot="1">
      <c r="A56" s="88" t="s">
        <v>79</v>
      </c>
      <c r="B56" s="83">
        <v>0</v>
      </c>
      <c r="C56" s="83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3">
        <v>0</v>
      </c>
      <c r="K56" s="11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/>
      <c r="AQ56" s="3"/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26">
        <v>0</v>
      </c>
      <c r="BB56" s="69"/>
      <c r="BC56">
        <f aca="true" t="shared" si="5" ref="BC56:BC86">SUM(B56:BA56)</f>
        <v>0</v>
      </c>
    </row>
    <row r="57" spans="1:55" ht="13.5" thickBot="1">
      <c r="A57" s="88" t="s">
        <v>80</v>
      </c>
      <c r="B57" s="83">
        <v>0</v>
      </c>
      <c r="C57" s="83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3">
        <v>0</v>
      </c>
      <c r="K57" s="11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26">
        <v>0</v>
      </c>
      <c r="BB57" s="69"/>
      <c r="BC57">
        <f t="shared" si="5"/>
        <v>0</v>
      </c>
    </row>
    <row r="58" spans="1:55" ht="13.5" thickBot="1">
      <c r="A58" s="88" t="s">
        <v>81</v>
      </c>
      <c r="B58" s="83">
        <v>2</v>
      </c>
      <c r="C58" s="83">
        <v>0</v>
      </c>
      <c r="D58" s="112">
        <v>1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3">
        <v>0</v>
      </c>
      <c r="K58" s="113">
        <v>0</v>
      </c>
      <c r="L58" s="83">
        <v>1</v>
      </c>
      <c r="M58" s="83">
        <v>0</v>
      </c>
      <c r="N58" s="83">
        <v>0</v>
      </c>
      <c r="O58" s="83">
        <v>0</v>
      </c>
      <c r="P58" s="83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26">
        <v>0</v>
      </c>
      <c r="BB58" s="69"/>
      <c r="BC58">
        <f t="shared" si="5"/>
        <v>4</v>
      </c>
    </row>
    <row r="59" spans="1:55" ht="13.5" thickBot="1">
      <c r="A59" s="88" t="s">
        <v>82</v>
      </c>
      <c r="B59" s="83">
        <v>0</v>
      </c>
      <c r="C59" s="83">
        <v>0</v>
      </c>
      <c r="D59" s="112">
        <v>0</v>
      </c>
      <c r="E59" s="112">
        <v>0</v>
      </c>
      <c r="F59" s="112">
        <v>0</v>
      </c>
      <c r="G59" s="112">
        <v>1</v>
      </c>
      <c r="H59" s="112">
        <v>0</v>
      </c>
      <c r="I59" s="112">
        <v>2</v>
      </c>
      <c r="J59" s="113">
        <v>0</v>
      </c>
      <c r="K59" s="11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26">
        <v>0</v>
      </c>
      <c r="BB59" s="69"/>
      <c r="BC59">
        <f t="shared" si="5"/>
        <v>3</v>
      </c>
    </row>
    <row r="60" spans="1:55" ht="13.5" thickBot="1">
      <c r="A60" s="88" t="s">
        <v>83</v>
      </c>
      <c r="B60" s="83">
        <v>0</v>
      </c>
      <c r="C60" s="83">
        <v>0</v>
      </c>
      <c r="D60" s="112">
        <v>0</v>
      </c>
      <c r="E60" s="112">
        <v>1</v>
      </c>
      <c r="F60" s="112">
        <v>0</v>
      </c>
      <c r="G60" s="112">
        <v>0</v>
      </c>
      <c r="H60" s="112">
        <v>0</v>
      </c>
      <c r="I60" s="112">
        <v>0</v>
      </c>
      <c r="J60" s="113">
        <v>0</v>
      </c>
      <c r="K60" s="113"/>
      <c r="L60" s="83"/>
      <c r="M60" s="83">
        <v>0</v>
      </c>
      <c r="N60" s="83"/>
      <c r="O60" s="83">
        <v>0</v>
      </c>
      <c r="P60" s="83">
        <v>0</v>
      </c>
      <c r="Q60" s="1">
        <v>0</v>
      </c>
      <c r="R60" s="1">
        <v>3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26">
        <v>0</v>
      </c>
      <c r="BB60" s="69"/>
      <c r="BC60">
        <f t="shared" si="5"/>
        <v>4</v>
      </c>
    </row>
    <row r="61" spans="1:55" ht="13.5" thickBot="1">
      <c r="A61" s="88" t="s">
        <v>65</v>
      </c>
      <c r="B61" s="83">
        <v>0</v>
      </c>
      <c r="C61" s="83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3">
        <v>0</v>
      </c>
      <c r="K61" s="11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26">
        <v>0</v>
      </c>
      <c r="BB61" s="69"/>
      <c r="BC61">
        <f t="shared" si="5"/>
        <v>0</v>
      </c>
    </row>
    <row r="62" spans="1:55" ht="13.5" thickBot="1">
      <c r="A62" s="88" t="s">
        <v>84</v>
      </c>
      <c r="B62" s="83">
        <v>0</v>
      </c>
      <c r="C62" s="83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4">
        <v>0</v>
      </c>
      <c r="J62" s="113">
        <v>0</v>
      </c>
      <c r="K62" s="113">
        <v>0</v>
      </c>
      <c r="L62" s="83">
        <v>1</v>
      </c>
      <c r="M62" s="83">
        <v>0</v>
      </c>
      <c r="N62" s="83">
        <v>0</v>
      </c>
      <c r="O62" s="83">
        <v>0</v>
      </c>
      <c r="P62" s="83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26">
        <v>0</v>
      </c>
      <c r="BB62" s="69"/>
      <c r="BC62">
        <f t="shared" si="5"/>
        <v>1</v>
      </c>
    </row>
    <row r="63" spans="1:55" ht="13.5" thickBot="1">
      <c r="A63" s="88" t="s">
        <v>85</v>
      </c>
      <c r="B63" s="83">
        <v>0</v>
      </c>
      <c r="C63" s="83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4">
        <v>0</v>
      </c>
      <c r="J63" s="113">
        <v>0</v>
      </c>
      <c r="K63" s="11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26">
        <v>0</v>
      </c>
      <c r="BB63" s="69"/>
      <c r="BC63">
        <f t="shared" si="5"/>
        <v>1</v>
      </c>
    </row>
    <row r="64" spans="1:55" ht="13.5" thickBot="1">
      <c r="A64" s="88" t="s">
        <v>86</v>
      </c>
      <c r="B64" s="83">
        <v>0</v>
      </c>
      <c r="C64" s="83">
        <v>0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4">
        <v>0</v>
      </c>
      <c r="J64" s="113">
        <v>1</v>
      </c>
      <c r="K64" s="11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1">
        <v>0</v>
      </c>
      <c r="R64" s="1">
        <v>1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2</v>
      </c>
      <c r="AA64" s="1">
        <v>1</v>
      </c>
      <c r="AB64" s="3">
        <v>0</v>
      </c>
      <c r="AC64" s="3">
        <v>0</v>
      </c>
      <c r="AD64" s="3">
        <v>0</v>
      </c>
      <c r="AE64" s="3">
        <v>1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26">
        <v>0</v>
      </c>
      <c r="BB64" s="69"/>
      <c r="BC64">
        <f t="shared" si="5"/>
        <v>7</v>
      </c>
    </row>
    <row r="65" spans="1:55" ht="13.5" thickBot="1">
      <c r="A65" s="88" t="s">
        <v>87</v>
      </c>
      <c r="B65" s="83">
        <v>0</v>
      </c>
      <c r="C65" s="83">
        <v>0</v>
      </c>
      <c r="D65" s="112">
        <v>0</v>
      </c>
      <c r="E65" s="112">
        <v>0</v>
      </c>
      <c r="F65" s="112">
        <v>0</v>
      </c>
      <c r="G65" s="112">
        <v>0</v>
      </c>
      <c r="H65" s="112">
        <v>0</v>
      </c>
      <c r="I65" s="114">
        <v>0</v>
      </c>
      <c r="J65" s="113">
        <v>1</v>
      </c>
      <c r="K65" s="11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26">
        <v>0</v>
      </c>
      <c r="BB65" s="69"/>
      <c r="BC65">
        <f t="shared" si="5"/>
        <v>1</v>
      </c>
    </row>
    <row r="66" spans="1:55" ht="13.5" thickBot="1">
      <c r="A66" s="88" t="s">
        <v>66</v>
      </c>
      <c r="B66" s="83">
        <v>0</v>
      </c>
      <c r="C66" s="83">
        <v>0</v>
      </c>
      <c r="D66" s="112">
        <v>0</v>
      </c>
      <c r="E66" s="112">
        <v>0</v>
      </c>
      <c r="F66" s="112">
        <v>0</v>
      </c>
      <c r="G66" s="112">
        <v>0</v>
      </c>
      <c r="H66" s="112">
        <v>0</v>
      </c>
      <c r="I66" s="114">
        <v>0</v>
      </c>
      <c r="J66" s="113">
        <v>0</v>
      </c>
      <c r="K66" s="11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1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26">
        <v>0</v>
      </c>
      <c r="BB66" s="69"/>
      <c r="BC66">
        <f t="shared" si="5"/>
        <v>1</v>
      </c>
    </row>
    <row r="67" spans="1:55" ht="13.5" thickBot="1">
      <c r="A67" s="88" t="s">
        <v>67</v>
      </c>
      <c r="B67" s="83">
        <v>0</v>
      </c>
      <c r="C67" s="83">
        <v>2</v>
      </c>
      <c r="D67" s="112">
        <v>1</v>
      </c>
      <c r="E67" s="112">
        <v>1</v>
      </c>
      <c r="F67" s="112">
        <v>0</v>
      </c>
      <c r="G67" s="112">
        <v>0</v>
      </c>
      <c r="H67" s="112">
        <v>0</v>
      </c>
      <c r="I67" s="114">
        <v>3</v>
      </c>
      <c r="J67" s="113">
        <v>0</v>
      </c>
      <c r="K67" s="113">
        <v>1</v>
      </c>
      <c r="L67" s="83">
        <v>1</v>
      </c>
      <c r="M67" s="83">
        <v>8</v>
      </c>
      <c r="N67" s="83">
        <v>2</v>
      </c>
      <c r="O67" s="83">
        <v>1</v>
      </c>
      <c r="P67" s="83">
        <v>2</v>
      </c>
      <c r="Q67" s="1">
        <v>3</v>
      </c>
      <c r="R67" s="1">
        <v>4</v>
      </c>
      <c r="S67" s="1">
        <v>0</v>
      </c>
      <c r="T67" s="1">
        <v>0</v>
      </c>
      <c r="U67" s="1">
        <v>0</v>
      </c>
      <c r="V67" s="1">
        <v>0</v>
      </c>
      <c r="W67" s="1">
        <v>3</v>
      </c>
      <c r="X67" s="1">
        <v>1</v>
      </c>
      <c r="Y67" s="1">
        <v>1</v>
      </c>
      <c r="Z67" s="1">
        <v>2</v>
      </c>
      <c r="AA67" s="1">
        <v>0</v>
      </c>
      <c r="AB67" s="3">
        <v>2</v>
      </c>
      <c r="AC67" s="3">
        <v>1</v>
      </c>
      <c r="AD67" s="3">
        <v>0</v>
      </c>
      <c r="AE67" s="3">
        <v>1</v>
      </c>
      <c r="AF67" s="3">
        <v>2</v>
      </c>
      <c r="AG67" s="3">
        <v>1</v>
      </c>
      <c r="AH67" s="3">
        <v>1</v>
      </c>
      <c r="AI67" s="3">
        <v>1</v>
      </c>
      <c r="AJ67" s="3">
        <v>0</v>
      </c>
      <c r="AK67" s="3">
        <v>1</v>
      </c>
      <c r="AL67" s="3">
        <v>1</v>
      </c>
      <c r="AM67" s="3">
        <v>0</v>
      </c>
      <c r="AN67" s="3">
        <v>2</v>
      </c>
      <c r="AO67" s="3">
        <v>0</v>
      </c>
      <c r="AP67" s="3">
        <v>0</v>
      </c>
      <c r="AQ67" s="3">
        <v>0</v>
      </c>
      <c r="AR67" s="3">
        <v>2</v>
      </c>
      <c r="AS67" s="3">
        <v>0</v>
      </c>
      <c r="AT67" s="3">
        <v>2</v>
      </c>
      <c r="AU67" s="3">
        <v>1</v>
      </c>
      <c r="AV67" s="3">
        <v>1</v>
      </c>
      <c r="AW67" s="3">
        <v>1</v>
      </c>
      <c r="AX67" s="3">
        <v>0</v>
      </c>
      <c r="AY67" s="3">
        <v>0</v>
      </c>
      <c r="AZ67" s="3">
        <v>0</v>
      </c>
      <c r="BA67" s="26">
        <v>1</v>
      </c>
      <c r="BB67" s="69"/>
      <c r="BC67">
        <f t="shared" si="5"/>
        <v>57</v>
      </c>
    </row>
    <row r="68" spans="1:55" ht="13.5" thickBot="1">
      <c r="A68" s="88" t="s">
        <v>88</v>
      </c>
      <c r="B68" s="83">
        <v>0</v>
      </c>
      <c r="C68" s="83">
        <v>1</v>
      </c>
      <c r="D68" s="112">
        <v>0</v>
      </c>
      <c r="E68" s="112">
        <v>1</v>
      </c>
      <c r="F68" s="112">
        <v>0</v>
      </c>
      <c r="G68" s="112">
        <v>0</v>
      </c>
      <c r="H68" s="112">
        <v>0</v>
      </c>
      <c r="I68" s="114"/>
      <c r="J68" s="113"/>
      <c r="K68" s="113"/>
      <c r="L68" s="83">
        <v>1</v>
      </c>
      <c r="M68" s="83">
        <v>0</v>
      </c>
      <c r="N68" s="83">
        <v>0</v>
      </c>
      <c r="O68" s="83"/>
      <c r="P68" s="83"/>
      <c r="Q68" s="1"/>
      <c r="R68" s="1"/>
      <c r="S68" s="1">
        <v>0</v>
      </c>
      <c r="T68" s="1">
        <v>1</v>
      </c>
      <c r="U68" s="1">
        <v>1</v>
      </c>
      <c r="V68" s="1"/>
      <c r="W68" s="1">
        <v>0</v>
      </c>
      <c r="X68" s="1">
        <v>1</v>
      </c>
      <c r="Y68" s="1">
        <v>0</v>
      </c>
      <c r="Z68" s="1">
        <v>0</v>
      </c>
      <c r="AA68" s="1">
        <v>2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1</v>
      </c>
      <c r="AO68" s="3">
        <v>2</v>
      </c>
      <c r="AP68" s="3">
        <v>1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26">
        <v>0</v>
      </c>
      <c r="BB68" s="69"/>
      <c r="BC68">
        <f t="shared" si="5"/>
        <v>14</v>
      </c>
    </row>
    <row r="69" spans="1:55" ht="13.5" thickBot="1">
      <c r="A69" s="88" t="s">
        <v>68</v>
      </c>
      <c r="B69" s="83">
        <v>1</v>
      </c>
      <c r="C69" s="83">
        <v>0</v>
      </c>
      <c r="D69" s="112">
        <v>1</v>
      </c>
      <c r="E69" s="112">
        <v>0</v>
      </c>
      <c r="F69" s="112">
        <v>0</v>
      </c>
      <c r="G69" s="112">
        <v>2</v>
      </c>
      <c r="H69" s="112">
        <v>0</v>
      </c>
      <c r="I69" s="114">
        <v>0</v>
      </c>
      <c r="J69" s="113">
        <v>1</v>
      </c>
      <c r="K69" s="113">
        <v>2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2</v>
      </c>
      <c r="X69" s="1">
        <v>0</v>
      </c>
      <c r="Y69" s="1">
        <v>1</v>
      </c>
      <c r="Z69" s="1">
        <v>0</v>
      </c>
      <c r="AA69" s="1">
        <v>1</v>
      </c>
      <c r="AB69" s="3">
        <v>1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1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1</v>
      </c>
      <c r="AZ69" s="3">
        <v>0</v>
      </c>
      <c r="BA69" s="26">
        <v>0</v>
      </c>
      <c r="BB69" s="69"/>
      <c r="BC69">
        <f t="shared" si="5"/>
        <v>15</v>
      </c>
    </row>
    <row r="70" spans="1:55" ht="13.5" thickBot="1">
      <c r="A70" s="88" t="s">
        <v>69</v>
      </c>
      <c r="B70" s="83"/>
      <c r="C70" s="83">
        <v>1</v>
      </c>
      <c r="D70" s="112">
        <v>1</v>
      </c>
      <c r="E70" s="112">
        <v>1</v>
      </c>
      <c r="F70" s="112">
        <v>0</v>
      </c>
      <c r="G70" s="112">
        <v>0</v>
      </c>
      <c r="H70" s="112">
        <v>2</v>
      </c>
      <c r="I70" s="114"/>
      <c r="J70" s="113"/>
      <c r="K70" s="113">
        <v>0</v>
      </c>
      <c r="L70" s="83"/>
      <c r="M70" s="83">
        <v>2</v>
      </c>
      <c r="N70" s="83">
        <v>2</v>
      </c>
      <c r="O70" s="83">
        <v>1</v>
      </c>
      <c r="P70" s="83"/>
      <c r="Q70" s="1"/>
      <c r="R70" s="1">
        <v>2</v>
      </c>
      <c r="S70" s="1">
        <v>1</v>
      </c>
      <c r="T70" s="1"/>
      <c r="U70" s="1">
        <v>2</v>
      </c>
      <c r="V70" s="1"/>
      <c r="W70" s="1">
        <v>2</v>
      </c>
      <c r="X70" s="1">
        <v>1</v>
      </c>
      <c r="Y70" s="1">
        <v>0</v>
      </c>
      <c r="Z70" s="1">
        <v>1</v>
      </c>
      <c r="AA70" s="1">
        <v>1</v>
      </c>
      <c r="AB70" s="3">
        <v>0</v>
      </c>
      <c r="AC70" s="3">
        <v>2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2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2</v>
      </c>
      <c r="AQ70" s="3">
        <v>1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1</v>
      </c>
      <c r="AX70" s="3">
        <v>0</v>
      </c>
      <c r="AY70" s="3">
        <v>0</v>
      </c>
      <c r="AZ70" s="3">
        <v>2</v>
      </c>
      <c r="BA70" s="26">
        <v>2</v>
      </c>
      <c r="BB70" s="69"/>
      <c r="BC70">
        <f t="shared" si="5"/>
        <v>33</v>
      </c>
    </row>
    <row r="71" spans="1:55" ht="13.5" thickBot="1">
      <c r="A71" s="88" t="s">
        <v>70</v>
      </c>
      <c r="B71" s="83">
        <v>0</v>
      </c>
      <c r="C71" s="83">
        <v>0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4">
        <v>0</v>
      </c>
      <c r="J71" s="113">
        <v>0</v>
      </c>
      <c r="K71" s="11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26">
        <v>0</v>
      </c>
      <c r="BB71" s="69"/>
      <c r="BC71">
        <f t="shared" si="5"/>
        <v>0</v>
      </c>
    </row>
    <row r="72" spans="1:55" ht="13.5" thickBot="1">
      <c r="A72" s="88" t="s">
        <v>89</v>
      </c>
      <c r="B72" s="83">
        <v>0</v>
      </c>
      <c r="C72" s="83">
        <v>0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  <c r="I72" s="114">
        <v>0</v>
      </c>
      <c r="J72" s="113">
        <v>0</v>
      </c>
      <c r="K72" s="11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26">
        <v>0</v>
      </c>
      <c r="BB72" s="69"/>
      <c r="BC72">
        <f t="shared" si="5"/>
        <v>1</v>
      </c>
    </row>
    <row r="73" spans="1:55" ht="13.5" thickBot="1">
      <c r="A73" s="88" t="s">
        <v>71</v>
      </c>
      <c r="B73" s="83">
        <v>0</v>
      </c>
      <c r="C73" s="83">
        <v>0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4">
        <v>0</v>
      </c>
      <c r="J73" s="113">
        <v>0</v>
      </c>
      <c r="K73" s="11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/>
      <c r="Z73" s="1"/>
      <c r="AA73" s="1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26">
        <v>0</v>
      </c>
      <c r="BB73" s="69"/>
      <c r="BC73">
        <f t="shared" si="5"/>
        <v>0</v>
      </c>
    </row>
    <row r="74" spans="1:55" ht="13.5" thickBot="1">
      <c r="A74" s="88" t="s">
        <v>72</v>
      </c>
      <c r="B74" s="83">
        <v>0</v>
      </c>
      <c r="C74" s="83">
        <v>0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4">
        <v>0</v>
      </c>
      <c r="J74" s="113">
        <v>0</v>
      </c>
      <c r="K74" s="11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3">
        <v>0</v>
      </c>
      <c r="AC74" s="3"/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26">
        <v>0</v>
      </c>
      <c r="BB74" s="69"/>
      <c r="BC74">
        <f t="shared" si="5"/>
        <v>0</v>
      </c>
    </row>
    <row r="75" spans="1:55" ht="13.5" thickBot="1">
      <c r="A75" s="88" t="s">
        <v>73</v>
      </c>
      <c r="B75" s="83">
        <v>0</v>
      </c>
      <c r="C75" s="83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4">
        <v>0</v>
      </c>
      <c r="J75" s="113">
        <v>0</v>
      </c>
      <c r="K75" s="11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26">
        <v>0</v>
      </c>
      <c r="BB75" s="69"/>
      <c r="BC75">
        <f t="shared" si="5"/>
        <v>0</v>
      </c>
    </row>
    <row r="76" spans="1:55" ht="13.5" thickBot="1">
      <c r="A76" s="88" t="s">
        <v>90</v>
      </c>
      <c r="B76" s="83">
        <v>0</v>
      </c>
      <c r="C76" s="83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1</v>
      </c>
      <c r="I76" s="114">
        <v>0</v>
      </c>
      <c r="J76" s="113">
        <v>0</v>
      </c>
      <c r="K76" s="113">
        <v>0</v>
      </c>
      <c r="L76" s="83">
        <v>1</v>
      </c>
      <c r="M76" s="83">
        <v>0</v>
      </c>
      <c r="N76" s="83">
        <v>0</v>
      </c>
      <c r="O76" s="83">
        <v>0</v>
      </c>
      <c r="P76" s="83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/>
      <c r="Y76" s="1"/>
      <c r="Z76" s="1">
        <v>0</v>
      </c>
      <c r="AA76" s="1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26">
        <v>0</v>
      </c>
      <c r="BB76" s="69"/>
      <c r="BC76">
        <f t="shared" si="5"/>
        <v>2</v>
      </c>
    </row>
    <row r="77" spans="1:55" ht="13.5" thickBot="1">
      <c r="A77" s="88" t="s">
        <v>91</v>
      </c>
      <c r="B77" s="83">
        <v>0</v>
      </c>
      <c r="C77" s="83">
        <v>0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4">
        <v>0</v>
      </c>
      <c r="J77" s="113">
        <v>0</v>
      </c>
      <c r="K77" s="11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</v>
      </c>
      <c r="AA77" s="1">
        <v>0</v>
      </c>
      <c r="AB77" s="3">
        <v>1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26">
        <v>0</v>
      </c>
      <c r="BB77" s="69"/>
      <c r="BC77">
        <f t="shared" si="5"/>
        <v>2</v>
      </c>
    </row>
    <row r="78" spans="1:55" ht="13.5" thickBot="1">
      <c r="A78" s="88" t="s">
        <v>92</v>
      </c>
      <c r="B78" s="83">
        <v>0</v>
      </c>
      <c r="C78" s="83">
        <v>1</v>
      </c>
      <c r="D78" s="112">
        <v>2</v>
      </c>
      <c r="E78" s="112">
        <v>0</v>
      </c>
      <c r="F78" s="112">
        <v>0</v>
      </c>
      <c r="G78" s="112">
        <v>0</v>
      </c>
      <c r="H78" s="112">
        <v>1</v>
      </c>
      <c r="I78" s="114">
        <v>0</v>
      </c>
      <c r="J78" s="113">
        <v>0</v>
      </c>
      <c r="K78" s="11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3">
        <v>1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1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26">
        <v>0</v>
      </c>
      <c r="BB78" s="69"/>
      <c r="BC78">
        <f t="shared" si="5"/>
        <v>6</v>
      </c>
    </row>
    <row r="79" spans="1:55" ht="13.5" thickBot="1">
      <c r="A79" s="88" t="s">
        <v>74</v>
      </c>
      <c r="B79" s="83">
        <v>0</v>
      </c>
      <c r="C79" s="83">
        <v>0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  <c r="I79" s="114">
        <v>0</v>
      </c>
      <c r="J79" s="113">
        <v>0</v>
      </c>
      <c r="K79" s="11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3">
        <v>0</v>
      </c>
      <c r="AC79" s="3">
        <v>0</v>
      </c>
      <c r="AD79" s="3">
        <v>4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26">
        <v>0</v>
      </c>
      <c r="BB79" s="69"/>
      <c r="BC79">
        <f t="shared" si="5"/>
        <v>5</v>
      </c>
    </row>
    <row r="80" spans="1:55" ht="13.5" thickBot="1">
      <c r="A80" s="88" t="s">
        <v>93</v>
      </c>
      <c r="B80" s="83">
        <v>2</v>
      </c>
      <c r="C80" s="83">
        <v>8</v>
      </c>
      <c r="D80" s="112">
        <v>0</v>
      </c>
      <c r="E80" s="112">
        <v>1</v>
      </c>
      <c r="F80" s="112">
        <v>3</v>
      </c>
      <c r="G80" s="112">
        <v>1</v>
      </c>
      <c r="H80" s="112">
        <v>2</v>
      </c>
      <c r="I80" s="114">
        <v>2</v>
      </c>
      <c r="J80" s="113">
        <v>2</v>
      </c>
      <c r="K80" s="113">
        <v>2</v>
      </c>
      <c r="L80" s="83">
        <v>1</v>
      </c>
      <c r="M80" s="83">
        <v>4</v>
      </c>
      <c r="N80" s="83">
        <v>4</v>
      </c>
      <c r="O80" s="83">
        <v>2</v>
      </c>
      <c r="P80" s="83">
        <v>3</v>
      </c>
      <c r="Q80" s="1">
        <v>3</v>
      </c>
      <c r="R80" s="1">
        <v>3</v>
      </c>
      <c r="S80" s="1">
        <v>2</v>
      </c>
      <c r="T80" s="1">
        <v>1</v>
      </c>
      <c r="U80" s="1">
        <v>0</v>
      </c>
      <c r="V80" s="1">
        <v>1</v>
      </c>
      <c r="W80" s="1">
        <v>1</v>
      </c>
      <c r="X80" s="1">
        <v>0</v>
      </c>
      <c r="Y80" s="1">
        <v>0</v>
      </c>
      <c r="Z80" s="1">
        <v>1</v>
      </c>
      <c r="AA80" s="1">
        <v>1</v>
      </c>
      <c r="AB80" s="3">
        <v>2</v>
      </c>
      <c r="AC80" s="3">
        <v>1</v>
      </c>
      <c r="AD80" s="3">
        <v>1</v>
      </c>
      <c r="AE80" s="3">
        <v>1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3</v>
      </c>
      <c r="AM80" s="3">
        <v>0</v>
      </c>
      <c r="AN80" s="3">
        <v>0</v>
      </c>
      <c r="AO80" s="3">
        <v>0</v>
      </c>
      <c r="AP80" s="3">
        <v>2</v>
      </c>
      <c r="AQ80" s="3">
        <v>0</v>
      </c>
      <c r="AR80" s="3">
        <v>0</v>
      </c>
      <c r="AS80" s="3">
        <v>0</v>
      </c>
      <c r="AT80" s="3">
        <v>1</v>
      </c>
      <c r="AU80" s="3">
        <v>1</v>
      </c>
      <c r="AV80" s="3">
        <v>3</v>
      </c>
      <c r="AW80" s="3">
        <v>2</v>
      </c>
      <c r="AX80" s="3">
        <v>2</v>
      </c>
      <c r="AY80" s="3">
        <v>2</v>
      </c>
      <c r="AZ80" s="3">
        <v>1</v>
      </c>
      <c r="BA80" s="26">
        <v>0</v>
      </c>
      <c r="BB80" s="69"/>
      <c r="BC80">
        <f t="shared" si="5"/>
        <v>73</v>
      </c>
    </row>
    <row r="81" spans="1:55" ht="13.5" thickBot="1">
      <c r="A81" s="88" t="s">
        <v>94</v>
      </c>
      <c r="B81" s="83">
        <v>1</v>
      </c>
      <c r="C81" s="83">
        <v>0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3">
        <v>0</v>
      </c>
      <c r="K81" s="113">
        <v>0</v>
      </c>
      <c r="L81" s="83">
        <v>0</v>
      </c>
      <c r="M81" s="83">
        <v>0</v>
      </c>
      <c r="N81" s="83"/>
      <c r="O81" s="83">
        <v>0</v>
      </c>
      <c r="P81" s="83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2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26">
        <v>0</v>
      </c>
      <c r="BB81" s="69"/>
      <c r="BC81">
        <f t="shared" si="5"/>
        <v>3</v>
      </c>
    </row>
    <row r="82" spans="1:55" ht="13.5" thickBot="1">
      <c r="A82" s="88" t="s">
        <v>95</v>
      </c>
      <c r="B82" s="83">
        <v>0</v>
      </c>
      <c r="C82" s="83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4">
        <v>0</v>
      </c>
      <c r="J82" s="113">
        <v>0</v>
      </c>
      <c r="K82" s="11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26">
        <v>0</v>
      </c>
      <c r="BB82" s="69"/>
      <c r="BC82">
        <f t="shared" si="5"/>
        <v>0</v>
      </c>
    </row>
    <row r="83" spans="1:55" ht="13.5" thickBot="1">
      <c r="A83" s="88" t="s">
        <v>96</v>
      </c>
      <c r="B83" s="83">
        <v>0</v>
      </c>
      <c r="C83" s="83">
        <v>0</v>
      </c>
      <c r="D83" s="112">
        <v>0</v>
      </c>
      <c r="E83" s="112">
        <v>0</v>
      </c>
      <c r="F83" s="112">
        <v>0</v>
      </c>
      <c r="G83" s="112">
        <v>0</v>
      </c>
      <c r="H83" s="112">
        <v>0</v>
      </c>
      <c r="I83" s="114">
        <v>0</v>
      </c>
      <c r="J83" s="113">
        <v>0</v>
      </c>
      <c r="K83" s="11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26">
        <v>0</v>
      </c>
      <c r="BB83" s="69"/>
      <c r="BC83">
        <f t="shared" si="5"/>
        <v>0</v>
      </c>
    </row>
    <row r="84" spans="1:55" ht="13.5" thickBot="1">
      <c r="A84" s="88" t="s">
        <v>97</v>
      </c>
      <c r="B84" s="83">
        <v>0</v>
      </c>
      <c r="C84" s="83">
        <v>0</v>
      </c>
      <c r="D84" s="112">
        <v>0</v>
      </c>
      <c r="E84" s="112">
        <v>0</v>
      </c>
      <c r="F84" s="112">
        <v>0</v>
      </c>
      <c r="G84" s="112">
        <v>0</v>
      </c>
      <c r="H84" s="112">
        <v>0</v>
      </c>
      <c r="I84" s="114">
        <v>0</v>
      </c>
      <c r="J84" s="113">
        <v>0</v>
      </c>
      <c r="K84" s="11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26">
        <v>0</v>
      </c>
      <c r="BB84" s="69"/>
      <c r="BC84">
        <f t="shared" si="5"/>
        <v>0</v>
      </c>
    </row>
    <row r="85" spans="1:55" ht="13.5" thickBot="1">
      <c r="A85" s="88" t="s">
        <v>98</v>
      </c>
      <c r="B85" s="83">
        <v>0</v>
      </c>
      <c r="C85" s="83">
        <v>0</v>
      </c>
      <c r="D85" s="115">
        <v>0</v>
      </c>
      <c r="E85" s="115">
        <v>0</v>
      </c>
      <c r="F85" s="115">
        <v>0</v>
      </c>
      <c r="G85" s="115">
        <v>0</v>
      </c>
      <c r="H85" s="115">
        <v>1</v>
      </c>
      <c r="I85" s="116">
        <v>0</v>
      </c>
      <c r="J85" s="117">
        <v>0</v>
      </c>
      <c r="K85" s="117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4</v>
      </c>
      <c r="Y85" s="1">
        <v>0</v>
      </c>
      <c r="Z85" s="1">
        <v>0</v>
      </c>
      <c r="AA85" s="1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26">
        <v>0</v>
      </c>
      <c r="BB85" s="69"/>
      <c r="BC85">
        <f t="shared" si="5"/>
        <v>5</v>
      </c>
    </row>
    <row r="86" spans="1:55" ht="13.5" thickBot="1">
      <c r="A86" s="6" t="s">
        <v>4</v>
      </c>
      <c r="B86" s="2">
        <f aca="true" t="shared" si="6" ref="B86:AG86">SUM(B55:B85)</f>
        <v>6</v>
      </c>
      <c r="C86" s="2">
        <f t="shared" si="6"/>
        <v>13</v>
      </c>
      <c r="D86" s="2">
        <f t="shared" si="6"/>
        <v>6</v>
      </c>
      <c r="E86" s="2">
        <f t="shared" si="6"/>
        <v>5</v>
      </c>
      <c r="F86" s="2">
        <f t="shared" si="6"/>
        <v>3</v>
      </c>
      <c r="G86" s="2">
        <f t="shared" si="6"/>
        <v>4</v>
      </c>
      <c r="H86" s="2">
        <f t="shared" si="6"/>
        <v>7</v>
      </c>
      <c r="I86" s="2">
        <f t="shared" si="6"/>
        <v>7</v>
      </c>
      <c r="J86" s="2">
        <f t="shared" si="6"/>
        <v>5</v>
      </c>
      <c r="K86" s="2">
        <f t="shared" si="6"/>
        <v>5</v>
      </c>
      <c r="L86" s="2">
        <f aca="true" t="shared" si="7" ref="L86:Q86">SUM(L55:L85)</f>
        <v>6</v>
      </c>
      <c r="M86" s="2">
        <f t="shared" si="7"/>
        <v>14</v>
      </c>
      <c r="N86" s="2">
        <f t="shared" si="7"/>
        <v>8</v>
      </c>
      <c r="O86" s="2">
        <f t="shared" si="7"/>
        <v>4</v>
      </c>
      <c r="P86" s="2">
        <f t="shared" si="7"/>
        <v>5</v>
      </c>
      <c r="Q86" s="2">
        <f t="shared" si="7"/>
        <v>6</v>
      </c>
      <c r="R86" s="2">
        <f t="shared" si="6"/>
        <v>13</v>
      </c>
      <c r="S86" s="2">
        <f t="shared" si="6"/>
        <v>3</v>
      </c>
      <c r="T86" s="2">
        <f t="shared" si="6"/>
        <v>2</v>
      </c>
      <c r="U86" s="2">
        <f t="shared" si="6"/>
        <v>3</v>
      </c>
      <c r="V86" s="2">
        <f t="shared" si="6"/>
        <v>1</v>
      </c>
      <c r="W86" s="2">
        <f t="shared" si="6"/>
        <v>8</v>
      </c>
      <c r="X86" s="2">
        <f t="shared" si="6"/>
        <v>7</v>
      </c>
      <c r="Y86" s="2">
        <f t="shared" si="6"/>
        <v>2</v>
      </c>
      <c r="Z86" s="2">
        <f t="shared" si="6"/>
        <v>7</v>
      </c>
      <c r="AA86" s="2">
        <f t="shared" si="6"/>
        <v>6</v>
      </c>
      <c r="AB86" s="2">
        <f t="shared" si="6"/>
        <v>9</v>
      </c>
      <c r="AC86" s="2">
        <f t="shared" si="6"/>
        <v>4</v>
      </c>
      <c r="AD86" s="2">
        <f t="shared" si="6"/>
        <v>5</v>
      </c>
      <c r="AE86" s="2">
        <f t="shared" si="6"/>
        <v>4</v>
      </c>
      <c r="AF86" s="2">
        <f t="shared" si="6"/>
        <v>2</v>
      </c>
      <c r="AG86" s="2">
        <f t="shared" si="6"/>
        <v>1</v>
      </c>
      <c r="AH86" s="2">
        <f aca="true" t="shared" si="8" ref="AH86:BA86">SUM(AH55:AH85)</f>
        <v>3</v>
      </c>
      <c r="AI86" s="2">
        <f t="shared" si="8"/>
        <v>1</v>
      </c>
      <c r="AJ86" s="2">
        <f t="shared" si="8"/>
        <v>7</v>
      </c>
      <c r="AK86" s="2">
        <f t="shared" si="8"/>
        <v>2</v>
      </c>
      <c r="AL86" s="2">
        <f t="shared" si="8"/>
        <v>4</v>
      </c>
      <c r="AM86" s="2">
        <f t="shared" si="8"/>
        <v>2</v>
      </c>
      <c r="AN86" s="2">
        <f t="shared" si="8"/>
        <v>6</v>
      </c>
      <c r="AO86" s="2">
        <f t="shared" si="8"/>
        <v>2</v>
      </c>
      <c r="AP86" s="2">
        <f t="shared" si="8"/>
        <v>5</v>
      </c>
      <c r="AQ86" s="2">
        <f t="shared" si="8"/>
        <v>1</v>
      </c>
      <c r="AR86" s="2">
        <f t="shared" si="8"/>
        <v>4</v>
      </c>
      <c r="AS86" s="2">
        <f t="shared" si="8"/>
        <v>0</v>
      </c>
      <c r="AT86" s="2">
        <f t="shared" si="8"/>
        <v>5</v>
      </c>
      <c r="AU86" s="2">
        <f t="shared" si="8"/>
        <v>2</v>
      </c>
      <c r="AV86" s="2">
        <f t="shared" si="8"/>
        <v>4</v>
      </c>
      <c r="AW86" s="2">
        <f t="shared" si="8"/>
        <v>4</v>
      </c>
      <c r="AX86" s="2">
        <f t="shared" si="8"/>
        <v>2</v>
      </c>
      <c r="AY86" s="2">
        <f t="shared" si="8"/>
        <v>3</v>
      </c>
      <c r="AZ86" s="2">
        <f t="shared" si="8"/>
        <v>3</v>
      </c>
      <c r="BA86" s="2">
        <f t="shared" si="8"/>
        <v>3</v>
      </c>
      <c r="BB86" s="19"/>
      <c r="BC86">
        <f t="shared" si="5"/>
        <v>244</v>
      </c>
    </row>
    <row r="87" ht="12.75">
      <c r="A87" t="s">
        <v>3</v>
      </c>
    </row>
    <row r="89" spans="1:18" s="11" customFormat="1" ht="12.75">
      <c r="A89" s="11" t="s">
        <v>26</v>
      </c>
      <c r="Q89" s="13"/>
      <c r="R89" s="49"/>
    </row>
    <row r="97" s="11" customFormat="1" ht="12.75">
      <c r="A97" s="11" t="s">
        <v>40</v>
      </c>
    </row>
    <row r="98" s="11" customFormat="1" ht="13.5" thickBot="1">
      <c r="B98" s="11" t="s">
        <v>5</v>
      </c>
    </row>
    <row r="99" spans="1:22" s="11" customFormat="1" ht="13.5" thickBot="1">
      <c r="A99" s="31"/>
      <c r="B99" s="138" t="s">
        <v>15</v>
      </c>
      <c r="C99" s="139"/>
      <c r="D99" s="139"/>
      <c r="E99" s="139"/>
      <c r="F99" s="139"/>
      <c r="G99" s="139"/>
      <c r="H99" s="140"/>
      <c r="I99" s="138" t="s">
        <v>19</v>
      </c>
      <c r="J99" s="139"/>
      <c r="K99" s="139"/>
      <c r="L99" s="139"/>
      <c r="M99" s="140"/>
      <c r="N99" s="138" t="s">
        <v>22</v>
      </c>
      <c r="O99" s="140"/>
      <c r="P99" s="138" t="s">
        <v>24</v>
      </c>
      <c r="Q99" s="139"/>
      <c r="R99" s="139"/>
      <c r="S99" s="140"/>
      <c r="T99" s="138" t="s">
        <v>55</v>
      </c>
      <c r="U99" s="139"/>
      <c r="V99" s="140"/>
    </row>
    <row r="100" spans="1:22" s="11" customFormat="1" ht="13.5" thickBot="1">
      <c r="A100" s="101" t="s">
        <v>7</v>
      </c>
      <c r="B100" s="98" t="s">
        <v>8</v>
      </c>
      <c r="C100" s="17" t="s">
        <v>9</v>
      </c>
      <c r="D100" s="17" t="s">
        <v>10</v>
      </c>
      <c r="E100" s="17" t="s">
        <v>11</v>
      </c>
      <c r="F100" s="17" t="s">
        <v>12</v>
      </c>
      <c r="G100" s="25" t="s">
        <v>13</v>
      </c>
      <c r="H100" s="103" t="s">
        <v>14</v>
      </c>
      <c r="I100" s="99" t="s">
        <v>16</v>
      </c>
      <c r="J100" s="17" t="s">
        <v>17</v>
      </c>
      <c r="K100" s="17" t="s">
        <v>18</v>
      </c>
      <c r="L100" s="25" t="s">
        <v>13</v>
      </c>
      <c r="M100" s="103" t="s">
        <v>14</v>
      </c>
      <c r="N100" s="99" t="s">
        <v>20</v>
      </c>
      <c r="O100" s="92" t="s">
        <v>21</v>
      </c>
      <c r="P100" s="99" t="s">
        <v>49</v>
      </c>
      <c r="Q100" s="17" t="s">
        <v>50</v>
      </c>
      <c r="R100" s="25" t="s">
        <v>23</v>
      </c>
      <c r="S100" s="103" t="s">
        <v>14</v>
      </c>
      <c r="T100" s="99" t="s">
        <v>52</v>
      </c>
      <c r="U100" s="38" t="s">
        <v>53</v>
      </c>
      <c r="V100" s="39" t="s">
        <v>54</v>
      </c>
    </row>
    <row r="101" spans="1:25" ht="12.75">
      <c r="A101" s="12">
        <v>1</v>
      </c>
      <c r="B101" s="102">
        <v>151</v>
      </c>
      <c r="C101" s="1">
        <v>473</v>
      </c>
      <c r="D101" s="1">
        <v>243</v>
      </c>
      <c r="E101" s="1">
        <v>104</v>
      </c>
      <c r="F101" s="1">
        <v>811</v>
      </c>
      <c r="G101" s="105">
        <v>3</v>
      </c>
      <c r="H101" s="118">
        <f>SUM(B101:G101)</f>
        <v>1785</v>
      </c>
      <c r="I101" s="129">
        <v>806</v>
      </c>
      <c r="J101" s="130">
        <v>343</v>
      </c>
      <c r="K101" s="130">
        <v>550</v>
      </c>
      <c r="L101" s="131">
        <v>86</v>
      </c>
      <c r="M101" s="118">
        <f>SUM(I101:L101)</f>
        <v>1785</v>
      </c>
      <c r="N101" s="97">
        <v>1</v>
      </c>
      <c r="O101" s="108">
        <v>1</v>
      </c>
      <c r="P101" s="97"/>
      <c r="Q101" s="1"/>
      <c r="R101" s="105"/>
      <c r="S101" s="60"/>
      <c r="T101" s="97">
        <v>161</v>
      </c>
      <c r="U101" s="41">
        <v>124</v>
      </c>
      <c r="V101" s="42">
        <v>70</v>
      </c>
      <c r="W101" s="66">
        <v>1785</v>
      </c>
      <c r="X101">
        <f>W101-H101</f>
        <v>0</v>
      </c>
      <c r="Y101">
        <f>W101-M101</f>
        <v>0</v>
      </c>
    </row>
    <row r="102" spans="1:25" ht="12.75">
      <c r="A102" s="12">
        <v>2</v>
      </c>
      <c r="B102" s="43">
        <v>192</v>
      </c>
      <c r="C102" s="4">
        <v>517</v>
      </c>
      <c r="D102" s="4">
        <v>273</v>
      </c>
      <c r="E102" s="4">
        <v>85</v>
      </c>
      <c r="F102" s="4">
        <v>811</v>
      </c>
      <c r="G102" s="47">
        <v>1</v>
      </c>
      <c r="H102" s="110">
        <f>SUM(B102:G102)</f>
        <v>1879</v>
      </c>
      <c r="I102" s="132">
        <v>917</v>
      </c>
      <c r="J102" s="134">
        <v>331</v>
      </c>
      <c r="K102" s="134">
        <v>545</v>
      </c>
      <c r="L102" s="133">
        <v>86</v>
      </c>
      <c r="M102" s="110">
        <f>SUM(I102:L102)</f>
        <v>1879</v>
      </c>
      <c r="N102" s="95">
        <v>0</v>
      </c>
      <c r="O102" s="44">
        <v>0</v>
      </c>
      <c r="P102" s="95"/>
      <c r="Q102" s="4"/>
      <c r="R102" s="47"/>
      <c r="S102" s="58"/>
      <c r="T102" s="95">
        <v>145</v>
      </c>
      <c r="U102" s="4">
        <v>124</v>
      </c>
      <c r="V102" s="44">
        <v>67</v>
      </c>
      <c r="W102" s="66">
        <v>1879</v>
      </c>
      <c r="X102">
        <f aca="true" t="shared" si="9" ref="X102:X121">W102-H102</f>
        <v>0</v>
      </c>
      <c r="Y102">
        <f aca="true" t="shared" si="10" ref="Y102:Y121">W102-M102</f>
        <v>0</v>
      </c>
    </row>
    <row r="103" spans="1:25" ht="12.75">
      <c r="A103" s="12">
        <v>3</v>
      </c>
      <c r="B103" s="43">
        <v>145</v>
      </c>
      <c r="C103" s="4">
        <v>464</v>
      </c>
      <c r="D103" s="4">
        <v>182</v>
      </c>
      <c r="E103" s="4">
        <v>89</v>
      </c>
      <c r="F103" s="4">
        <v>709</v>
      </c>
      <c r="G103" s="47">
        <v>4</v>
      </c>
      <c r="H103" s="110">
        <f aca="true" t="shared" si="11" ref="H103:H153">SUM(B103:G103)</f>
        <v>1593</v>
      </c>
      <c r="I103" s="97">
        <v>801</v>
      </c>
      <c r="J103" s="1">
        <v>250</v>
      </c>
      <c r="K103" s="1">
        <v>488</v>
      </c>
      <c r="L103" s="105">
        <v>54</v>
      </c>
      <c r="M103" s="110">
        <f aca="true" t="shared" si="12" ref="M103:M153">SUM(I103:L103)</f>
        <v>1593</v>
      </c>
      <c r="N103" s="95">
        <v>1</v>
      </c>
      <c r="O103" s="44">
        <v>1</v>
      </c>
      <c r="P103" s="95"/>
      <c r="Q103" s="4"/>
      <c r="R103" s="47"/>
      <c r="S103" s="58"/>
      <c r="T103" s="95">
        <v>186</v>
      </c>
      <c r="U103" s="4">
        <v>124</v>
      </c>
      <c r="V103" s="44">
        <v>78</v>
      </c>
      <c r="W103" s="66">
        <v>1593</v>
      </c>
      <c r="X103">
        <f t="shared" si="9"/>
        <v>0</v>
      </c>
      <c r="Y103">
        <f t="shared" si="10"/>
        <v>0</v>
      </c>
    </row>
    <row r="104" spans="1:25" ht="12.75">
      <c r="A104" s="12">
        <v>4</v>
      </c>
      <c r="B104" s="43">
        <v>181</v>
      </c>
      <c r="C104" s="4">
        <v>483</v>
      </c>
      <c r="D104" s="4">
        <v>201</v>
      </c>
      <c r="E104" s="4">
        <v>98</v>
      </c>
      <c r="F104" s="4">
        <v>662</v>
      </c>
      <c r="G104" s="47">
        <v>2</v>
      </c>
      <c r="H104" s="110">
        <f t="shared" si="11"/>
        <v>1627</v>
      </c>
      <c r="I104" s="95">
        <v>841</v>
      </c>
      <c r="J104" s="4">
        <v>320</v>
      </c>
      <c r="K104" s="4">
        <v>393</v>
      </c>
      <c r="L104" s="47">
        <v>73</v>
      </c>
      <c r="M104" s="110">
        <f>SUM(I104:L104)</f>
        <v>1627</v>
      </c>
      <c r="N104" s="95">
        <v>0</v>
      </c>
      <c r="O104" s="44">
        <v>0</v>
      </c>
      <c r="P104" s="95"/>
      <c r="Q104" s="4"/>
      <c r="R104" s="47"/>
      <c r="S104" s="58"/>
      <c r="T104" s="95">
        <v>136</v>
      </c>
      <c r="U104" s="4">
        <v>124</v>
      </c>
      <c r="V104" s="44">
        <v>62</v>
      </c>
      <c r="W104" s="66">
        <v>1627</v>
      </c>
      <c r="X104">
        <f>W104-H104</f>
        <v>0</v>
      </c>
      <c r="Y104">
        <f>W104-M104</f>
        <v>0</v>
      </c>
    </row>
    <row r="105" spans="1:25" ht="12.75">
      <c r="A105" s="12">
        <v>5</v>
      </c>
      <c r="B105" s="43">
        <v>186</v>
      </c>
      <c r="C105" s="4">
        <v>497</v>
      </c>
      <c r="D105" s="4">
        <v>204</v>
      </c>
      <c r="E105" s="4">
        <v>74</v>
      </c>
      <c r="F105" s="4">
        <v>583</v>
      </c>
      <c r="G105" s="47">
        <v>0</v>
      </c>
      <c r="H105" s="110">
        <f t="shared" si="11"/>
        <v>1544</v>
      </c>
      <c r="I105" s="95">
        <v>806</v>
      </c>
      <c r="J105" s="4">
        <v>232</v>
      </c>
      <c r="K105" s="4">
        <v>361</v>
      </c>
      <c r="L105" s="47">
        <v>145</v>
      </c>
      <c r="M105" s="110">
        <f>SUM(I105:L105)</f>
        <v>1544</v>
      </c>
      <c r="N105" s="95">
        <v>5</v>
      </c>
      <c r="O105" s="44">
        <v>0</v>
      </c>
      <c r="P105" s="95"/>
      <c r="Q105" s="4"/>
      <c r="R105" s="47"/>
      <c r="S105" s="58"/>
      <c r="T105" s="95">
        <v>119</v>
      </c>
      <c r="U105" s="4">
        <v>124</v>
      </c>
      <c r="V105" s="44">
        <v>52</v>
      </c>
      <c r="W105">
        <v>1544</v>
      </c>
      <c r="X105">
        <f>W105-H105</f>
        <v>0</v>
      </c>
      <c r="Y105">
        <f>W105-M105</f>
        <v>0</v>
      </c>
    </row>
    <row r="106" spans="1:25" ht="12.75">
      <c r="A106" s="12">
        <v>6</v>
      </c>
      <c r="B106" s="43">
        <v>184</v>
      </c>
      <c r="C106" s="4">
        <v>483</v>
      </c>
      <c r="D106" s="4">
        <v>191</v>
      </c>
      <c r="E106" s="4">
        <v>66</v>
      </c>
      <c r="F106" s="4">
        <v>571</v>
      </c>
      <c r="G106" s="47">
        <v>2</v>
      </c>
      <c r="H106" s="110">
        <f t="shared" si="11"/>
        <v>1497</v>
      </c>
      <c r="I106" s="95">
        <v>713</v>
      </c>
      <c r="J106" s="4">
        <v>244</v>
      </c>
      <c r="K106" s="4">
        <v>450</v>
      </c>
      <c r="L106" s="47">
        <v>90</v>
      </c>
      <c r="M106" s="110">
        <f>SUM(I106:L106)</f>
        <v>1497</v>
      </c>
      <c r="N106" s="95">
        <v>0</v>
      </c>
      <c r="O106" s="44">
        <v>0</v>
      </c>
      <c r="P106" s="95"/>
      <c r="Q106" s="4"/>
      <c r="R106" s="47"/>
      <c r="S106" s="58"/>
      <c r="T106" s="95">
        <v>117</v>
      </c>
      <c r="U106" s="4">
        <v>124</v>
      </c>
      <c r="V106" s="44">
        <v>47</v>
      </c>
      <c r="W106">
        <v>1497</v>
      </c>
      <c r="X106">
        <f t="shared" si="9"/>
        <v>0</v>
      </c>
      <c r="Y106">
        <f t="shared" si="10"/>
        <v>0</v>
      </c>
    </row>
    <row r="107" spans="1:25" ht="12.75">
      <c r="A107" s="12">
        <v>7</v>
      </c>
      <c r="B107" s="43">
        <v>174</v>
      </c>
      <c r="C107" s="4">
        <v>632</v>
      </c>
      <c r="D107" s="4">
        <v>214</v>
      </c>
      <c r="E107" s="4">
        <v>95</v>
      </c>
      <c r="F107" s="4">
        <v>585</v>
      </c>
      <c r="G107" s="47">
        <v>4</v>
      </c>
      <c r="H107" s="110">
        <f t="shared" si="11"/>
        <v>1704</v>
      </c>
      <c r="I107" s="95">
        <v>917</v>
      </c>
      <c r="J107" s="4">
        <v>307</v>
      </c>
      <c r="K107" s="4">
        <v>444</v>
      </c>
      <c r="L107" s="47">
        <v>36</v>
      </c>
      <c r="M107" s="110">
        <f>SUM(I107:L107)</f>
        <v>1704</v>
      </c>
      <c r="N107" s="95">
        <v>0</v>
      </c>
      <c r="O107" s="44">
        <v>0</v>
      </c>
      <c r="P107" s="95"/>
      <c r="Q107" s="4"/>
      <c r="R107" s="47"/>
      <c r="S107" s="58"/>
      <c r="T107" s="95">
        <v>139</v>
      </c>
      <c r="U107" s="4">
        <v>124</v>
      </c>
      <c r="V107" s="44">
        <v>57</v>
      </c>
      <c r="W107">
        <v>1704</v>
      </c>
      <c r="X107">
        <f t="shared" si="9"/>
        <v>0</v>
      </c>
      <c r="Y107">
        <f t="shared" si="10"/>
        <v>0</v>
      </c>
    </row>
    <row r="108" spans="1:25" ht="12.75">
      <c r="A108" s="12">
        <v>8</v>
      </c>
      <c r="B108" s="43">
        <v>212</v>
      </c>
      <c r="C108" s="4">
        <v>668</v>
      </c>
      <c r="D108" s="4">
        <v>255</v>
      </c>
      <c r="E108" s="4">
        <v>123</v>
      </c>
      <c r="F108" s="4">
        <v>531</v>
      </c>
      <c r="G108" s="47">
        <v>3</v>
      </c>
      <c r="H108" s="110">
        <f t="shared" si="11"/>
        <v>1792</v>
      </c>
      <c r="I108" s="95">
        <v>925</v>
      </c>
      <c r="J108" s="4">
        <v>337</v>
      </c>
      <c r="K108" s="4">
        <v>419</v>
      </c>
      <c r="L108" s="47">
        <v>111</v>
      </c>
      <c r="M108" s="110">
        <f>SUM(I108:L108)</f>
        <v>1792</v>
      </c>
      <c r="N108" s="95">
        <v>0</v>
      </c>
      <c r="O108" s="44">
        <v>0</v>
      </c>
      <c r="P108" s="95"/>
      <c r="Q108" s="4"/>
      <c r="R108" s="47"/>
      <c r="S108" s="58"/>
      <c r="T108" s="95">
        <v>139</v>
      </c>
      <c r="U108" s="4">
        <v>124</v>
      </c>
      <c r="V108" s="44">
        <v>58</v>
      </c>
      <c r="W108">
        <v>1792</v>
      </c>
      <c r="X108">
        <f t="shared" si="9"/>
        <v>0</v>
      </c>
      <c r="Y108">
        <f t="shared" si="10"/>
        <v>0</v>
      </c>
    </row>
    <row r="109" spans="1:25" ht="12.75">
      <c r="A109" s="12">
        <v>9</v>
      </c>
      <c r="B109" s="43">
        <v>212</v>
      </c>
      <c r="C109" s="4">
        <v>672</v>
      </c>
      <c r="D109" s="4">
        <v>241</v>
      </c>
      <c r="E109" s="4">
        <v>103</v>
      </c>
      <c r="F109" s="4">
        <v>643</v>
      </c>
      <c r="G109" s="47">
        <v>32</v>
      </c>
      <c r="H109" s="110">
        <f t="shared" si="11"/>
        <v>1903</v>
      </c>
      <c r="I109" s="95">
        <v>963</v>
      </c>
      <c r="J109" s="4">
        <v>342</v>
      </c>
      <c r="K109" s="4">
        <v>426</v>
      </c>
      <c r="L109" s="47">
        <v>172</v>
      </c>
      <c r="M109" s="110">
        <f t="shared" si="12"/>
        <v>1903</v>
      </c>
      <c r="N109" s="95">
        <v>0</v>
      </c>
      <c r="O109" s="44">
        <v>0</v>
      </c>
      <c r="P109" s="95">
        <v>1</v>
      </c>
      <c r="Q109" s="4"/>
      <c r="R109" s="47"/>
      <c r="S109" s="58">
        <v>1</v>
      </c>
      <c r="T109" s="95">
        <v>137</v>
      </c>
      <c r="U109" s="4">
        <v>124</v>
      </c>
      <c r="V109" s="44">
        <v>57</v>
      </c>
      <c r="W109">
        <v>1903</v>
      </c>
      <c r="X109">
        <f t="shared" si="9"/>
        <v>0</v>
      </c>
      <c r="Y109">
        <f t="shared" si="10"/>
        <v>0</v>
      </c>
    </row>
    <row r="110" spans="1:25" ht="12.75">
      <c r="A110" s="12">
        <v>10</v>
      </c>
      <c r="B110" s="43">
        <v>222</v>
      </c>
      <c r="C110" s="4">
        <v>780</v>
      </c>
      <c r="D110" s="4">
        <v>304</v>
      </c>
      <c r="E110" s="4">
        <v>93</v>
      </c>
      <c r="F110" s="4">
        <v>663</v>
      </c>
      <c r="G110" s="47">
        <v>15</v>
      </c>
      <c r="H110" s="110">
        <f t="shared" si="11"/>
        <v>2077</v>
      </c>
      <c r="I110" s="95">
        <v>1083</v>
      </c>
      <c r="J110" s="4">
        <v>409</v>
      </c>
      <c r="K110" s="4">
        <v>489</v>
      </c>
      <c r="L110" s="47">
        <v>96</v>
      </c>
      <c r="M110" s="110">
        <f t="shared" si="12"/>
        <v>2077</v>
      </c>
      <c r="N110" s="95">
        <v>1</v>
      </c>
      <c r="O110" s="44">
        <v>0</v>
      </c>
      <c r="P110" s="95"/>
      <c r="Q110" s="4"/>
      <c r="R110" s="47"/>
      <c r="S110" s="58"/>
      <c r="T110" s="95">
        <v>138</v>
      </c>
      <c r="U110" s="4">
        <v>124</v>
      </c>
      <c r="V110" s="44">
        <v>53</v>
      </c>
      <c r="W110">
        <v>2077</v>
      </c>
      <c r="X110">
        <f t="shared" si="9"/>
        <v>0</v>
      </c>
      <c r="Y110">
        <f t="shared" si="10"/>
        <v>0</v>
      </c>
    </row>
    <row r="111" spans="1:25" ht="12.75">
      <c r="A111" s="12">
        <v>11</v>
      </c>
      <c r="B111" s="43">
        <v>230</v>
      </c>
      <c r="C111" s="4">
        <v>780</v>
      </c>
      <c r="D111" s="4">
        <v>271</v>
      </c>
      <c r="E111" s="4">
        <v>165</v>
      </c>
      <c r="F111" s="4">
        <v>684</v>
      </c>
      <c r="G111" s="47">
        <v>47</v>
      </c>
      <c r="H111" s="110">
        <f t="shared" si="11"/>
        <v>2177</v>
      </c>
      <c r="I111" s="124">
        <v>1108</v>
      </c>
      <c r="J111" s="5">
        <v>394</v>
      </c>
      <c r="K111" s="5">
        <v>497</v>
      </c>
      <c r="L111" s="125">
        <v>178</v>
      </c>
      <c r="M111" s="110">
        <f t="shared" si="12"/>
        <v>2177</v>
      </c>
      <c r="N111" s="95">
        <v>5</v>
      </c>
      <c r="O111" s="44">
        <v>5</v>
      </c>
      <c r="P111" s="95"/>
      <c r="Q111" s="4"/>
      <c r="R111" s="47"/>
      <c r="S111" s="58"/>
      <c r="T111" s="95">
        <v>140</v>
      </c>
      <c r="U111" s="4">
        <v>124</v>
      </c>
      <c r="V111" s="44">
        <v>57</v>
      </c>
      <c r="W111">
        <v>2177</v>
      </c>
      <c r="X111">
        <f t="shared" si="9"/>
        <v>0</v>
      </c>
      <c r="Y111">
        <f t="shared" si="10"/>
        <v>0</v>
      </c>
    </row>
    <row r="112" spans="1:25" ht="12.75">
      <c r="A112" s="12">
        <v>12</v>
      </c>
      <c r="B112" s="43">
        <v>215</v>
      </c>
      <c r="C112" s="4">
        <v>697</v>
      </c>
      <c r="D112" s="4">
        <v>223</v>
      </c>
      <c r="E112" s="4">
        <v>113</v>
      </c>
      <c r="F112" s="4">
        <v>637</v>
      </c>
      <c r="G112" s="47">
        <v>4</v>
      </c>
      <c r="H112" s="126">
        <f t="shared" si="11"/>
        <v>1889</v>
      </c>
      <c r="I112" s="128">
        <v>961</v>
      </c>
      <c r="J112" s="128">
        <v>319</v>
      </c>
      <c r="K112" s="128">
        <v>461</v>
      </c>
      <c r="L112" s="128">
        <v>148</v>
      </c>
      <c r="M112" s="127">
        <f t="shared" si="12"/>
        <v>1889</v>
      </c>
      <c r="N112" s="95">
        <v>2</v>
      </c>
      <c r="O112" s="44">
        <v>2</v>
      </c>
      <c r="P112" s="95"/>
      <c r="Q112" s="4"/>
      <c r="R112" s="47"/>
      <c r="S112" s="58"/>
      <c r="T112" s="95">
        <v>115</v>
      </c>
      <c r="U112" s="4">
        <v>124</v>
      </c>
      <c r="V112" s="44">
        <v>51</v>
      </c>
      <c r="W112">
        <v>1889</v>
      </c>
      <c r="X112">
        <f t="shared" si="9"/>
        <v>0</v>
      </c>
      <c r="Y112">
        <f t="shared" si="10"/>
        <v>0</v>
      </c>
    </row>
    <row r="113" spans="1:25" ht="12.75">
      <c r="A113" s="12">
        <v>13</v>
      </c>
      <c r="B113" s="43">
        <v>247</v>
      </c>
      <c r="C113" s="4">
        <v>688</v>
      </c>
      <c r="D113" s="4">
        <v>261</v>
      </c>
      <c r="E113" s="4">
        <v>88</v>
      </c>
      <c r="F113" s="4">
        <v>633</v>
      </c>
      <c r="G113" s="47">
        <v>6</v>
      </c>
      <c r="H113" s="110">
        <f t="shared" si="11"/>
        <v>1923</v>
      </c>
      <c r="I113" s="97">
        <v>986</v>
      </c>
      <c r="J113" s="1">
        <v>360</v>
      </c>
      <c r="K113" s="1">
        <v>447</v>
      </c>
      <c r="L113" s="105">
        <v>130</v>
      </c>
      <c r="M113" s="110">
        <f t="shared" si="12"/>
        <v>1923</v>
      </c>
      <c r="N113" s="95">
        <v>5</v>
      </c>
      <c r="O113" s="44"/>
      <c r="P113" s="95"/>
      <c r="Q113" s="4"/>
      <c r="R113" s="47"/>
      <c r="S113" s="58"/>
      <c r="T113" s="95">
        <v>139</v>
      </c>
      <c r="U113" s="4">
        <v>124</v>
      </c>
      <c r="V113" s="44">
        <v>57</v>
      </c>
      <c r="W113">
        <v>1923</v>
      </c>
      <c r="X113">
        <f t="shared" si="9"/>
        <v>0</v>
      </c>
      <c r="Y113">
        <f t="shared" si="10"/>
        <v>0</v>
      </c>
    </row>
    <row r="114" spans="1:25" ht="12.75">
      <c r="A114" s="12">
        <v>14</v>
      </c>
      <c r="B114" s="43">
        <v>248</v>
      </c>
      <c r="C114" s="4">
        <v>774</v>
      </c>
      <c r="D114" s="4">
        <v>319</v>
      </c>
      <c r="E114" s="4">
        <v>115</v>
      </c>
      <c r="F114" s="4">
        <v>707</v>
      </c>
      <c r="G114" s="47">
        <v>3</v>
      </c>
      <c r="H114" s="110">
        <f t="shared" si="11"/>
        <v>2166</v>
      </c>
      <c r="I114" s="95">
        <v>1174</v>
      </c>
      <c r="J114" s="4">
        <v>328</v>
      </c>
      <c r="K114" s="4">
        <v>557</v>
      </c>
      <c r="L114" s="47">
        <v>107</v>
      </c>
      <c r="M114" s="110">
        <f t="shared" si="12"/>
        <v>2166</v>
      </c>
      <c r="N114" s="95"/>
      <c r="O114" s="44"/>
      <c r="P114" s="95"/>
      <c r="Q114" s="4"/>
      <c r="R114" s="47"/>
      <c r="S114" s="58"/>
      <c r="T114" s="95">
        <v>139</v>
      </c>
      <c r="U114" s="4">
        <v>124</v>
      </c>
      <c r="V114" s="44">
        <v>57</v>
      </c>
      <c r="W114" s="66">
        <v>2166</v>
      </c>
      <c r="X114">
        <f t="shared" si="9"/>
        <v>0</v>
      </c>
      <c r="Y114">
        <f t="shared" si="10"/>
        <v>0</v>
      </c>
    </row>
    <row r="115" spans="1:25" ht="12.75">
      <c r="A115" s="12">
        <v>15</v>
      </c>
      <c r="B115" s="43">
        <v>234</v>
      </c>
      <c r="C115" s="4">
        <v>703</v>
      </c>
      <c r="D115" s="4">
        <v>277</v>
      </c>
      <c r="E115" s="4">
        <v>115</v>
      </c>
      <c r="F115" s="4">
        <v>695</v>
      </c>
      <c r="G115" s="47">
        <v>33</v>
      </c>
      <c r="H115" s="110">
        <f t="shared" si="11"/>
        <v>2057</v>
      </c>
      <c r="I115" s="95">
        <v>1076</v>
      </c>
      <c r="J115" s="4">
        <v>374</v>
      </c>
      <c r="K115" s="4">
        <v>498</v>
      </c>
      <c r="L115" s="47">
        <v>109</v>
      </c>
      <c r="M115" s="110">
        <f t="shared" si="12"/>
        <v>2057</v>
      </c>
      <c r="N115" s="95">
        <v>1</v>
      </c>
      <c r="O115" s="44">
        <v>0</v>
      </c>
      <c r="P115" s="95"/>
      <c r="Q115" s="4"/>
      <c r="R115" s="47"/>
      <c r="S115" s="58"/>
      <c r="T115" s="95">
        <v>143</v>
      </c>
      <c r="U115" s="4">
        <v>124</v>
      </c>
      <c r="V115" s="44">
        <v>61</v>
      </c>
      <c r="W115">
        <v>2057</v>
      </c>
      <c r="X115">
        <f t="shared" si="9"/>
        <v>0</v>
      </c>
      <c r="Y115">
        <f t="shared" si="10"/>
        <v>0</v>
      </c>
    </row>
    <row r="116" spans="1:25" ht="12.75">
      <c r="A116" s="12">
        <v>16</v>
      </c>
      <c r="B116" s="43">
        <v>272</v>
      </c>
      <c r="C116" s="4">
        <v>745</v>
      </c>
      <c r="D116" s="4">
        <v>218</v>
      </c>
      <c r="E116" s="4">
        <v>83</v>
      </c>
      <c r="F116" s="4">
        <v>713</v>
      </c>
      <c r="G116" s="47">
        <v>25</v>
      </c>
      <c r="H116" s="110">
        <f t="shared" si="11"/>
        <v>2056</v>
      </c>
      <c r="I116" s="95">
        <v>1005</v>
      </c>
      <c r="J116" s="4">
        <v>333</v>
      </c>
      <c r="K116" s="4">
        <v>607</v>
      </c>
      <c r="L116" s="47">
        <v>111</v>
      </c>
      <c r="M116" s="110">
        <f t="shared" si="12"/>
        <v>2056</v>
      </c>
      <c r="N116" s="95">
        <v>2</v>
      </c>
      <c r="O116" s="44"/>
      <c r="P116" s="95"/>
      <c r="Q116" s="4"/>
      <c r="R116" s="47"/>
      <c r="S116" s="58"/>
      <c r="T116" s="95">
        <v>146</v>
      </c>
      <c r="U116" s="4">
        <v>124</v>
      </c>
      <c r="V116" s="44">
        <v>61</v>
      </c>
      <c r="W116">
        <v>2056</v>
      </c>
      <c r="X116">
        <f t="shared" si="9"/>
        <v>0</v>
      </c>
      <c r="Y116">
        <f t="shared" si="10"/>
        <v>0</v>
      </c>
    </row>
    <row r="117" spans="1:25" ht="12.75">
      <c r="A117" s="12">
        <v>17</v>
      </c>
      <c r="B117" s="43">
        <v>228</v>
      </c>
      <c r="C117" s="4">
        <v>690</v>
      </c>
      <c r="D117" s="4">
        <v>256</v>
      </c>
      <c r="E117" s="4">
        <v>90</v>
      </c>
      <c r="F117" s="4">
        <v>613</v>
      </c>
      <c r="G117" s="47">
        <v>1</v>
      </c>
      <c r="H117" s="110">
        <f t="shared" si="11"/>
        <v>1878</v>
      </c>
      <c r="I117" s="95">
        <v>1043</v>
      </c>
      <c r="J117" s="4">
        <v>409</v>
      </c>
      <c r="K117" s="4">
        <v>389</v>
      </c>
      <c r="L117" s="47">
        <v>37</v>
      </c>
      <c r="M117" s="110">
        <f t="shared" si="12"/>
        <v>1878</v>
      </c>
      <c r="N117" s="95"/>
      <c r="O117" s="44"/>
      <c r="P117" s="95"/>
      <c r="Q117" s="4"/>
      <c r="R117" s="47"/>
      <c r="S117" s="58"/>
      <c r="T117" s="95">
        <v>133</v>
      </c>
      <c r="U117" s="4">
        <v>124</v>
      </c>
      <c r="V117" s="44">
        <v>56</v>
      </c>
      <c r="W117">
        <v>1878</v>
      </c>
      <c r="X117">
        <f t="shared" si="9"/>
        <v>0</v>
      </c>
      <c r="Y117">
        <f t="shared" si="10"/>
        <v>0</v>
      </c>
    </row>
    <row r="118" spans="1:25" ht="12.75">
      <c r="A118" s="12">
        <v>18</v>
      </c>
      <c r="B118" s="43">
        <v>265</v>
      </c>
      <c r="C118" s="4">
        <v>736</v>
      </c>
      <c r="D118" s="4">
        <v>215</v>
      </c>
      <c r="E118" s="4">
        <v>83</v>
      </c>
      <c r="F118" s="4">
        <v>546</v>
      </c>
      <c r="G118" s="47">
        <v>14</v>
      </c>
      <c r="H118" s="110">
        <f t="shared" si="11"/>
        <v>1859</v>
      </c>
      <c r="I118" s="95">
        <v>960</v>
      </c>
      <c r="J118" s="4">
        <v>358</v>
      </c>
      <c r="K118" s="4">
        <v>450</v>
      </c>
      <c r="L118" s="47">
        <v>91</v>
      </c>
      <c r="M118" s="110">
        <f t="shared" si="12"/>
        <v>1859</v>
      </c>
      <c r="N118" s="95"/>
      <c r="O118" s="44"/>
      <c r="P118" s="95"/>
      <c r="Q118" s="4"/>
      <c r="R118" s="47"/>
      <c r="S118" s="58"/>
      <c r="T118" s="95">
        <v>147</v>
      </c>
      <c r="U118" s="4">
        <v>124</v>
      </c>
      <c r="V118" s="44">
        <v>61</v>
      </c>
      <c r="W118">
        <v>1859</v>
      </c>
      <c r="X118">
        <f t="shared" si="9"/>
        <v>0</v>
      </c>
      <c r="Y118">
        <f t="shared" si="10"/>
        <v>0</v>
      </c>
    </row>
    <row r="119" spans="1:25" ht="12.75">
      <c r="A119" s="12">
        <v>19</v>
      </c>
      <c r="B119" s="43">
        <v>318</v>
      </c>
      <c r="C119" s="4">
        <v>869</v>
      </c>
      <c r="D119" s="4">
        <v>285</v>
      </c>
      <c r="E119" s="4">
        <v>100</v>
      </c>
      <c r="F119" s="4">
        <v>656</v>
      </c>
      <c r="G119" s="47">
        <v>9</v>
      </c>
      <c r="H119" s="110">
        <f t="shared" si="11"/>
        <v>2237</v>
      </c>
      <c r="I119" s="95">
        <v>1279</v>
      </c>
      <c r="J119" s="4">
        <v>420</v>
      </c>
      <c r="K119" s="4">
        <v>502</v>
      </c>
      <c r="L119" s="47">
        <v>36</v>
      </c>
      <c r="M119" s="110">
        <f t="shared" si="12"/>
        <v>2237</v>
      </c>
      <c r="N119" s="95"/>
      <c r="O119" s="44"/>
      <c r="P119" s="95"/>
      <c r="Q119" s="4"/>
      <c r="R119" s="47"/>
      <c r="S119" s="58"/>
      <c r="T119" s="95">
        <v>148</v>
      </c>
      <c r="U119" s="4">
        <v>124</v>
      </c>
      <c r="V119" s="44">
        <v>59</v>
      </c>
      <c r="W119">
        <v>2237</v>
      </c>
      <c r="X119">
        <f t="shared" si="9"/>
        <v>0</v>
      </c>
      <c r="Y119">
        <f t="shared" si="10"/>
        <v>0</v>
      </c>
    </row>
    <row r="120" spans="1:25" ht="12.75">
      <c r="A120" s="12">
        <v>20</v>
      </c>
      <c r="B120" s="43">
        <v>379</v>
      </c>
      <c r="C120" s="4">
        <v>968</v>
      </c>
      <c r="D120" s="4">
        <v>283</v>
      </c>
      <c r="E120" s="4">
        <v>87</v>
      </c>
      <c r="F120" s="4">
        <v>671</v>
      </c>
      <c r="G120" s="47">
        <v>18</v>
      </c>
      <c r="H120" s="110">
        <f t="shared" si="11"/>
        <v>2406</v>
      </c>
      <c r="I120" s="95">
        <v>1262</v>
      </c>
      <c r="J120" s="4">
        <v>554</v>
      </c>
      <c r="K120" s="4">
        <v>533</v>
      </c>
      <c r="L120" s="47">
        <v>57</v>
      </c>
      <c r="M120" s="110">
        <f t="shared" si="12"/>
        <v>2406</v>
      </c>
      <c r="N120" s="95"/>
      <c r="O120" s="44"/>
      <c r="P120" s="95"/>
      <c r="Q120" s="4"/>
      <c r="R120" s="47"/>
      <c r="S120" s="58"/>
      <c r="T120" s="95">
        <v>158</v>
      </c>
      <c r="U120" s="4">
        <v>124</v>
      </c>
      <c r="V120" s="44">
        <v>65</v>
      </c>
      <c r="W120">
        <v>2406</v>
      </c>
      <c r="X120">
        <f t="shared" si="9"/>
        <v>0</v>
      </c>
      <c r="Y120">
        <f t="shared" si="10"/>
        <v>0</v>
      </c>
    </row>
    <row r="121" spans="1:25" ht="12.75">
      <c r="A121" s="12">
        <v>21</v>
      </c>
      <c r="B121" s="43">
        <v>381</v>
      </c>
      <c r="C121" s="4">
        <v>834</v>
      </c>
      <c r="D121" s="4">
        <v>254</v>
      </c>
      <c r="E121" s="4">
        <v>92</v>
      </c>
      <c r="F121" s="4">
        <v>610</v>
      </c>
      <c r="G121" s="47">
        <v>21</v>
      </c>
      <c r="H121" s="110">
        <f t="shared" si="11"/>
        <v>2192</v>
      </c>
      <c r="I121" s="95">
        <v>1140</v>
      </c>
      <c r="J121" s="4">
        <v>528</v>
      </c>
      <c r="K121" s="4">
        <v>503</v>
      </c>
      <c r="L121" s="47">
        <v>21</v>
      </c>
      <c r="M121" s="110">
        <f t="shared" si="12"/>
        <v>2192</v>
      </c>
      <c r="N121" s="95"/>
      <c r="O121" s="44"/>
      <c r="P121" s="95"/>
      <c r="Q121" s="4"/>
      <c r="R121" s="47"/>
      <c r="S121" s="58"/>
      <c r="T121" s="95">
        <v>158</v>
      </c>
      <c r="U121" s="4">
        <v>124</v>
      </c>
      <c r="V121" s="44">
        <v>65</v>
      </c>
      <c r="W121">
        <v>2192</v>
      </c>
      <c r="X121">
        <f t="shared" si="9"/>
        <v>0</v>
      </c>
      <c r="Y121">
        <f t="shared" si="10"/>
        <v>0</v>
      </c>
    </row>
    <row r="122" spans="1:25" ht="12.75">
      <c r="A122" s="12">
        <v>22</v>
      </c>
      <c r="B122">
        <v>407</v>
      </c>
      <c r="C122">
        <v>859</v>
      </c>
      <c r="D122">
        <v>312</v>
      </c>
      <c r="E122">
        <v>134</v>
      </c>
      <c r="F122">
        <v>779</v>
      </c>
      <c r="G122">
        <v>2</v>
      </c>
      <c r="H122" s="110">
        <f t="shared" si="11"/>
        <v>2493</v>
      </c>
      <c r="I122">
        <v>1275</v>
      </c>
      <c r="J122">
        <v>503</v>
      </c>
      <c r="K122">
        <v>629</v>
      </c>
      <c r="L122">
        <v>86</v>
      </c>
      <c r="M122" s="110">
        <f t="shared" si="12"/>
        <v>2493</v>
      </c>
      <c r="T122">
        <v>158</v>
      </c>
      <c r="U122">
        <v>124</v>
      </c>
      <c r="V122">
        <v>65</v>
      </c>
      <c r="W122">
        <v>2493</v>
      </c>
      <c r="X122">
        <f aca="true" t="shared" si="13" ref="X122:X145">W122-H122</f>
        <v>0</v>
      </c>
      <c r="Y122">
        <f aca="true" t="shared" si="14" ref="Y122:Y145">W122-M122</f>
        <v>0</v>
      </c>
    </row>
    <row r="123" spans="1:25" ht="12.75">
      <c r="A123" s="12">
        <v>23</v>
      </c>
      <c r="B123" s="43">
        <v>359</v>
      </c>
      <c r="C123" s="4">
        <v>1000</v>
      </c>
      <c r="D123" s="4">
        <v>347</v>
      </c>
      <c r="E123" s="4">
        <v>167</v>
      </c>
      <c r="F123" s="4">
        <v>723</v>
      </c>
      <c r="G123" s="47">
        <v>50</v>
      </c>
      <c r="H123" s="110">
        <f t="shared" si="11"/>
        <v>2646</v>
      </c>
      <c r="I123" s="95">
        <v>1375</v>
      </c>
      <c r="J123" s="4">
        <v>534</v>
      </c>
      <c r="K123" s="4">
        <v>625</v>
      </c>
      <c r="L123" s="47">
        <v>112</v>
      </c>
      <c r="M123" s="110">
        <f>SUM(I123:L123)</f>
        <v>2646</v>
      </c>
      <c r="N123" s="95">
        <v>13</v>
      </c>
      <c r="O123" s="44">
        <v>6</v>
      </c>
      <c r="P123" s="95"/>
      <c r="Q123" s="4"/>
      <c r="R123" s="47"/>
      <c r="S123" s="58"/>
      <c r="T123" s="95">
        <v>123</v>
      </c>
      <c r="U123" s="4">
        <v>124</v>
      </c>
      <c r="V123" s="44">
        <v>54</v>
      </c>
      <c r="W123">
        <v>2646</v>
      </c>
      <c r="X123">
        <f t="shared" si="13"/>
        <v>0</v>
      </c>
      <c r="Y123">
        <f t="shared" si="14"/>
        <v>0</v>
      </c>
    </row>
    <row r="124" spans="1:25" ht="12.75">
      <c r="A124" s="12">
        <v>24</v>
      </c>
      <c r="B124" s="43">
        <v>379</v>
      </c>
      <c r="C124" s="4">
        <v>1090</v>
      </c>
      <c r="D124" s="4">
        <v>348</v>
      </c>
      <c r="E124" s="4">
        <v>138</v>
      </c>
      <c r="F124" s="4">
        <v>867</v>
      </c>
      <c r="G124" s="47">
        <v>17</v>
      </c>
      <c r="H124" s="110">
        <f t="shared" si="11"/>
        <v>2839</v>
      </c>
      <c r="I124" s="95">
        <v>1429</v>
      </c>
      <c r="J124" s="4">
        <v>571</v>
      </c>
      <c r="K124" s="4">
        <v>689</v>
      </c>
      <c r="L124" s="47">
        <v>150</v>
      </c>
      <c r="M124" s="110">
        <f>SUM(I124:L124)</f>
        <v>2839</v>
      </c>
      <c r="N124" s="95">
        <v>1</v>
      </c>
      <c r="O124" s="44">
        <v>1</v>
      </c>
      <c r="P124" s="95"/>
      <c r="Q124" s="4"/>
      <c r="R124" s="47"/>
      <c r="S124" s="58"/>
      <c r="T124" s="95">
        <v>144</v>
      </c>
      <c r="U124" s="4">
        <v>124</v>
      </c>
      <c r="V124" s="44">
        <v>61</v>
      </c>
      <c r="W124">
        <v>2839</v>
      </c>
      <c r="X124">
        <f t="shared" si="13"/>
        <v>0</v>
      </c>
      <c r="Y124">
        <f t="shared" si="14"/>
        <v>0</v>
      </c>
    </row>
    <row r="125" spans="1:25" ht="12.75">
      <c r="A125" s="12">
        <v>25</v>
      </c>
      <c r="B125" s="43">
        <v>281</v>
      </c>
      <c r="C125" s="4">
        <v>898</v>
      </c>
      <c r="D125" s="4">
        <v>309</v>
      </c>
      <c r="E125" s="4">
        <v>113</v>
      </c>
      <c r="F125" s="4">
        <v>742</v>
      </c>
      <c r="G125" s="47">
        <v>6</v>
      </c>
      <c r="H125" s="110">
        <f t="shared" si="11"/>
        <v>2349</v>
      </c>
      <c r="I125" s="95">
        <v>1170</v>
      </c>
      <c r="J125" s="4">
        <v>514</v>
      </c>
      <c r="K125" s="4">
        <v>581</v>
      </c>
      <c r="L125" s="47">
        <v>84</v>
      </c>
      <c r="M125" s="110">
        <f t="shared" si="12"/>
        <v>2349</v>
      </c>
      <c r="N125" s="95"/>
      <c r="O125" s="44">
        <v>1</v>
      </c>
      <c r="P125" s="95"/>
      <c r="Q125" s="4"/>
      <c r="R125" s="47"/>
      <c r="S125" s="58"/>
      <c r="T125" s="95">
        <v>157</v>
      </c>
      <c r="U125" s="4">
        <v>124</v>
      </c>
      <c r="V125" s="44">
        <v>65</v>
      </c>
      <c r="W125">
        <v>2349</v>
      </c>
      <c r="X125">
        <f t="shared" si="13"/>
        <v>0</v>
      </c>
      <c r="Y125">
        <f t="shared" si="14"/>
        <v>0</v>
      </c>
    </row>
    <row r="126" spans="1:25" ht="12.75">
      <c r="A126" s="12">
        <v>26</v>
      </c>
      <c r="B126" s="43">
        <v>241</v>
      </c>
      <c r="C126" s="4">
        <v>867</v>
      </c>
      <c r="D126" s="4">
        <v>352</v>
      </c>
      <c r="E126" s="4">
        <v>121</v>
      </c>
      <c r="F126" s="4">
        <v>739</v>
      </c>
      <c r="G126" s="47">
        <v>2</v>
      </c>
      <c r="H126" s="110">
        <f t="shared" si="11"/>
        <v>2322</v>
      </c>
      <c r="I126" s="95">
        <v>1135</v>
      </c>
      <c r="J126" s="4">
        <v>519</v>
      </c>
      <c r="K126" s="4">
        <v>565</v>
      </c>
      <c r="L126" s="47">
        <v>103</v>
      </c>
      <c r="M126" s="110">
        <f t="shared" si="12"/>
        <v>2322</v>
      </c>
      <c r="N126" s="95"/>
      <c r="O126" s="44">
        <v>1</v>
      </c>
      <c r="P126" s="95"/>
      <c r="Q126" s="4"/>
      <c r="R126" s="47"/>
      <c r="S126" s="58"/>
      <c r="T126" s="95">
        <v>144</v>
      </c>
      <c r="U126" s="4">
        <v>124</v>
      </c>
      <c r="V126" s="44">
        <v>58</v>
      </c>
      <c r="W126">
        <v>2322</v>
      </c>
      <c r="X126">
        <f t="shared" si="13"/>
        <v>0</v>
      </c>
      <c r="Y126">
        <f t="shared" si="14"/>
        <v>0</v>
      </c>
    </row>
    <row r="127" spans="1:25" ht="12.75">
      <c r="A127" s="12">
        <v>27</v>
      </c>
      <c r="B127" s="43">
        <v>211</v>
      </c>
      <c r="C127" s="4">
        <v>673</v>
      </c>
      <c r="D127" s="4">
        <v>271</v>
      </c>
      <c r="E127" s="4">
        <v>91</v>
      </c>
      <c r="F127" s="4">
        <v>715</v>
      </c>
      <c r="G127" s="47">
        <v>1</v>
      </c>
      <c r="H127" s="110">
        <f t="shared" si="11"/>
        <v>1962</v>
      </c>
      <c r="I127" s="95">
        <v>906</v>
      </c>
      <c r="J127" s="4">
        <v>428</v>
      </c>
      <c r="K127" s="4">
        <v>494</v>
      </c>
      <c r="L127" s="47">
        <v>134</v>
      </c>
      <c r="M127" s="110">
        <f t="shared" si="12"/>
        <v>1962</v>
      </c>
      <c r="N127" s="95">
        <v>5</v>
      </c>
      <c r="O127" s="44">
        <v>1</v>
      </c>
      <c r="P127" s="95"/>
      <c r="Q127" s="4"/>
      <c r="R127" s="47"/>
      <c r="S127" s="58"/>
      <c r="T127" s="95">
        <v>145</v>
      </c>
      <c r="U127" s="4">
        <v>124</v>
      </c>
      <c r="V127" s="44">
        <v>59</v>
      </c>
      <c r="W127">
        <v>1962</v>
      </c>
      <c r="X127">
        <f t="shared" si="13"/>
        <v>0</v>
      </c>
      <c r="Y127">
        <f t="shared" si="14"/>
        <v>0</v>
      </c>
    </row>
    <row r="128" spans="1:25" ht="12.75">
      <c r="A128" s="12">
        <v>28</v>
      </c>
      <c r="B128" s="43">
        <v>171</v>
      </c>
      <c r="C128" s="4">
        <v>630</v>
      </c>
      <c r="D128" s="4">
        <v>226</v>
      </c>
      <c r="E128" s="4">
        <v>83</v>
      </c>
      <c r="F128" s="4">
        <v>746</v>
      </c>
      <c r="G128" s="47">
        <v>42</v>
      </c>
      <c r="H128" s="110">
        <f t="shared" si="11"/>
        <v>1898</v>
      </c>
      <c r="I128" s="95">
        <v>882</v>
      </c>
      <c r="J128" s="4">
        <v>397</v>
      </c>
      <c r="K128" s="4">
        <v>483</v>
      </c>
      <c r="L128" s="47">
        <v>136</v>
      </c>
      <c r="M128" s="110">
        <f t="shared" si="12"/>
        <v>1898</v>
      </c>
      <c r="N128" s="95"/>
      <c r="O128" s="44">
        <v>25</v>
      </c>
      <c r="P128" s="95">
        <v>6</v>
      </c>
      <c r="Q128" s="4">
        <v>181</v>
      </c>
      <c r="R128" s="47"/>
      <c r="S128" s="58">
        <v>181</v>
      </c>
      <c r="T128" s="95">
        <v>144</v>
      </c>
      <c r="U128" s="4">
        <v>124</v>
      </c>
      <c r="V128" s="44">
        <v>59</v>
      </c>
      <c r="W128">
        <v>1898</v>
      </c>
      <c r="X128">
        <f t="shared" si="13"/>
        <v>0</v>
      </c>
      <c r="Y128">
        <f t="shared" si="14"/>
        <v>0</v>
      </c>
    </row>
    <row r="129" spans="1:25" ht="12.75">
      <c r="A129" s="12">
        <v>29</v>
      </c>
      <c r="B129" s="43">
        <v>173</v>
      </c>
      <c r="C129" s="4">
        <v>555</v>
      </c>
      <c r="D129" s="4">
        <v>195</v>
      </c>
      <c r="E129" s="4">
        <v>69</v>
      </c>
      <c r="F129" s="4">
        <v>634</v>
      </c>
      <c r="G129" s="47">
        <v>55</v>
      </c>
      <c r="H129" s="110">
        <f t="shared" si="11"/>
        <v>1681</v>
      </c>
      <c r="I129" s="95">
        <v>649</v>
      </c>
      <c r="J129" s="4">
        <v>490</v>
      </c>
      <c r="K129" s="4">
        <v>382</v>
      </c>
      <c r="L129" s="47">
        <v>160</v>
      </c>
      <c r="M129" s="110">
        <f t="shared" si="12"/>
        <v>1681</v>
      </c>
      <c r="N129" s="95">
        <v>1</v>
      </c>
      <c r="O129" s="44"/>
      <c r="P129" s="95"/>
      <c r="Q129" s="4"/>
      <c r="R129" s="47"/>
      <c r="S129" s="58"/>
      <c r="T129" s="95">
        <v>146</v>
      </c>
      <c r="U129" s="4">
        <v>124</v>
      </c>
      <c r="V129" s="44">
        <v>62</v>
      </c>
      <c r="W129">
        <v>1681</v>
      </c>
      <c r="X129">
        <f t="shared" si="13"/>
        <v>0</v>
      </c>
      <c r="Y129">
        <f t="shared" si="14"/>
        <v>0</v>
      </c>
    </row>
    <row r="130" spans="1:25" ht="12.75">
      <c r="A130" s="12">
        <v>30</v>
      </c>
      <c r="B130" s="43">
        <v>162</v>
      </c>
      <c r="C130" s="4">
        <v>497</v>
      </c>
      <c r="D130" s="4">
        <v>231</v>
      </c>
      <c r="E130" s="4">
        <v>81</v>
      </c>
      <c r="F130" s="4">
        <v>671</v>
      </c>
      <c r="G130" s="47">
        <v>10</v>
      </c>
      <c r="H130" s="110">
        <f t="shared" si="11"/>
        <v>1652</v>
      </c>
      <c r="I130" s="95">
        <v>709</v>
      </c>
      <c r="J130" s="4">
        <v>415</v>
      </c>
      <c r="K130" s="4">
        <v>466</v>
      </c>
      <c r="L130" s="47">
        <v>62</v>
      </c>
      <c r="M130" s="110">
        <f t="shared" si="12"/>
        <v>1652</v>
      </c>
      <c r="N130" s="95"/>
      <c r="O130" s="44"/>
      <c r="P130" s="95"/>
      <c r="Q130" s="4"/>
      <c r="R130" s="47"/>
      <c r="S130" s="58"/>
      <c r="T130" s="95">
        <v>145</v>
      </c>
      <c r="U130" s="4">
        <v>124</v>
      </c>
      <c r="V130" s="44">
        <v>67</v>
      </c>
      <c r="W130">
        <v>1652</v>
      </c>
      <c r="X130">
        <f t="shared" si="13"/>
        <v>0</v>
      </c>
      <c r="Y130">
        <f t="shared" si="14"/>
        <v>0</v>
      </c>
    </row>
    <row r="131" spans="1:25" ht="12.75">
      <c r="A131" s="12">
        <v>31</v>
      </c>
      <c r="B131" s="43">
        <v>172</v>
      </c>
      <c r="C131" s="4">
        <v>588</v>
      </c>
      <c r="D131" s="4">
        <v>236</v>
      </c>
      <c r="E131" s="4">
        <v>100</v>
      </c>
      <c r="F131" s="4">
        <v>753</v>
      </c>
      <c r="G131" s="47">
        <v>1</v>
      </c>
      <c r="H131" s="110">
        <f t="shared" si="11"/>
        <v>1850</v>
      </c>
      <c r="I131" s="95">
        <v>858</v>
      </c>
      <c r="J131" s="4">
        <v>381</v>
      </c>
      <c r="K131" s="4">
        <v>539</v>
      </c>
      <c r="L131" s="47">
        <v>72</v>
      </c>
      <c r="M131" s="110">
        <f t="shared" si="12"/>
        <v>1850</v>
      </c>
      <c r="N131" s="95">
        <v>1</v>
      </c>
      <c r="O131" s="44">
        <v>1</v>
      </c>
      <c r="P131" s="95"/>
      <c r="Q131" s="4"/>
      <c r="R131" s="47"/>
      <c r="S131" s="58"/>
      <c r="T131" s="95">
        <v>144</v>
      </c>
      <c r="U131" s="4">
        <v>124</v>
      </c>
      <c r="V131" s="44">
        <v>64</v>
      </c>
      <c r="W131">
        <v>1850</v>
      </c>
      <c r="X131">
        <f t="shared" si="13"/>
        <v>0</v>
      </c>
      <c r="Y131">
        <f t="shared" si="14"/>
        <v>0</v>
      </c>
    </row>
    <row r="132" spans="1:25" ht="12.75">
      <c r="A132" s="12">
        <v>32</v>
      </c>
      <c r="B132" s="43">
        <v>165</v>
      </c>
      <c r="C132" s="4">
        <v>554</v>
      </c>
      <c r="D132" s="4">
        <v>261</v>
      </c>
      <c r="E132" s="4">
        <v>100</v>
      </c>
      <c r="F132" s="4">
        <v>857</v>
      </c>
      <c r="G132" s="47">
        <v>5</v>
      </c>
      <c r="H132" s="110">
        <f t="shared" si="11"/>
        <v>1942</v>
      </c>
      <c r="I132" s="95">
        <v>865</v>
      </c>
      <c r="J132" s="4">
        <v>423</v>
      </c>
      <c r="K132" s="4">
        <v>570</v>
      </c>
      <c r="L132" s="47">
        <v>84</v>
      </c>
      <c r="M132" s="110">
        <f t="shared" si="12"/>
        <v>1942</v>
      </c>
      <c r="N132" s="95"/>
      <c r="O132" s="44"/>
      <c r="P132" s="95"/>
      <c r="Q132" s="4"/>
      <c r="R132" s="47"/>
      <c r="S132" s="58"/>
      <c r="T132" s="95">
        <v>124</v>
      </c>
      <c r="U132" s="4">
        <v>124</v>
      </c>
      <c r="V132" s="44">
        <v>58</v>
      </c>
      <c r="W132">
        <v>1942</v>
      </c>
      <c r="X132">
        <f t="shared" si="13"/>
        <v>0</v>
      </c>
      <c r="Y132">
        <f t="shared" si="14"/>
        <v>0</v>
      </c>
    </row>
    <row r="133" spans="1:25" ht="12.75">
      <c r="A133" s="12">
        <v>33</v>
      </c>
      <c r="B133" s="43">
        <v>172</v>
      </c>
      <c r="C133" s="4">
        <v>630</v>
      </c>
      <c r="D133" s="4">
        <v>348</v>
      </c>
      <c r="E133" s="4">
        <v>119</v>
      </c>
      <c r="F133" s="4">
        <v>815</v>
      </c>
      <c r="G133" s="47">
        <v>13</v>
      </c>
      <c r="H133" s="110">
        <f t="shared" si="11"/>
        <v>2097</v>
      </c>
      <c r="I133" s="95">
        <v>939</v>
      </c>
      <c r="J133" s="4">
        <v>439</v>
      </c>
      <c r="K133" s="4">
        <v>557</v>
      </c>
      <c r="L133" s="47">
        <v>162</v>
      </c>
      <c r="M133" s="110">
        <f t="shared" si="12"/>
        <v>2097</v>
      </c>
      <c r="N133" s="95">
        <v>2</v>
      </c>
      <c r="O133" s="44">
        <v>2</v>
      </c>
      <c r="P133" s="95"/>
      <c r="Q133" s="4"/>
      <c r="R133" s="47"/>
      <c r="S133" s="58"/>
      <c r="T133" s="95">
        <v>141</v>
      </c>
      <c r="U133" s="4">
        <v>124</v>
      </c>
      <c r="V133" s="44">
        <v>56</v>
      </c>
      <c r="W133">
        <v>2097</v>
      </c>
      <c r="X133">
        <f aca="true" t="shared" si="15" ref="X133:X138">W133-H133</f>
        <v>0</v>
      </c>
      <c r="Y133">
        <f aca="true" t="shared" si="16" ref="Y133:Y138">W133-M133</f>
        <v>0</v>
      </c>
    </row>
    <row r="134" spans="1:25" ht="12.75">
      <c r="A134" s="12">
        <v>34</v>
      </c>
      <c r="B134" s="43">
        <v>143</v>
      </c>
      <c r="C134" s="4">
        <v>545</v>
      </c>
      <c r="D134" s="4">
        <v>310</v>
      </c>
      <c r="E134" s="4">
        <v>109</v>
      </c>
      <c r="F134" s="4">
        <v>774</v>
      </c>
      <c r="G134" s="47">
        <v>5</v>
      </c>
      <c r="H134" s="110">
        <f t="shared" si="11"/>
        <v>1886</v>
      </c>
      <c r="I134" s="95">
        <v>915</v>
      </c>
      <c r="J134" s="4">
        <v>362</v>
      </c>
      <c r="K134" s="4">
        <v>530</v>
      </c>
      <c r="L134" s="47">
        <v>79</v>
      </c>
      <c r="M134" s="110">
        <f t="shared" si="12"/>
        <v>1886</v>
      </c>
      <c r="N134" s="95"/>
      <c r="O134" s="44"/>
      <c r="P134" s="95"/>
      <c r="Q134" s="4"/>
      <c r="R134" s="47"/>
      <c r="S134" s="58"/>
      <c r="T134" s="95">
        <v>139</v>
      </c>
      <c r="U134" s="4">
        <v>124</v>
      </c>
      <c r="V134" s="44">
        <v>65</v>
      </c>
      <c r="W134">
        <v>1886</v>
      </c>
      <c r="X134">
        <f t="shared" si="15"/>
        <v>0</v>
      </c>
      <c r="Y134">
        <f t="shared" si="16"/>
        <v>0</v>
      </c>
    </row>
    <row r="135" spans="1:25" ht="12.75">
      <c r="A135" s="12">
        <v>35</v>
      </c>
      <c r="B135" s="43">
        <v>152</v>
      </c>
      <c r="C135" s="4">
        <v>524</v>
      </c>
      <c r="D135" s="4">
        <v>262</v>
      </c>
      <c r="E135" s="4">
        <v>115</v>
      </c>
      <c r="F135" s="4">
        <v>855</v>
      </c>
      <c r="G135" s="47">
        <v>3</v>
      </c>
      <c r="H135" s="110">
        <f t="shared" si="11"/>
        <v>1911</v>
      </c>
      <c r="I135" s="95">
        <v>796</v>
      </c>
      <c r="J135" s="4">
        <v>459</v>
      </c>
      <c r="K135" s="4">
        <v>582</v>
      </c>
      <c r="L135" s="47">
        <v>74</v>
      </c>
      <c r="M135" s="110">
        <f t="shared" si="12"/>
        <v>1911</v>
      </c>
      <c r="N135" s="95">
        <v>2</v>
      </c>
      <c r="O135" s="44"/>
      <c r="P135" s="95"/>
      <c r="Q135" s="4"/>
      <c r="R135" s="47"/>
      <c r="S135" s="58"/>
      <c r="T135" s="95">
        <v>159</v>
      </c>
      <c r="U135" s="4">
        <v>124</v>
      </c>
      <c r="V135" s="44">
        <v>72</v>
      </c>
      <c r="W135">
        <v>1911</v>
      </c>
      <c r="X135">
        <f t="shared" si="15"/>
        <v>0</v>
      </c>
      <c r="Y135">
        <f t="shared" si="16"/>
        <v>0</v>
      </c>
    </row>
    <row r="136" spans="1:25" ht="12.75">
      <c r="A136" s="12">
        <v>36</v>
      </c>
      <c r="B136" s="43">
        <v>126</v>
      </c>
      <c r="C136" s="4">
        <v>366</v>
      </c>
      <c r="D136" s="4">
        <v>205</v>
      </c>
      <c r="E136" s="4">
        <v>105</v>
      </c>
      <c r="F136" s="4">
        <v>562</v>
      </c>
      <c r="G136" s="47">
        <v>67</v>
      </c>
      <c r="H136" s="110">
        <f t="shared" si="11"/>
        <v>1431</v>
      </c>
      <c r="I136" s="95">
        <v>670</v>
      </c>
      <c r="J136" s="4">
        <v>281</v>
      </c>
      <c r="K136" s="4">
        <v>415</v>
      </c>
      <c r="L136" s="47">
        <v>65</v>
      </c>
      <c r="M136" s="110">
        <f t="shared" si="12"/>
        <v>1431</v>
      </c>
      <c r="N136" s="95"/>
      <c r="O136" s="44"/>
      <c r="P136" s="95"/>
      <c r="Q136" s="4"/>
      <c r="R136" s="47"/>
      <c r="S136" s="58"/>
      <c r="T136" s="95">
        <v>146</v>
      </c>
      <c r="U136" s="4">
        <v>124</v>
      </c>
      <c r="V136" s="44">
        <v>64</v>
      </c>
      <c r="W136">
        <v>1431</v>
      </c>
      <c r="X136">
        <f t="shared" si="15"/>
        <v>0</v>
      </c>
      <c r="Y136">
        <f t="shared" si="16"/>
        <v>0</v>
      </c>
    </row>
    <row r="137" spans="1:25" ht="12.75">
      <c r="A137" s="12">
        <v>37</v>
      </c>
      <c r="B137" s="43">
        <v>127</v>
      </c>
      <c r="C137" s="4">
        <v>416</v>
      </c>
      <c r="D137" s="4">
        <v>225</v>
      </c>
      <c r="E137" s="4">
        <v>103</v>
      </c>
      <c r="F137" s="4">
        <v>577</v>
      </c>
      <c r="G137" s="47">
        <v>77</v>
      </c>
      <c r="H137" s="110">
        <f t="shared" si="11"/>
        <v>1525</v>
      </c>
      <c r="I137" s="95">
        <v>719</v>
      </c>
      <c r="J137" s="4">
        <v>319</v>
      </c>
      <c r="K137" s="4">
        <v>413</v>
      </c>
      <c r="L137" s="47">
        <v>74</v>
      </c>
      <c r="M137" s="110">
        <f t="shared" si="12"/>
        <v>1525</v>
      </c>
      <c r="N137" s="95"/>
      <c r="O137" s="44"/>
      <c r="P137" s="95"/>
      <c r="Q137" s="4"/>
      <c r="R137" s="47"/>
      <c r="S137" s="58"/>
      <c r="T137" s="95">
        <v>145</v>
      </c>
      <c r="U137" s="4">
        <v>124</v>
      </c>
      <c r="V137" s="44">
        <v>63</v>
      </c>
      <c r="W137">
        <v>1525</v>
      </c>
      <c r="X137">
        <f t="shared" si="15"/>
        <v>0</v>
      </c>
      <c r="Y137">
        <f t="shared" si="16"/>
        <v>0</v>
      </c>
    </row>
    <row r="138" spans="1:25" ht="12.75">
      <c r="A138" s="12">
        <v>38</v>
      </c>
      <c r="B138" s="43">
        <v>95</v>
      </c>
      <c r="C138" s="4">
        <v>383</v>
      </c>
      <c r="D138" s="4">
        <v>238</v>
      </c>
      <c r="E138" s="4">
        <v>90</v>
      </c>
      <c r="F138" s="4">
        <v>622</v>
      </c>
      <c r="G138" s="47">
        <v>30</v>
      </c>
      <c r="H138" s="110">
        <f t="shared" si="11"/>
        <v>1458</v>
      </c>
      <c r="I138" s="95">
        <v>711</v>
      </c>
      <c r="J138" s="4">
        <v>272</v>
      </c>
      <c r="K138" s="4">
        <v>393</v>
      </c>
      <c r="L138" s="47">
        <v>82</v>
      </c>
      <c r="M138" s="110">
        <f t="shared" si="12"/>
        <v>1458</v>
      </c>
      <c r="N138" s="95"/>
      <c r="O138" s="44"/>
      <c r="P138" s="95"/>
      <c r="Q138" s="4"/>
      <c r="R138" s="47"/>
      <c r="S138" s="58"/>
      <c r="T138" s="95">
        <v>156</v>
      </c>
      <c r="U138" s="4">
        <v>124</v>
      </c>
      <c r="V138" s="44">
        <v>63</v>
      </c>
      <c r="W138">
        <v>1458</v>
      </c>
      <c r="X138">
        <f t="shared" si="15"/>
        <v>0</v>
      </c>
      <c r="Y138">
        <f t="shared" si="16"/>
        <v>0</v>
      </c>
    </row>
    <row r="139" spans="1:25" ht="12.75">
      <c r="A139" s="12">
        <v>39</v>
      </c>
      <c r="B139" s="43">
        <v>158</v>
      </c>
      <c r="C139" s="4">
        <v>467</v>
      </c>
      <c r="D139" s="4">
        <v>215</v>
      </c>
      <c r="E139" s="4">
        <v>150</v>
      </c>
      <c r="F139" s="4">
        <v>562</v>
      </c>
      <c r="G139" s="47">
        <v>8</v>
      </c>
      <c r="H139" s="110">
        <f t="shared" si="11"/>
        <v>1560</v>
      </c>
      <c r="I139" s="95">
        <v>769</v>
      </c>
      <c r="J139" s="4">
        <v>319</v>
      </c>
      <c r="K139" s="4">
        <v>411</v>
      </c>
      <c r="L139" s="47">
        <v>61</v>
      </c>
      <c r="M139" s="110">
        <f t="shared" si="12"/>
        <v>1560</v>
      </c>
      <c r="N139" s="95"/>
      <c r="O139" s="44"/>
      <c r="P139" s="95"/>
      <c r="Q139" s="4"/>
      <c r="R139" s="47"/>
      <c r="S139" s="58"/>
      <c r="T139" s="95">
        <v>139</v>
      </c>
      <c r="U139" s="4">
        <v>124</v>
      </c>
      <c r="V139" s="44">
        <v>55</v>
      </c>
      <c r="W139">
        <v>1560</v>
      </c>
      <c r="X139">
        <f t="shared" si="13"/>
        <v>0</v>
      </c>
      <c r="Y139">
        <f t="shared" si="14"/>
        <v>0</v>
      </c>
    </row>
    <row r="140" spans="1:25" ht="12.75">
      <c r="A140" s="12">
        <v>40</v>
      </c>
      <c r="B140" s="43">
        <v>115</v>
      </c>
      <c r="C140" s="4">
        <v>438</v>
      </c>
      <c r="D140" s="4">
        <v>215</v>
      </c>
      <c r="E140" s="4">
        <v>131</v>
      </c>
      <c r="F140" s="4">
        <v>513</v>
      </c>
      <c r="G140" s="47">
        <v>10</v>
      </c>
      <c r="H140" s="110">
        <f t="shared" si="11"/>
        <v>1422</v>
      </c>
      <c r="I140" s="95">
        <v>775</v>
      </c>
      <c r="J140" s="4">
        <v>271</v>
      </c>
      <c r="K140" s="4">
        <v>312</v>
      </c>
      <c r="L140" s="47">
        <v>64</v>
      </c>
      <c r="M140" s="110">
        <f t="shared" si="12"/>
        <v>1422</v>
      </c>
      <c r="N140" s="95"/>
      <c r="O140" s="44"/>
      <c r="P140" s="95"/>
      <c r="Q140" s="4"/>
      <c r="R140" s="47"/>
      <c r="S140" s="58"/>
      <c r="T140" s="95">
        <v>153</v>
      </c>
      <c r="U140" s="4">
        <v>124</v>
      </c>
      <c r="V140" s="44">
        <v>68</v>
      </c>
      <c r="W140">
        <v>1422</v>
      </c>
      <c r="X140">
        <f t="shared" si="13"/>
        <v>0</v>
      </c>
      <c r="Y140">
        <f t="shared" si="14"/>
        <v>0</v>
      </c>
    </row>
    <row r="141" spans="1:25" ht="12.75">
      <c r="A141" s="12">
        <v>41</v>
      </c>
      <c r="B141" s="43">
        <v>138</v>
      </c>
      <c r="C141" s="4">
        <v>368</v>
      </c>
      <c r="D141" s="4">
        <v>184</v>
      </c>
      <c r="E141" s="4">
        <v>84</v>
      </c>
      <c r="F141" s="4">
        <v>552</v>
      </c>
      <c r="G141" s="47">
        <v>1</v>
      </c>
      <c r="H141" s="110">
        <f t="shared" si="11"/>
        <v>1327</v>
      </c>
      <c r="I141" s="95">
        <v>692</v>
      </c>
      <c r="J141" s="4">
        <v>234</v>
      </c>
      <c r="K141" s="4">
        <v>343</v>
      </c>
      <c r="L141" s="47">
        <v>58</v>
      </c>
      <c r="M141" s="110">
        <f t="shared" si="12"/>
        <v>1327</v>
      </c>
      <c r="N141" s="95"/>
      <c r="O141" s="44"/>
      <c r="P141" s="95"/>
      <c r="Q141" s="4"/>
      <c r="R141" s="47"/>
      <c r="S141" s="58"/>
      <c r="T141" s="95">
        <v>157</v>
      </c>
      <c r="U141" s="4">
        <v>124</v>
      </c>
      <c r="V141" s="44">
        <v>60</v>
      </c>
      <c r="W141">
        <v>1327</v>
      </c>
      <c r="X141">
        <f t="shared" si="13"/>
        <v>0</v>
      </c>
      <c r="Y141">
        <f t="shared" si="14"/>
        <v>0</v>
      </c>
    </row>
    <row r="142" spans="1:25" ht="12.75">
      <c r="A142" s="12">
        <v>42</v>
      </c>
      <c r="B142" s="43">
        <v>140</v>
      </c>
      <c r="C142" s="4">
        <v>392</v>
      </c>
      <c r="D142" s="4">
        <v>233</v>
      </c>
      <c r="E142" s="4">
        <v>71</v>
      </c>
      <c r="F142" s="4">
        <v>581</v>
      </c>
      <c r="G142" s="47">
        <v>2</v>
      </c>
      <c r="H142" s="110">
        <f t="shared" si="11"/>
        <v>1419</v>
      </c>
      <c r="I142" s="95">
        <v>696</v>
      </c>
      <c r="J142" s="4">
        <v>284</v>
      </c>
      <c r="K142" s="4">
        <v>376</v>
      </c>
      <c r="L142" s="47">
        <v>63</v>
      </c>
      <c r="M142" s="110">
        <f t="shared" si="12"/>
        <v>1419</v>
      </c>
      <c r="N142" s="95"/>
      <c r="O142" s="44"/>
      <c r="P142" s="95"/>
      <c r="Q142" s="4"/>
      <c r="R142" s="47"/>
      <c r="S142" s="58"/>
      <c r="T142" s="95">
        <v>140</v>
      </c>
      <c r="U142" s="4">
        <v>124</v>
      </c>
      <c r="V142" s="44">
        <v>51</v>
      </c>
      <c r="W142">
        <v>1419</v>
      </c>
      <c r="X142">
        <f t="shared" si="13"/>
        <v>0</v>
      </c>
      <c r="Y142">
        <f t="shared" si="14"/>
        <v>0</v>
      </c>
    </row>
    <row r="143" spans="1:25" ht="12.75">
      <c r="A143" s="12">
        <v>43</v>
      </c>
      <c r="B143" s="43">
        <v>117</v>
      </c>
      <c r="C143" s="4">
        <v>362</v>
      </c>
      <c r="D143" s="4">
        <v>163</v>
      </c>
      <c r="E143" s="4">
        <v>61</v>
      </c>
      <c r="F143" s="4">
        <v>496</v>
      </c>
      <c r="G143" s="47">
        <v>1</v>
      </c>
      <c r="H143" s="110">
        <f t="shared" si="11"/>
        <v>1200</v>
      </c>
      <c r="I143" s="95">
        <v>591</v>
      </c>
      <c r="J143" s="4">
        <v>223</v>
      </c>
      <c r="K143" s="4">
        <v>333</v>
      </c>
      <c r="L143" s="47">
        <v>53</v>
      </c>
      <c r="M143" s="110">
        <f t="shared" si="12"/>
        <v>1200</v>
      </c>
      <c r="N143" s="95">
        <v>1</v>
      </c>
      <c r="O143" s="44">
        <v>1</v>
      </c>
      <c r="P143" s="95"/>
      <c r="Q143" s="4"/>
      <c r="R143" s="47"/>
      <c r="S143" s="58"/>
      <c r="T143" s="95">
        <v>139</v>
      </c>
      <c r="U143" s="4">
        <v>124</v>
      </c>
      <c r="V143" s="44">
        <v>56</v>
      </c>
      <c r="W143">
        <v>1200</v>
      </c>
      <c r="X143">
        <f t="shared" si="13"/>
        <v>0</v>
      </c>
      <c r="Y143">
        <f t="shared" si="14"/>
        <v>0</v>
      </c>
    </row>
    <row r="144" spans="1:25" ht="12.75">
      <c r="A144" s="12">
        <v>44</v>
      </c>
      <c r="B144" s="43">
        <v>73</v>
      </c>
      <c r="C144" s="4">
        <v>255</v>
      </c>
      <c r="D144" s="4">
        <v>118</v>
      </c>
      <c r="E144" s="4">
        <v>50</v>
      </c>
      <c r="F144" s="4">
        <v>412</v>
      </c>
      <c r="G144" s="47">
        <v>13</v>
      </c>
      <c r="H144" s="110">
        <f t="shared" si="11"/>
        <v>921</v>
      </c>
      <c r="I144" s="95">
        <v>424</v>
      </c>
      <c r="J144" s="4">
        <v>196</v>
      </c>
      <c r="K144" s="4">
        <v>266</v>
      </c>
      <c r="L144" s="47">
        <v>35</v>
      </c>
      <c r="M144" s="110">
        <f t="shared" si="12"/>
        <v>921</v>
      </c>
      <c r="N144" s="95"/>
      <c r="O144" s="44"/>
      <c r="P144" s="95"/>
      <c r="Q144" s="4"/>
      <c r="R144" s="47"/>
      <c r="S144" s="58"/>
      <c r="T144" s="95">
        <v>150</v>
      </c>
      <c r="U144" s="4">
        <v>124</v>
      </c>
      <c r="V144" s="44">
        <v>58</v>
      </c>
      <c r="W144">
        <v>921</v>
      </c>
      <c r="X144">
        <f t="shared" si="13"/>
        <v>0</v>
      </c>
      <c r="Y144">
        <f t="shared" si="14"/>
        <v>0</v>
      </c>
    </row>
    <row r="145" spans="1:25" ht="12.75">
      <c r="A145" s="12">
        <v>45</v>
      </c>
      <c r="B145" s="43">
        <v>80</v>
      </c>
      <c r="C145" s="4">
        <v>302</v>
      </c>
      <c r="D145" s="4">
        <v>134</v>
      </c>
      <c r="E145" s="4">
        <v>63</v>
      </c>
      <c r="F145" s="4">
        <v>367</v>
      </c>
      <c r="G145" s="47">
        <v>14</v>
      </c>
      <c r="H145" s="110">
        <f t="shared" si="11"/>
        <v>960</v>
      </c>
      <c r="I145" s="95">
        <v>496</v>
      </c>
      <c r="J145" s="4">
        <v>166</v>
      </c>
      <c r="K145" s="4">
        <v>244</v>
      </c>
      <c r="L145" s="47">
        <v>54</v>
      </c>
      <c r="M145" s="110">
        <f t="shared" si="12"/>
        <v>960</v>
      </c>
      <c r="N145" s="95"/>
      <c r="O145" s="44"/>
      <c r="P145" s="95"/>
      <c r="Q145" s="4"/>
      <c r="R145" s="47"/>
      <c r="S145" s="58"/>
      <c r="T145" s="95">
        <v>138</v>
      </c>
      <c r="U145" s="4">
        <v>124</v>
      </c>
      <c r="V145" s="44">
        <v>54</v>
      </c>
      <c r="W145">
        <v>960</v>
      </c>
      <c r="X145">
        <f t="shared" si="13"/>
        <v>0</v>
      </c>
      <c r="Y145">
        <f t="shared" si="14"/>
        <v>0</v>
      </c>
    </row>
    <row r="146" spans="1:25" ht="12.75">
      <c r="A146" s="12">
        <v>46</v>
      </c>
      <c r="B146" s="43">
        <v>96</v>
      </c>
      <c r="C146" s="4">
        <v>299</v>
      </c>
      <c r="D146" s="4">
        <v>147</v>
      </c>
      <c r="E146" s="4">
        <v>54</v>
      </c>
      <c r="F146" s="4">
        <v>434</v>
      </c>
      <c r="G146" s="47">
        <v>0</v>
      </c>
      <c r="H146" s="110">
        <f t="shared" si="11"/>
        <v>1030</v>
      </c>
      <c r="I146" s="95">
        <v>522</v>
      </c>
      <c r="J146" s="4">
        <v>168</v>
      </c>
      <c r="K146" s="4">
        <v>287</v>
      </c>
      <c r="L146" s="47">
        <v>53</v>
      </c>
      <c r="M146" s="110">
        <f t="shared" si="12"/>
        <v>1030</v>
      </c>
      <c r="N146" s="95"/>
      <c r="O146" s="44"/>
      <c r="P146" s="95"/>
      <c r="Q146" s="4"/>
      <c r="R146" s="47"/>
      <c r="S146" s="58"/>
      <c r="T146" s="95">
        <v>148</v>
      </c>
      <c r="U146" s="4">
        <v>124</v>
      </c>
      <c r="V146" s="44">
        <v>58</v>
      </c>
      <c r="W146">
        <v>1030</v>
      </c>
      <c r="X146">
        <f aca="true" t="shared" si="17" ref="X146:X154">W146-H146</f>
        <v>0</v>
      </c>
      <c r="Y146">
        <f aca="true" t="shared" si="18" ref="Y146:Y154">W146-M146</f>
        <v>0</v>
      </c>
    </row>
    <row r="147" spans="1:25" ht="12.75">
      <c r="A147" s="12">
        <v>47</v>
      </c>
      <c r="B147" s="43">
        <v>97</v>
      </c>
      <c r="C147" s="4">
        <v>305</v>
      </c>
      <c r="D147" s="4">
        <v>144</v>
      </c>
      <c r="E147" s="4">
        <v>52</v>
      </c>
      <c r="F147" s="4">
        <v>426</v>
      </c>
      <c r="G147" s="47">
        <v>0</v>
      </c>
      <c r="H147" s="110">
        <f t="shared" si="11"/>
        <v>1024</v>
      </c>
      <c r="I147" s="95">
        <v>485</v>
      </c>
      <c r="J147" s="4">
        <v>206</v>
      </c>
      <c r="K147" s="4">
        <v>277</v>
      </c>
      <c r="L147" s="47">
        <v>56</v>
      </c>
      <c r="M147" s="110">
        <f t="shared" si="12"/>
        <v>1024</v>
      </c>
      <c r="N147" s="95"/>
      <c r="O147" s="44"/>
      <c r="P147" s="95"/>
      <c r="Q147" s="4"/>
      <c r="R147" s="47"/>
      <c r="S147" s="58"/>
      <c r="T147" s="95">
        <v>138</v>
      </c>
      <c r="U147" s="4">
        <v>124</v>
      </c>
      <c r="V147" s="44">
        <v>54</v>
      </c>
      <c r="W147">
        <v>1024</v>
      </c>
      <c r="X147">
        <f t="shared" si="17"/>
        <v>0</v>
      </c>
      <c r="Y147">
        <f t="shared" si="18"/>
        <v>0</v>
      </c>
    </row>
    <row r="148" spans="1:25" ht="12.75">
      <c r="A148" s="12">
        <v>48</v>
      </c>
      <c r="B148" s="43">
        <v>83</v>
      </c>
      <c r="C148" s="4">
        <v>303</v>
      </c>
      <c r="D148" s="4">
        <v>119</v>
      </c>
      <c r="E148" s="4">
        <v>42</v>
      </c>
      <c r="F148" s="4">
        <v>405</v>
      </c>
      <c r="G148" s="47">
        <v>0</v>
      </c>
      <c r="H148" s="110">
        <f t="shared" si="11"/>
        <v>952</v>
      </c>
      <c r="I148" s="95">
        <v>453</v>
      </c>
      <c r="J148" s="4">
        <v>165</v>
      </c>
      <c r="K148" s="4">
        <v>292</v>
      </c>
      <c r="L148" s="47">
        <v>42</v>
      </c>
      <c r="M148" s="110">
        <f t="shared" si="12"/>
        <v>952</v>
      </c>
      <c r="N148" s="95"/>
      <c r="O148" s="44"/>
      <c r="P148" s="95"/>
      <c r="Q148" s="4"/>
      <c r="R148" s="47"/>
      <c r="S148" s="58"/>
      <c r="T148" s="95">
        <v>120</v>
      </c>
      <c r="U148" s="4">
        <v>124</v>
      </c>
      <c r="V148" s="44">
        <v>50</v>
      </c>
      <c r="W148">
        <v>952</v>
      </c>
      <c r="X148">
        <f t="shared" si="17"/>
        <v>0</v>
      </c>
      <c r="Y148">
        <f t="shared" si="18"/>
        <v>0</v>
      </c>
    </row>
    <row r="149" spans="1:25" ht="12.75">
      <c r="A149" s="12">
        <v>49</v>
      </c>
      <c r="B149" s="43">
        <v>85</v>
      </c>
      <c r="C149" s="4">
        <v>278</v>
      </c>
      <c r="D149" s="4">
        <v>138</v>
      </c>
      <c r="E149" s="4">
        <v>49</v>
      </c>
      <c r="F149" s="4">
        <v>421</v>
      </c>
      <c r="G149" s="47">
        <v>28</v>
      </c>
      <c r="H149" s="110">
        <f t="shared" si="11"/>
        <v>999</v>
      </c>
      <c r="I149" s="95">
        <v>412</v>
      </c>
      <c r="J149" s="4">
        <v>176</v>
      </c>
      <c r="K149" s="4">
        <v>328</v>
      </c>
      <c r="L149" s="47">
        <v>83</v>
      </c>
      <c r="M149" s="110">
        <f t="shared" si="12"/>
        <v>999</v>
      </c>
      <c r="N149" s="95"/>
      <c r="O149" s="44"/>
      <c r="P149" s="95"/>
      <c r="Q149" s="4"/>
      <c r="R149" s="47"/>
      <c r="S149" s="58"/>
      <c r="T149" s="95">
        <v>97</v>
      </c>
      <c r="U149" s="4">
        <v>124</v>
      </c>
      <c r="V149" s="44">
        <v>50</v>
      </c>
      <c r="W149">
        <v>999</v>
      </c>
      <c r="X149">
        <f t="shared" si="17"/>
        <v>0</v>
      </c>
      <c r="Y149">
        <f t="shared" si="18"/>
        <v>0</v>
      </c>
    </row>
    <row r="150" spans="1:25" ht="12.75">
      <c r="A150" s="12">
        <v>50</v>
      </c>
      <c r="B150" s="43">
        <v>81</v>
      </c>
      <c r="C150" s="4">
        <v>245</v>
      </c>
      <c r="D150" s="4">
        <v>131</v>
      </c>
      <c r="E150" s="4">
        <v>51</v>
      </c>
      <c r="F150" s="4">
        <v>425</v>
      </c>
      <c r="G150" s="47">
        <v>0</v>
      </c>
      <c r="H150" s="110">
        <f t="shared" si="11"/>
        <v>933</v>
      </c>
      <c r="I150" s="95">
        <v>414</v>
      </c>
      <c r="J150" s="4">
        <v>171</v>
      </c>
      <c r="K150" s="4">
        <v>309</v>
      </c>
      <c r="L150" s="47">
        <v>39</v>
      </c>
      <c r="M150" s="110">
        <f t="shared" si="12"/>
        <v>933</v>
      </c>
      <c r="N150" s="95"/>
      <c r="O150" s="44"/>
      <c r="P150" s="95"/>
      <c r="Q150" s="4"/>
      <c r="R150" s="47"/>
      <c r="S150" s="58"/>
      <c r="T150" s="95">
        <v>137</v>
      </c>
      <c r="U150" s="4">
        <v>124</v>
      </c>
      <c r="V150" s="44">
        <v>54</v>
      </c>
      <c r="W150">
        <v>933</v>
      </c>
      <c r="X150">
        <f t="shared" si="17"/>
        <v>0</v>
      </c>
      <c r="Y150">
        <f t="shared" si="18"/>
        <v>0</v>
      </c>
    </row>
    <row r="151" spans="1:25" ht="12.75">
      <c r="A151" s="12">
        <v>51</v>
      </c>
      <c r="B151" s="43">
        <v>80</v>
      </c>
      <c r="C151" s="4">
        <v>233</v>
      </c>
      <c r="D151" s="4">
        <v>118</v>
      </c>
      <c r="E151" s="4">
        <v>51</v>
      </c>
      <c r="F151" s="4">
        <v>456</v>
      </c>
      <c r="G151" s="47">
        <v>0</v>
      </c>
      <c r="H151" s="110">
        <f t="shared" si="11"/>
        <v>938</v>
      </c>
      <c r="I151" s="95">
        <v>400</v>
      </c>
      <c r="J151" s="4">
        <v>153</v>
      </c>
      <c r="K151" s="4">
        <v>333</v>
      </c>
      <c r="L151" s="47">
        <v>52</v>
      </c>
      <c r="M151" s="110">
        <f t="shared" si="12"/>
        <v>938</v>
      </c>
      <c r="N151" s="95"/>
      <c r="O151" s="44"/>
      <c r="P151" s="95"/>
      <c r="Q151" s="4"/>
      <c r="R151" s="47"/>
      <c r="S151" s="58"/>
      <c r="T151" s="95">
        <v>126</v>
      </c>
      <c r="U151" s="4">
        <v>124</v>
      </c>
      <c r="V151" s="44">
        <v>50</v>
      </c>
      <c r="W151">
        <v>938</v>
      </c>
      <c r="X151">
        <f t="shared" si="17"/>
        <v>0</v>
      </c>
      <c r="Y151">
        <f t="shared" si="18"/>
        <v>0</v>
      </c>
    </row>
    <row r="152" spans="1:25" ht="12.75">
      <c r="A152" s="12">
        <v>52</v>
      </c>
      <c r="B152" s="43">
        <v>79</v>
      </c>
      <c r="C152" s="4">
        <v>247</v>
      </c>
      <c r="D152" s="4">
        <v>97</v>
      </c>
      <c r="E152" s="4">
        <v>38</v>
      </c>
      <c r="F152" s="4">
        <v>428</v>
      </c>
      <c r="G152" s="47">
        <v>0</v>
      </c>
      <c r="H152" s="110">
        <f t="shared" si="11"/>
        <v>889</v>
      </c>
      <c r="I152" s="95">
        <v>397</v>
      </c>
      <c r="J152" s="4">
        <v>150</v>
      </c>
      <c r="K152" s="4">
        <v>301</v>
      </c>
      <c r="L152" s="47">
        <v>41</v>
      </c>
      <c r="M152" s="110">
        <f t="shared" si="12"/>
        <v>889</v>
      </c>
      <c r="N152" s="95">
        <v>3</v>
      </c>
      <c r="O152" s="44">
        <v>3</v>
      </c>
      <c r="P152" s="95"/>
      <c r="Q152" s="4"/>
      <c r="R152" s="47"/>
      <c r="S152" s="58"/>
      <c r="T152" s="95">
        <v>127</v>
      </c>
      <c r="U152" s="4">
        <v>124</v>
      </c>
      <c r="V152" s="44">
        <v>45</v>
      </c>
      <c r="W152">
        <v>889</v>
      </c>
      <c r="X152">
        <f t="shared" si="17"/>
        <v>0</v>
      </c>
      <c r="Y152">
        <f t="shared" si="18"/>
        <v>0</v>
      </c>
    </row>
    <row r="153" spans="1:25" ht="13.5" thickBot="1">
      <c r="A153" s="12">
        <v>53</v>
      </c>
      <c r="B153" s="43"/>
      <c r="C153" s="4"/>
      <c r="D153" s="4"/>
      <c r="E153" s="4"/>
      <c r="F153" s="4"/>
      <c r="G153" s="47"/>
      <c r="H153" s="110">
        <f t="shared" si="11"/>
        <v>0</v>
      </c>
      <c r="I153" s="95"/>
      <c r="J153" s="4"/>
      <c r="K153" s="4"/>
      <c r="L153" s="47"/>
      <c r="M153" s="110">
        <f t="shared" si="12"/>
        <v>0</v>
      </c>
      <c r="N153" s="95"/>
      <c r="O153" s="44"/>
      <c r="P153" s="95"/>
      <c r="Q153" s="4"/>
      <c r="R153" s="47"/>
      <c r="S153" s="58"/>
      <c r="T153" s="95"/>
      <c r="U153" s="4"/>
      <c r="V153" s="44"/>
      <c r="X153">
        <f t="shared" si="17"/>
        <v>0</v>
      </c>
      <c r="Y153">
        <f t="shared" si="18"/>
        <v>0</v>
      </c>
    </row>
    <row r="154" spans="1:25" ht="13.5" thickBot="1">
      <c r="A154" s="100" t="s">
        <v>4</v>
      </c>
      <c r="B154" s="96">
        <f>SUM(B101:B153)</f>
        <v>9834</v>
      </c>
      <c r="C154" s="96">
        <f aca="true" t="shared" si="19" ref="C154:S154">SUM(C101:C153)</f>
        <v>29722</v>
      </c>
      <c r="D154" s="96">
        <f t="shared" si="19"/>
        <v>12002</v>
      </c>
      <c r="E154" s="96">
        <f t="shared" si="19"/>
        <v>4846</v>
      </c>
      <c r="F154" s="96">
        <f t="shared" si="19"/>
        <v>32643</v>
      </c>
      <c r="G154" s="106">
        <f t="shared" si="19"/>
        <v>710</v>
      </c>
      <c r="H154" s="104">
        <f t="shared" si="19"/>
        <v>89757</v>
      </c>
      <c r="I154" s="107">
        <f t="shared" si="19"/>
        <v>44295</v>
      </c>
      <c r="J154" s="96">
        <f t="shared" si="19"/>
        <v>17681</v>
      </c>
      <c r="K154" s="96">
        <f t="shared" si="19"/>
        <v>23334</v>
      </c>
      <c r="L154" s="106">
        <f t="shared" si="19"/>
        <v>4447</v>
      </c>
      <c r="M154" s="104">
        <f t="shared" si="19"/>
        <v>89757</v>
      </c>
      <c r="N154" s="107">
        <f t="shared" si="19"/>
        <v>52</v>
      </c>
      <c r="O154" s="104">
        <f t="shared" si="19"/>
        <v>51</v>
      </c>
      <c r="P154" s="107">
        <f t="shared" si="19"/>
        <v>7</v>
      </c>
      <c r="Q154" s="96">
        <f t="shared" si="19"/>
        <v>181</v>
      </c>
      <c r="R154" s="106">
        <f t="shared" si="19"/>
        <v>0</v>
      </c>
      <c r="S154" s="104">
        <f t="shared" si="19"/>
        <v>182</v>
      </c>
      <c r="T154" s="109">
        <v>394</v>
      </c>
      <c r="U154" s="71">
        <v>124</v>
      </c>
      <c r="V154" s="45">
        <v>159</v>
      </c>
      <c r="W154" s="66">
        <f>SUM(W101:W152)</f>
        <v>89757</v>
      </c>
      <c r="X154">
        <f t="shared" si="17"/>
        <v>0</v>
      </c>
      <c r="Y154">
        <f t="shared" si="18"/>
        <v>0</v>
      </c>
    </row>
    <row r="156" spans="1:20" ht="12.75">
      <c r="A156" s="11"/>
      <c r="B156" s="11" t="s">
        <v>51</v>
      </c>
      <c r="C156" s="11" t="s">
        <v>29</v>
      </c>
      <c r="D156" s="11"/>
      <c r="E156" s="11"/>
      <c r="G156" s="11" t="s">
        <v>30</v>
      </c>
      <c r="H156" s="11" t="s">
        <v>31</v>
      </c>
      <c r="I156" s="11"/>
      <c r="K156" s="11" t="s">
        <v>32</v>
      </c>
      <c r="L156" s="11" t="s">
        <v>33</v>
      </c>
      <c r="O156" s="11" t="s">
        <v>56</v>
      </c>
      <c r="P156" s="11" t="s">
        <v>57</v>
      </c>
      <c r="Q156" s="11"/>
      <c r="R156" s="11" t="s">
        <v>58</v>
      </c>
      <c r="S156" s="11" t="s">
        <v>59</v>
      </c>
      <c r="T156" s="11"/>
    </row>
    <row r="157" spans="15:20" ht="12.75">
      <c r="O157" s="11" t="s">
        <v>61</v>
      </c>
      <c r="P157" s="11"/>
      <c r="Q157" s="11" t="s">
        <v>60</v>
      </c>
      <c r="R157" s="11"/>
      <c r="S157" s="11"/>
      <c r="T157" s="11"/>
    </row>
    <row r="161" s="11" customFormat="1" ht="12.75">
      <c r="A161" s="11" t="s">
        <v>34</v>
      </c>
    </row>
    <row r="162" s="11" customFormat="1" ht="13.5" thickBot="1">
      <c r="B162" s="11" t="s">
        <v>5</v>
      </c>
    </row>
    <row r="163" spans="1:22" s="11" customFormat="1" ht="13.5" thickBot="1">
      <c r="A163" s="21"/>
      <c r="B163" s="31"/>
      <c r="C163" s="28" t="s">
        <v>15</v>
      </c>
      <c r="D163" s="28"/>
      <c r="E163" s="33"/>
      <c r="F163" s="28"/>
      <c r="G163" s="28"/>
      <c r="H163" s="28"/>
      <c r="I163" s="31" t="s">
        <v>19</v>
      </c>
      <c r="J163" s="28"/>
      <c r="K163" s="28"/>
      <c r="L163" s="28"/>
      <c r="M163" s="32"/>
      <c r="N163" s="34" t="s">
        <v>22</v>
      </c>
      <c r="O163" s="32"/>
      <c r="P163" s="35"/>
      <c r="Q163" s="36" t="s">
        <v>24</v>
      </c>
      <c r="R163" s="28"/>
      <c r="S163" s="32"/>
      <c r="T163" s="31" t="s">
        <v>55</v>
      </c>
      <c r="U163" s="28"/>
      <c r="V163" s="32"/>
    </row>
    <row r="164" spans="1:22" s="11" customFormat="1" ht="13.5" thickBot="1">
      <c r="A164" s="30" t="s">
        <v>39</v>
      </c>
      <c r="B164" s="37" t="s">
        <v>8</v>
      </c>
      <c r="C164" s="38" t="s">
        <v>9</v>
      </c>
      <c r="D164" s="38" t="s">
        <v>10</v>
      </c>
      <c r="E164" s="38" t="s">
        <v>11</v>
      </c>
      <c r="F164" s="38" t="s">
        <v>12</v>
      </c>
      <c r="G164" s="38" t="s">
        <v>13</v>
      </c>
      <c r="H164" s="39" t="s">
        <v>14</v>
      </c>
      <c r="I164" s="48" t="s">
        <v>16</v>
      </c>
      <c r="J164" s="38" t="s">
        <v>17</v>
      </c>
      <c r="K164" s="38" t="s">
        <v>18</v>
      </c>
      <c r="L164" s="38" t="s">
        <v>13</v>
      </c>
      <c r="M164" s="27" t="s">
        <v>14</v>
      </c>
      <c r="N164" s="37" t="s">
        <v>20</v>
      </c>
      <c r="O164" s="27" t="s">
        <v>21</v>
      </c>
      <c r="P164" s="37" t="s">
        <v>49</v>
      </c>
      <c r="Q164" s="38" t="s">
        <v>50</v>
      </c>
      <c r="R164" s="38" t="s">
        <v>23</v>
      </c>
      <c r="S164" s="39" t="s">
        <v>14</v>
      </c>
      <c r="T164" s="37" t="s">
        <v>52</v>
      </c>
      <c r="U164" s="38" t="s">
        <v>53</v>
      </c>
      <c r="V164" s="39" t="s">
        <v>54</v>
      </c>
    </row>
    <row r="165" spans="1:22" ht="12.75">
      <c r="A165" s="74" t="s">
        <v>35</v>
      </c>
      <c r="B165" s="40">
        <f>SUM(B101:B113)</f>
        <v>2551</v>
      </c>
      <c r="C165" s="40">
        <f aca="true" t="shared" si="20" ref="C165:S165">SUM(C101:C113)</f>
        <v>7834</v>
      </c>
      <c r="D165" s="40">
        <f t="shared" si="20"/>
        <v>3063</v>
      </c>
      <c r="E165" s="40">
        <f t="shared" si="20"/>
        <v>1296</v>
      </c>
      <c r="F165" s="40">
        <f t="shared" si="20"/>
        <v>8523</v>
      </c>
      <c r="G165" s="40">
        <f t="shared" si="20"/>
        <v>123</v>
      </c>
      <c r="H165" s="40">
        <f t="shared" si="20"/>
        <v>23390</v>
      </c>
      <c r="I165" s="40">
        <f t="shared" si="20"/>
        <v>11827</v>
      </c>
      <c r="J165" s="40">
        <f t="shared" si="20"/>
        <v>4188</v>
      </c>
      <c r="K165" s="40">
        <f t="shared" si="20"/>
        <v>5970</v>
      </c>
      <c r="L165" s="40">
        <f t="shared" si="20"/>
        <v>1405</v>
      </c>
      <c r="M165" s="40">
        <f t="shared" si="20"/>
        <v>23390</v>
      </c>
      <c r="N165" s="40">
        <f t="shared" si="20"/>
        <v>20</v>
      </c>
      <c r="O165" s="40">
        <f t="shared" si="20"/>
        <v>9</v>
      </c>
      <c r="P165" s="40">
        <f t="shared" si="20"/>
        <v>1</v>
      </c>
      <c r="Q165" s="40">
        <f t="shared" si="20"/>
        <v>0</v>
      </c>
      <c r="R165" s="40">
        <f t="shared" si="20"/>
        <v>0</v>
      </c>
      <c r="S165" s="40">
        <f t="shared" si="20"/>
        <v>1</v>
      </c>
      <c r="T165" s="40">
        <v>394</v>
      </c>
      <c r="U165" s="41">
        <v>124</v>
      </c>
      <c r="V165" s="42">
        <v>159</v>
      </c>
    </row>
    <row r="166" spans="1:22" ht="12.75">
      <c r="A166" s="75" t="s">
        <v>36</v>
      </c>
      <c r="B166" s="43">
        <f>SUM(B114:B126)</f>
        <v>3992</v>
      </c>
      <c r="C166" s="43">
        <f aca="true" t="shared" si="21" ref="C166:S166">SUM(C114:C126)</f>
        <v>11033</v>
      </c>
      <c r="D166" s="43">
        <f t="shared" si="21"/>
        <v>3775</v>
      </c>
      <c r="E166" s="43">
        <f t="shared" si="21"/>
        <v>1438</v>
      </c>
      <c r="F166" s="43">
        <f t="shared" si="21"/>
        <v>9061</v>
      </c>
      <c r="G166" s="43">
        <f t="shared" si="21"/>
        <v>201</v>
      </c>
      <c r="H166" s="43">
        <f t="shared" si="21"/>
        <v>29500</v>
      </c>
      <c r="I166" s="43">
        <f t="shared" si="21"/>
        <v>15323</v>
      </c>
      <c r="J166" s="43">
        <f t="shared" si="21"/>
        <v>5945</v>
      </c>
      <c r="K166" s="43">
        <f t="shared" si="21"/>
        <v>7128</v>
      </c>
      <c r="L166" s="43">
        <f t="shared" si="21"/>
        <v>1104</v>
      </c>
      <c r="M166" s="43">
        <f t="shared" si="21"/>
        <v>29500</v>
      </c>
      <c r="N166" s="43">
        <f t="shared" si="21"/>
        <v>17</v>
      </c>
      <c r="O166" s="43">
        <f t="shared" si="21"/>
        <v>9</v>
      </c>
      <c r="P166" s="43">
        <f t="shared" si="21"/>
        <v>0</v>
      </c>
      <c r="Q166" s="43">
        <f t="shared" si="21"/>
        <v>0</v>
      </c>
      <c r="R166" s="43">
        <f t="shared" si="21"/>
        <v>0</v>
      </c>
      <c r="S166" s="43">
        <f t="shared" si="21"/>
        <v>0</v>
      </c>
      <c r="T166" s="43">
        <v>394</v>
      </c>
      <c r="U166" s="4">
        <v>124</v>
      </c>
      <c r="V166" s="44">
        <v>159</v>
      </c>
    </row>
    <row r="167" spans="1:22" ht="12.75">
      <c r="A167" s="75" t="s">
        <v>37</v>
      </c>
      <c r="B167" s="43">
        <f>SUM(B127:B139)</f>
        <v>2027</v>
      </c>
      <c r="C167" s="43">
        <f aca="true" t="shared" si="22" ref="C167:S167">SUM(C127:C139)</f>
        <v>6828</v>
      </c>
      <c r="D167" s="43">
        <f t="shared" si="22"/>
        <v>3223</v>
      </c>
      <c r="E167" s="43">
        <f t="shared" si="22"/>
        <v>1315</v>
      </c>
      <c r="F167" s="43">
        <f t="shared" si="22"/>
        <v>9143</v>
      </c>
      <c r="G167" s="43">
        <f t="shared" si="22"/>
        <v>317</v>
      </c>
      <c r="H167" s="43">
        <f t="shared" si="22"/>
        <v>22853</v>
      </c>
      <c r="I167" s="43">
        <f t="shared" si="22"/>
        <v>10388</v>
      </c>
      <c r="J167" s="43">
        <f t="shared" si="22"/>
        <v>4985</v>
      </c>
      <c r="K167" s="43">
        <f t="shared" si="22"/>
        <v>6235</v>
      </c>
      <c r="L167" s="43">
        <f t="shared" si="22"/>
        <v>1245</v>
      </c>
      <c r="M167" s="43">
        <f t="shared" si="22"/>
        <v>22853</v>
      </c>
      <c r="N167" s="43">
        <f t="shared" si="22"/>
        <v>11</v>
      </c>
      <c r="O167" s="43">
        <f t="shared" si="22"/>
        <v>29</v>
      </c>
      <c r="P167" s="43">
        <f t="shared" si="22"/>
        <v>6</v>
      </c>
      <c r="Q167" s="43">
        <f t="shared" si="22"/>
        <v>181</v>
      </c>
      <c r="R167" s="43">
        <f t="shared" si="22"/>
        <v>0</v>
      </c>
      <c r="S167" s="43">
        <f t="shared" si="22"/>
        <v>181</v>
      </c>
      <c r="T167" s="43">
        <v>394</v>
      </c>
      <c r="U167" s="4">
        <v>124</v>
      </c>
      <c r="V167" s="44">
        <v>159</v>
      </c>
    </row>
    <row r="168" spans="1:22" ht="13.5" thickBot="1">
      <c r="A168" s="30" t="s">
        <v>38</v>
      </c>
      <c r="B168" s="50">
        <f>SUM(B140:B153)</f>
        <v>1264</v>
      </c>
      <c r="C168" s="50">
        <f aca="true" t="shared" si="23" ref="C168:S168">SUM(C140:C153)</f>
        <v>4027</v>
      </c>
      <c r="D168" s="50">
        <f t="shared" si="23"/>
        <v>1941</v>
      </c>
      <c r="E168" s="50">
        <f t="shared" si="23"/>
        <v>797</v>
      </c>
      <c r="F168" s="50">
        <f t="shared" si="23"/>
        <v>5916</v>
      </c>
      <c r="G168" s="50">
        <f t="shared" si="23"/>
        <v>69</v>
      </c>
      <c r="H168" s="50">
        <f t="shared" si="23"/>
        <v>14014</v>
      </c>
      <c r="I168" s="50">
        <f t="shared" si="23"/>
        <v>6757</v>
      </c>
      <c r="J168" s="50">
        <f t="shared" si="23"/>
        <v>2563</v>
      </c>
      <c r="K168" s="50">
        <f t="shared" si="23"/>
        <v>4001</v>
      </c>
      <c r="L168" s="50">
        <f t="shared" si="23"/>
        <v>693</v>
      </c>
      <c r="M168" s="50">
        <f t="shared" si="23"/>
        <v>14014</v>
      </c>
      <c r="N168" s="50">
        <f t="shared" si="23"/>
        <v>4</v>
      </c>
      <c r="O168" s="50">
        <f t="shared" si="23"/>
        <v>4</v>
      </c>
      <c r="P168" s="50">
        <f t="shared" si="23"/>
        <v>0</v>
      </c>
      <c r="Q168" s="50">
        <f t="shared" si="23"/>
        <v>0</v>
      </c>
      <c r="R168" s="50">
        <f t="shared" si="23"/>
        <v>0</v>
      </c>
      <c r="S168" s="50">
        <f t="shared" si="23"/>
        <v>0</v>
      </c>
      <c r="T168" s="43">
        <v>394</v>
      </c>
      <c r="U168" s="4">
        <v>124</v>
      </c>
      <c r="V168" s="44">
        <v>159</v>
      </c>
    </row>
    <row r="169" spans="1:22" ht="13.5" thickBot="1">
      <c r="A169" s="53" t="s">
        <v>4</v>
      </c>
      <c r="B169" s="54">
        <f>SUM(B165:B168)</f>
        <v>9834</v>
      </c>
      <c r="C169" s="54">
        <f aca="true" t="shared" si="24" ref="C169:S169">SUM(C165:C168)</f>
        <v>29722</v>
      </c>
      <c r="D169" s="54">
        <f t="shared" si="24"/>
        <v>12002</v>
      </c>
      <c r="E169" s="54">
        <f t="shared" si="24"/>
        <v>4846</v>
      </c>
      <c r="F169" s="54">
        <f t="shared" si="24"/>
        <v>32643</v>
      </c>
      <c r="G169" s="54">
        <f t="shared" si="24"/>
        <v>710</v>
      </c>
      <c r="H169" s="54">
        <f t="shared" si="24"/>
        <v>89757</v>
      </c>
      <c r="I169" s="54">
        <f t="shared" si="24"/>
        <v>44295</v>
      </c>
      <c r="J169" s="54">
        <f t="shared" si="24"/>
        <v>17681</v>
      </c>
      <c r="K169" s="54">
        <f t="shared" si="24"/>
        <v>23334</v>
      </c>
      <c r="L169" s="54">
        <f t="shared" si="24"/>
        <v>4447</v>
      </c>
      <c r="M169" s="54">
        <f t="shared" si="24"/>
        <v>89757</v>
      </c>
      <c r="N169" s="54">
        <f t="shared" si="24"/>
        <v>52</v>
      </c>
      <c r="O169" s="54">
        <f t="shared" si="24"/>
        <v>51</v>
      </c>
      <c r="P169" s="54">
        <f t="shared" si="24"/>
        <v>7</v>
      </c>
      <c r="Q169" s="54">
        <f t="shared" si="24"/>
        <v>181</v>
      </c>
      <c r="R169" s="54">
        <f t="shared" si="24"/>
        <v>0</v>
      </c>
      <c r="S169" s="54">
        <f t="shared" si="24"/>
        <v>182</v>
      </c>
      <c r="T169" s="51">
        <v>394</v>
      </c>
      <c r="U169" s="2">
        <v>124</v>
      </c>
      <c r="V169" s="52">
        <v>159</v>
      </c>
    </row>
    <row r="170" spans="19:23" ht="12.75">
      <c r="S170" s="19"/>
      <c r="T170" s="19"/>
      <c r="U170" s="19"/>
      <c r="V170" s="19"/>
      <c r="W170" s="19"/>
    </row>
    <row r="171" spans="1:20" ht="12.75">
      <c r="A171" s="11"/>
      <c r="B171" s="11" t="s">
        <v>51</v>
      </c>
      <c r="C171" s="11" t="s">
        <v>29</v>
      </c>
      <c r="D171" s="11"/>
      <c r="E171" s="11"/>
      <c r="G171" s="11" t="s">
        <v>30</v>
      </c>
      <c r="H171" s="11" t="s">
        <v>31</v>
      </c>
      <c r="I171" s="11"/>
      <c r="K171" s="11" t="s">
        <v>32</v>
      </c>
      <c r="L171" s="11" t="s">
        <v>33</v>
      </c>
      <c r="O171" s="11" t="s">
        <v>56</v>
      </c>
      <c r="P171" s="11" t="s">
        <v>57</v>
      </c>
      <c r="Q171" s="11"/>
      <c r="R171" s="11" t="s">
        <v>58</v>
      </c>
      <c r="S171" s="11" t="s">
        <v>59</v>
      </c>
      <c r="T171" s="11"/>
    </row>
    <row r="172" spans="15:20" ht="12.75">
      <c r="O172" s="11" t="s">
        <v>61</v>
      </c>
      <c r="P172" s="11"/>
      <c r="Q172" s="11" t="s">
        <v>60</v>
      </c>
      <c r="R172" s="11"/>
      <c r="S172" s="11"/>
      <c r="T172" s="11"/>
    </row>
    <row r="173" spans="19:23" ht="12.75">
      <c r="S173" s="19"/>
      <c r="T173" s="19"/>
      <c r="U173" s="19"/>
      <c r="V173" s="19"/>
      <c r="W173" s="19"/>
    </row>
    <row r="174" spans="19:23" ht="13.5" thickBot="1">
      <c r="S174" s="19"/>
      <c r="T174" s="19"/>
      <c r="U174" s="19"/>
      <c r="V174" s="19"/>
      <c r="W174" s="19"/>
    </row>
    <row r="175" spans="1:23" s="63" customFormat="1" ht="13.5" thickBot="1">
      <c r="A175" s="63" t="s">
        <v>45</v>
      </c>
      <c r="K175" s="30" t="s">
        <v>39</v>
      </c>
      <c r="L175" s="37" t="s">
        <v>8</v>
      </c>
      <c r="M175" s="38" t="s">
        <v>9</v>
      </c>
      <c r="N175" s="38" t="s">
        <v>10</v>
      </c>
      <c r="O175" s="38" t="s">
        <v>11</v>
      </c>
      <c r="P175" s="38" t="s">
        <v>12</v>
      </c>
      <c r="Q175" s="38" t="s">
        <v>13</v>
      </c>
      <c r="R175" s="39" t="s">
        <v>14</v>
      </c>
      <c r="S175" s="72"/>
      <c r="T175" s="19"/>
      <c r="U175" s="19"/>
      <c r="V175" s="19"/>
      <c r="W175" s="72"/>
    </row>
    <row r="176" spans="2:23" s="63" customFormat="1" ht="12.75">
      <c r="B176" s="63" t="s">
        <v>44</v>
      </c>
      <c r="K176" s="74" t="s">
        <v>75</v>
      </c>
      <c r="L176" s="86">
        <f>B165/$H165*100</f>
        <v>10.906370243693885</v>
      </c>
      <c r="M176" s="86">
        <f aca="true" t="shared" si="25" ref="M176:R176">C165/$H165*100</f>
        <v>33.492945703292</v>
      </c>
      <c r="N176" s="86">
        <f t="shared" si="25"/>
        <v>13.095339888841384</v>
      </c>
      <c r="O176" s="86">
        <f t="shared" si="25"/>
        <v>5.540829414279607</v>
      </c>
      <c r="P176" s="86">
        <f t="shared" si="25"/>
        <v>36.438648995297136</v>
      </c>
      <c r="Q176" s="86">
        <f t="shared" si="25"/>
        <v>0.5258657545959812</v>
      </c>
      <c r="R176" s="86">
        <f t="shared" si="25"/>
        <v>100</v>
      </c>
      <c r="S176" s="72"/>
      <c r="T176" s="19"/>
      <c r="U176" s="19"/>
      <c r="V176" s="19"/>
      <c r="W176" s="72"/>
    </row>
    <row r="177" spans="2:23" s="63" customFormat="1" ht="13.5" thickBot="1">
      <c r="B177" s="63" t="s">
        <v>41</v>
      </c>
      <c r="K177" s="75" t="s">
        <v>76</v>
      </c>
      <c r="L177" s="86">
        <f>B166/$H166*100</f>
        <v>13.532203389830508</v>
      </c>
      <c r="M177" s="86">
        <f aca="true" t="shared" si="26" ref="M177:R180">C166/$H166*100</f>
        <v>37.4</v>
      </c>
      <c r="N177" s="86">
        <f t="shared" si="26"/>
        <v>12.796610169491526</v>
      </c>
      <c r="O177" s="86">
        <f t="shared" si="26"/>
        <v>4.874576271186441</v>
      </c>
      <c r="P177" s="86">
        <f t="shared" si="26"/>
        <v>30.715254237288136</v>
      </c>
      <c r="Q177" s="86">
        <f t="shared" si="26"/>
        <v>0.6813559322033899</v>
      </c>
      <c r="R177" s="86">
        <f t="shared" si="26"/>
        <v>100</v>
      </c>
      <c r="S177" s="72"/>
      <c r="T177" s="72"/>
      <c r="U177" s="72"/>
      <c r="V177" s="72"/>
      <c r="W177" s="72"/>
    </row>
    <row r="178" spans="1:21" s="11" customFormat="1" ht="13.5" thickBot="1">
      <c r="A178" s="21"/>
      <c r="B178" s="31"/>
      <c r="C178" s="28" t="s">
        <v>15</v>
      </c>
      <c r="D178" s="28"/>
      <c r="E178" s="33"/>
      <c r="F178" s="28"/>
      <c r="G178" s="28"/>
      <c r="H178" s="28"/>
      <c r="I178" s="62" t="s">
        <v>43</v>
      </c>
      <c r="J178" s="59"/>
      <c r="K178" s="75" t="s">
        <v>77</v>
      </c>
      <c r="L178" s="86">
        <f>B167/$H167*100</f>
        <v>8.869732639040826</v>
      </c>
      <c r="M178" s="86">
        <f t="shared" si="26"/>
        <v>29.87791537216121</v>
      </c>
      <c r="N178" s="86">
        <f t="shared" si="26"/>
        <v>14.103181201592788</v>
      </c>
      <c r="O178" s="86">
        <f t="shared" si="26"/>
        <v>5.754167942939658</v>
      </c>
      <c r="P178" s="86">
        <f t="shared" si="26"/>
        <v>40.007876427602504</v>
      </c>
      <c r="Q178" s="86">
        <f t="shared" si="26"/>
        <v>1.3871264166630202</v>
      </c>
      <c r="R178" s="86">
        <f t="shared" si="26"/>
        <v>100</v>
      </c>
      <c r="S178" s="18"/>
      <c r="T178" s="18"/>
      <c r="U178" s="18"/>
    </row>
    <row r="179" spans="1:21" s="11" customFormat="1" ht="13.5" thickBot="1">
      <c r="A179" s="30" t="s">
        <v>7</v>
      </c>
      <c r="B179" s="37" t="s">
        <v>8</v>
      </c>
      <c r="C179" s="38" t="s">
        <v>9</v>
      </c>
      <c r="D179" s="38" t="s">
        <v>10</v>
      </c>
      <c r="E179" s="38" t="s">
        <v>11</v>
      </c>
      <c r="F179" s="38" t="s">
        <v>12</v>
      </c>
      <c r="G179" s="38" t="s">
        <v>13</v>
      </c>
      <c r="H179" s="27" t="s">
        <v>14</v>
      </c>
      <c r="I179" s="61" t="s">
        <v>42</v>
      </c>
      <c r="J179" s="59"/>
      <c r="K179" s="30" t="s">
        <v>78</v>
      </c>
      <c r="L179" s="86">
        <f>B168/$H168*100</f>
        <v>9.019551876694734</v>
      </c>
      <c r="M179" s="86">
        <f t="shared" si="26"/>
        <v>28.73555016412159</v>
      </c>
      <c r="N179" s="86">
        <f t="shared" si="26"/>
        <v>13.850435279006707</v>
      </c>
      <c r="O179" s="86">
        <f t="shared" si="26"/>
        <v>5.687169972884258</v>
      </c>
      <c r="P179" s="86">
        <f t="shared" si="26"/>
        <v>42.214927929213644</v>
      </c>
      <c r="Q179" s="86">
        <f t="shared" si="26"/>
        <v>0.49236477807906376</v>
      </c>
      <c r="R179" s="86">
        <f t="shared" si="26"/>
        <v>100</v>
      </c>
      <c r="S179" s="18"/>
      <c r="T179" s="18"/>
      <c r="U179" s="18"/>
    </row>
    <row r="180" spans="1:21" ht="13.5" thickBot="1">
      <c r="A180" s="74">
        <v>1</v>
      </c>
      <c r="B180" s="40">
        <v>3</v>
      </c>
      <c r="C180" s="41">
        <v>1</v>
      </c>
      <c r="D180" s="41">
        <v>0</v>
      </c>
      <c r="E180" s="41">
        <v>0</v>
      </c>
      <c r="F180" s="41">
        <v>2</v>
      </c>
      <c r="G180" s="41">
        <v>0</v>
      </c>
      <c r="H180" s="46">
        <f>SUM(B180:G180)</f>
        <v>6</v>
      </c>
      <c r="I180" s="60">
        <v>0</v>
      </c>
      <c r="J180" s="19"/>
      <c r="K180" s="53" t="s">
        <v>4</v>
      </c>
      <c r="L180" s="86">
        <f>B169/$H169*100</f>
        <v>10.956248537718507</v>
      </c>
      <c r="M180" s="86">
        <f t="shared" si="26"/>
        <v>33.11385184442439</v>
      </c>
      <c r="N180" s="86">
        <f t="shared" si="26"/>
        <v>13.37165903494992</v>
      </c>
      <c r="O180" s="86">
        <f t="shared" si="26"/>
        <v>5.39902180331339</v>
      </c>
      <c r="P180" s="86">
        <f t="shared" si="26"/>
        <v>36.368194124135165</v>
      </c>
      <c r="Q180" s="86">
        <f t="shared" si="26"/>
        <v>0.7910246554586272</v>
      </c>
      <c r="R180" s="86">
        <f t="shared" si="26"/>
        <v>100</v>
      </c>
      <c r="S180" s="19">
        <v>6</v>
      </c>
      <c r="T180" s="19">
        <f>H180-S180</f>
        <v>0</v>
      </c>
      <c r="U180" s="19"/>
    </row>
    <row r="181" spans="1:21" ht="13.5" thickBot="1">
      <c r="A181" s="75">
        <v>2</v>
      </c>
      <c r="B181" s="43">
        <v>2</v>
      </c>
      <c r="C181" s="4">
        <v>6</v>
      </c>
      <c r="D181" s="4">
        <v>1</v>
      </c>
      <c r="E181" s="4">
        <v>0</v>
      </c>
      <c r="F181" s="4">
        <v>4</v>
      </c>
      <c r="G181" s="4">
        <v>0</v>
      </c>
      <c r="H181" s="46">
        <f aca="true" t="shared" si="27" ref="H181:H231">SUM(B181:G181)</f>
        <v>13</v>
      </c>
      <c r="I181" s="58"/>
      <c r="J181" s="19"/>
      <c r="K181" s="19"/>
      <c r="L181" s="19"/>
      <c r="M181" s="56"/>
      <c r="N181" s="19"/>
      <c r="O181" s="19"/>
      <c r="P181" s="19"/>
      <c r="Q181" s="19"/>
      <c r="R181" s="19"/>
      <c r="S181" s="19">
        <v>13</v>
      </c>
      <c r="T181" s="19">
        <f aca="true" t="shared" si="28" ref="T181:T233">H181-S181</f>
        <v>0</v>
      </c>
      <c r="U181" s="19"/>
    </row>
    <row r="182" spans="1:21" ht="13.5" thickBot="1">
      <c r="A182" s="75">
        <v>3</v>
      </c>
      <c r="B182" s="43">
        <v>0</v>
      </c>
      <c r="C182" s="4">
        <v>2</v>
      </c>
      <c r="D182" s="4">
        <v>0</v>
      </c>
      <c r="E182" s="4">
        <v>0</v>
      </c>
      <c r="F182" s="4">
        <v>4</v>
      </c>
      <c r="G182" s="4">
        <v>0</v>
      </c>
      <c r="H182" s="46">
        <f t="shared" si="27"/>
        <v>6</v>
      </c>
      <c r="I182" s="58"/>
      <c r="J182" s="19"/>
      <c r="K182" s="19"/>
      <c r="L182" s="19"/>
      <c r="M182" s="56"/>
      <c r="N182" s="19"/>
      <c r="O182" s="19"/>
      <c r="P182" s="19"/>
      <c r="Q182" s="19"/>
      <c r="R182" s="19"/>
      <c r="S182" s="19">
        <v>6</v>
      </c>
      <c r="T182" s="19">
        <f t="shared" si="28"/>
        <v>0</v>
      </c>
      <c r="U182" s="19"/>
    </row>
    <row r="183" spans="1:21" ht="13.5" thickBot="1">
      <c r="A183" s="75">
        <v>4</v>
      </c>
      <c r="B183" s="50">
        <v>1</v>
      </c>
      <c r="C183" s="5">
        <v>1</v>
      </c>
      <c r="D183" s="5">
        <v>0</v>
      </c>
      <c r="E183" s="5">
        <v>1</v>
      </c>
      <c r="F183" s="5">
        <v>2</v>
      </c>
      <c r="G183" s="5">
        <v>0</v>
      </c>
      <c r="H183" s="46">
        <f t="shared" si="27"/>
        <v>5</v>
      </c>
      <c r="I183" s="58"/>
      <c r="J183" s="19"/>
      <c r="K183" s="30" t="s">
        <v>39</v>
      </c>
      <c r="L183" s="48" t="s">
        <v>16</v>
      </c>
      <c r="M183" s="38" t="s">
        <v>17</v>
      </c>
      <c r="N183" s="38" t="s">
        <v>18</v>
      </c>
      <c r="O183" s="38" t="s">
        <v>13</v>
      </c>
      <c r="P183" s="27" t="s">
        <v>14</v>
      </c>
      <c r="Q183" s="19"/>
      <c r="R183" s="19"/>
      <c r="S183" s="19">
        <v>5</v>
      </c>
      <c r="T183" s="19">
        <f t="shared" si="28"/>
        <v>0</v>
      </c>
      <c r="U183" s="19"/>
    </row>
    <row r="184" spans="1:21" ht="13.5" thickBot="1">
      <c r="A184" s="75">
        <v>5</v>
      </c>
      <c r="B184" s="135">
        <v>1</v>
      </c>
      <c r="C184" s="137">
        <v>2</v>
      </c>
      <c r="D184" s="137">
        <v>0</v>
      </c>
      <c r="E184" s="137">
        <v>0</v>
      </c>
      <c r="F184" s="137">
        <v>0</v>
      </c>
      <c r="G184" s="136">
        <v>0</v>
      </c>
      <c r="H184" s="46">
        <f t="shared" si="27"/>
        <v>3</v>
      </c>
      <c r="I184" s="58"/>
      <c r="J184" s="19"/>
      <c r="K184" s="74" t="s">
        <v>75</v>
      </c>
      <c r="L184" s="87">
        <f aca="true" t="shared" si="29" ref="L184:P188">I165/$M165*100</f>
        <v>50.56434373663959</v>
      </c>
      <c r="M184" s="87">
        <f t="shared" si="29"/>
        <v>17.905087644292433</v>
      </c>
      <c r="N184" s="87">
        <f t="shared" si="29"/>
        <v>25.523728088926887</v>
      </c>
      <c r="O184" s="87">
        <f t="shared" si="29"/>
        <v>6.006840530141086</v>
      </c>
      <c r="P184" s="87">
        <f t="shared" si="29"/>
        <v>100</v>
      </c>
      <c r="Q184" s="19"/>
      <c r="R184" s="19"/>
      <c r="S184" s="19">
        <v>3</v>
      </c>
      <c r="T184" s="19">
        <f t="shared" si="28"/>
        <v>0</v>
      </c>
      <c r="U184" s="19"/>
    </row>
    <row r="185" spans="1:20" ht="13.5" thickBot="1">
      <c r="A185" s="75">
        <v>6</v>
      </c>
      <c r="B185" s="102">
        <v>1</v>
      </c>
      <c r="C185" s="1">
        <v>1</v>
      </c>
      <c r="D185" s="1">
        <v>1</v>
      </c>
      <c r="E185" s="1">
        <v>0</v>
      </c>
      <c r="F185" s="1">
        <v>1</v>
      </c>
      <c r="G185" s="1">
        <v>0</v>
      </c>
      <c r="H185" s="46">
        <f t="shared" si="27"/>
        <v>4</v>
      </c>
      <c r="I185" s="58"/>
      <c r="J185" s="19"/>
      <c r="K185" s="75" t="s">
        <v>76</v>
      </c>
      <c r="L185" s="87">
        <f t="shared" si="29"/>
        <v>51.942372881355936</v>
      </c>
      <c r="M185" s="87">
        <f t="shared" si="29"/>
        <v>20.152542372881356</v>
      </c>
      <c r="N185" s="87">
        <f t="shared" si="29"/>
        <v>24.16271186440678</v>
      </c>
      <c r="O185" s="87">
        <f t="shared" si="29"/>
        <v>3.742372881355932</v>
      </c>
      <c r="P185" s="87">
        <f t="shared" si="29"/>
        <v>100</v>
      </c>
      <c r="Q185" s="19"/>
      <c r="R185" s="19"/>
      <c r="S185" s="19">
        <v>4</v>
      </c>
      <c r="T185" s="19">
        <f t="shared" si="28"/>
        <v>0</v>
      </c>
    </row>
    <row r="186" spans="1:20" ht="13.5" thickBot="1">
      <c r="A186" s="75">
        <v>7</v>
      </c>
      <c r="B186" s="43">
        <v>2</v>
      </c>
      <c r="C186" s="4">
        <v>4</v>
      </c>
      <c r="D186" s="4">
        <v>0</v>
      </c>
      <c r="E186" s="4">
        <v>1</v>
      </c>
      <c r="F186" s="4">
        <v>0</v>
      </c>
      <c r="G186" s="4">
        <v>0</v>
      </c>
      <c r="H186" s="46">
        <f t="shared" si="27"/>
        <v>7</v>
      </c>
      <c r="I186" s="58"/>
      <c r="J186" s="19"/>
      <c r="K186" s="75" t="s">
        <v>77</v>
      </c>
      <c r="L186" s="87">
        <f t="shared" si="29"/>
        <v>45.45573885266705</v>
      </c>
      <c r="M186" s="87">
        <f t="shared" si="29"/>
        <v>21.81332866582068</v>
      </c>
      <c r="N186" s="87">
        <f t="shared" si="29"/>
        <v>27.283070056447734</v>
      </c>
      <c r="O186" s="87">
        <f t="shared" si="29"/>
        <v>5.447862425064543</v>
      </c>
      <c r="P186" s="87">
        <f t="shared" si="29"/>
        <v>100</v>
      </c>
      <c r="Q186" s="19"/>
      <c r="R186" s="19"/>
      <c r="S186" s="19">
        <v>7</v>
      </c>
      <c r="T186" s="19">
        <f t="shared" si="28"/>
        <v>0</v>
      </c>
    </row>
    <row r="187" spans="1:20" ht="13.5" thickBot="1">
      <c r="A187" s="75">
        <v>8</v>
      </c>
      <c r="B187" s="43">
        <v>0</v>
      </c>
      <c r="C187" s="4">
        <v>3</v>
      </c>
      <c r="D187" s="4">
        <v>3</v>
      </c>
      <c r="E187" s="4">
        <v>0</v>
      </c>
      <c r="F187" s="4">
        <v>1</v>
      </c>
      <c r="G187" s="4">
        <v>0</v>
      </c>
      <c r="H187" s="46">
        <f t="shared" si="27"/>
        <v>7</v>
      </c>
      <c r="I187" s="58"/>
      <c r="J187" s="19"/>
      <c r="K187" s="30" t="s">
        <v>78</v>
      </c>
      <c r="L187" s="87">
        <f t="shared" si="29"/>
        <v>48.216069644641074</v>
      </c>
      <c r="M187" s="87">
        <f t="shared" si="29"/>
        <v>18.28885400313972</v>
      </c>
      <c r="N187" s="87">
        <f t="shared" si="29"/>
        <v>28.550021407164266</v>
      </c>
      <c r="O187" s="87">
        <f t="shared" si="29"/>
        <v>4.945054945054945</v>
      </c>
      <c r="P187" s="87">
        <f t="shared" si="29"/>
        <v>100</v>
      </c>
      <c r="Q187" s="19"/>
      <c r="R187" s="19"/>
      <c r="S187" s="19">
        <v>7</v>
      </c>
      <c r="T187" s="19">
        <f t="shared" si="28"/>
        <v>0</v>
      </c>
    </row>
    <row r="188" spans="1:20" ht="13.5" thickBot="1">
      <c r="A188" s="75">
        <v>9</v>
      </c>
      <c r="B188" s="43">
        <v>1</v>
      </c>
      <c r="C188" s="4">
        <v>2</v>
      </c>
      <c r="D188" s="4">
        <v>1</v>
      </c>
      <c r="E188" s="4">
        <v>1</v>
      </c>
      <c r="F188" s="4">
        <v>0</v>
      </c>
      <c r="G188" s="4">
        <v>0</v>
      </c>
      <c r="H188" s="46">
        <f t="shared" si="27"/>
        <v>5</v>
      </c>
      <c r="I188" s="58"/>
      <c r="J188" s="19"/>
      <c r="K188" s="53" t="s">
        <v>4</v>
      </c>
      <c r="L188" s="87">
        <f t="shared" si="29"/>
        <v>49.34991142752098</v>
      </c>
      <c r="M188" s="87">
        <f t="shared" si="29"/>
        <v>19.698742159385898</v>
      </c>
      <c r="N188" s="87">
        <f t="shared" si="29"/>
        <v>25.99685818376283</v>
      </c>
      <c r="O188" s="87">
        <f t="shared" si="29"/>
        <v>4.954488229330303</v>
      </c>
      <c r="P188" s="87">
        <f t="shared" si="29"/>
        <v>100</v>
      </c>
      <c r="Q188" s="19"/>
      <c r="R188" s="19"/>
      <c r="S188" s="19">
        <v>5</v>
      </c>
      <c r="T188" s="19">
        <f t="shared" si="28"/>
        <v>0</v>
      </c>
    </row>
    <row r="189" spans="1:20" ht="13.5" thickBot="1">
      <c r="A189" s="75">
        <v>10</v>
      </c>
      <c r="B189" s="43">
        <v>0</v>
      </c>
      <c r="C189" s="4">
        <v>4</v>
      </c>
      <c r="D189" s="4">
        <v>0</v>
      </c>
      <c r="E189" s="4">
        <v>0</v>
      </c>
      <c r="F189" s="4">
        <v>1</v>
      </c>
      <c r="G189" s="4">
        <v>0</v>
      </c>
      <c r="H189" s="46">
        <f t="shared" si="27"/>
        <v>5</v>
      </c>
      <c r="I189" s="58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v>5</v>
      </c>
      <c r="T189" s="19">
        <f t="shared" si="28"/>
        <v>0</v>
      </c>
    </row>
    <row r="190" spans="1:20" ht="13.5" thickBot="1">
      <c r="A190" s="75">
        <v>11</v>
      </c>
      <c r="B190" s="43">
        <v>3</v>
      </c>
      <c r="C190" s="4">
        <v>1</v>
      </c>
      <c r="D190" s="4">
        <v>0</v>
      </c>
      <c r="E190" s="4">
        <v>0</v>
      </c>
      <c r="F190" s="4">
        <v>2</v>
      </c>
      <c r="G190" s="4">
        <v>0</v>
      </c>
      <c r="H190" s="46">
        <f t="shared" si="27"/>
        <v>6</v>
      </c>
      <c r="I190" s="58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v>6</v>
      </c>
      <c r="T190" s="19">
        <f t="shared" si="28"/>
        <v>0</v>
      </c>
    </row>
    <row r="191" spans="1:20" ht="13.5" thickBot="1">
      <c r="A191" s="75">
        <v>12</v>
      </c>
      <c r="B191" s="43">
        <v>5</v>
      </c>
      <c r="C191" s="4">
        <v>7</v>
      </c>
      <c r="D191" s="4">
        <v>0</v>
      </c>
      <c r="E191" s="4">
        <v>0</v>
      </c>
      <c r="F191" s="4">
        <v>2</v>
      </c>
      <c r="G191" s="4">
        <v>0</v>
      </c>
      <c r="H191" s="46">
        <f t="shared" si="27"/>
        <v>14</v>
      </c>
      <c r="I191" s="58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v>14</v>
      </c>
      <c r="T191" s="19">
        <f t="shared" si="28"/>
        <v>0</v>
      </c>
    </row>
    <row r="192" spans="1:20" ht="13.5" thickBot="1">
      <c r="A192" s="75">
        <v>13</v>
      </c>
      <c r="B192" s="43">
        <v>3</v>
      </c>
      <c r="C192" s="4">
        <v>2</v>
      </c>
      <c r="D192" s="4">
        <v>2</v>
      </c>
      <c r="E192" s="4">
        <v>0</v>
      </c>
      <c r="F192" s="4">
        <v>1</v>
      </c>
      <c r="G192" s="4">
        <v>0</v>
      </c>
      <c r="H192" s="46">
        <f t="shared" si="27"/>
        <v>8</v>
      </c>
      <c r="I192" s="58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v>8</v>
      </c>
      <c r="T192" s="19">
        <f t="shared" si="28"/>
        <v>0</v>
      </c>
    </row>
    <row r="193" spans="1:20" ht="13.5" thickBot="1">
      <c r="A193" s="75">
        <v>14</v>
      </c>
      <c r="B193" s="43">
        <v>0</v>
      </c>
      <c r="C193" s="4">
        <v>2</v>
      </c>
      <c r="D193" s="4">
        <v>0</v>
      </c>
      <c r="E193" s="4">
        <v>0</v>
      </c>
      <c r="F193" s="4">
        <v>2</v>
      </c>
      <c r="G193" s="4">
        <v>0</v>
      </c>
      <c r="H193" s="46">
        <f t="shared" si="27"/>
        <v>4</v>
      </c>
      <c r="I193" s="58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v>4</v>
      </c>
      <c r="T193" s="19">
        <f t="shared" si="28"/>
        <v>0</v>
      </c>
    </row>
    <row r="194" spans="1:20" ht="13.5" thickBot="1">
      <c r="A194" s="75">
        <v>15</v>
      </c>
      <c r="B194" s="43">
        <v>0</v>
      </c>
      <c r="C194" s="4">
        <v>3</v>
      </c>
      <c r="D194" s="4">
        <v>0</v>
      </c>
      <c r="E194" s="4">
        <v>1</v>
      </c>
      <c r="F194" s="4">
        <v>1</v>
      </c>
      <c r="G194" s="4">
        <v>0</v>
      </c>
      <c r="H194" s="46">
        <f t="shared" si="27"/>
        <v>5</v>
      </c>
      <c r="I194" s="58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v>5</v>
      </c>
      <c r="T194" s="19">
        <f t="shared" si="28"/>
        <v>0</v>
      </c>
    </row>
    <row r="195" spans="1:20" ht="13.5" thickBot="1">
      <c r="A195" s="75">
        <v>16</v>
      </c>
      <c r="B195" s="43">
        <v>2</v>
      </c>
      <c r="C195" s="4">
        <v>1</v>
      </c>
      <c r="D195" s="4">
        <v>0</v>
      </c>
      <c r="E195" s="4">
        <v>0</v>
      </c>
      <c r="F195" s="4">
        <v>3</v>
      </c>
      <c r="G195" s="4">
        <v>0</v>
      </c>
      <c r="H195" s="46">
        <f t="shared" si="27"/>
        <v>6</v>
      </c>
      <c r="I195" s="58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v>6</v>
      </c>
      <c r="T195" s="19">
        <f t="shared" si="28"/>
        <v>0</v>
      </c>
    </row>
    <row r="196" spans="1:20" ht="13.5" thickBot="1">
      <c r="A196" s="75">
        <v>17</v>
      </c>
      <c r="B196" s="43">
        <v>3</v>
      </c>
      <c r="C196" s="4">
        <v>4</v>
      </c>
      <c r="D196" s="4">
        <v>3</v>
      </c>
      <c r="E196" s="4">
        <v>1</v>
      </c>
      <c r="F196" s="4">
        <v>2</v>
      </c>
      <c r="G196" s="4">
        <v>0</v>
      </c>
      <c r="H196" s="46">
        <f t="shared" si="27"/>
        <v>13</v>
      </c>
      <c r="I196" s="58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v>13</v>
      </c>
      <c r="T196" s="19">
        <f t="shared" si="28"/>
        <v>0</v>
      </c>
    </row>
    <row r="197" spans="1:20" ht="13.5" thickBot="1">
      <c r="A197" s="75">
        <v>18</v>
      </c>
      <c r="B197" s="43">
        <v>0</v>
      </c>
      <c r="C197" s="4">
        <v>2</v>
      </c>
      <c r="D197" s="4">
        <v>0</v>
      </c>
      <c r="E197" s="4">
        <v>0</v>
      </c>
      <c r="F197" s="4">
        <v>1</v>
      </c>
      <c r="G197" s="4">
        <v>0</v>
      </c>
      <c r="H197" s="46">
        <f t="shared" si="27"/>
        <v>3</v>
      </c>
      <c r="I197" s="58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v>3</v>
      </c>
      <c r="T197" s="19">
        <f t="shared" si="28"/>
        <v>0</v>
      </c>
    </row>
    <row r="198" spans="1:20" ht="13.5" thickBot="1">
      <c r="A198" s="75">
        <v>19</v>
      </c>
      <c r="B198" s="43">
        <v>0</v>
      </c>
      <c r="C198" s="4">
        <v>1</v>
      </c>
      <c r="D198" s="4">
        <v>1</v>
      </c>
      <c r="E198" s="4">
        <v>0</v>
      </c>
      <c r="F198" s="4">
        <v>0</v>
      </c>
      <c r="G198" s="4">
        <v>0</v>
      </c>
      <c r="H198" s="46">
        <f t="shared" si="27"/>
        <v>2</v>
      </c>
      <c r="I198" s="58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v>2</v>
      </c>
      <c r="T198" s="19">
        <f t="shared" si="28"/>
        <v>0</v>
      </c>
    </row>
    <row r="199" spans="1:20" ht="13.5" thickBot="1">
      <c r="A199" s="75">
        <v>20</v>
      </c>
      <c r="B199" s="43">
        <v>1</v>
      </c>
      <c r="C199" s="4">
        <v>2</v>
      </c>
      <c r="D199" s="4">
        <v>0</v>
      </c>
      <c r="E199" s="4">
        <v>0</v>
      </c>
      <c r="F199" s="4">
        <v>0</v>
      </c>
      <c r="G199" s="4">
        <v>0</v>
      </c>
      <c r="H199" s="46">
        <f t="shared" si="27"/>
        <v>3</v>
      </c>
      <c r="I199" s="58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v>3</v>
      </c>
      <c r="T199" s="19">
        <f t="shared" si="28"/>
        <v>0</v>
      </c>
    </row>
    <row r="200" spans="1:20" ht="13.5" thickBot="1">
      <c r="A200" s="75">
        <v>21</v>
      </c>
      <c r="B200" s="43">
        <v>1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6">
        <f t="shared" si="27"/>
        <v>1</v>
      </c>
      <c r="I200" s="58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v>1</v>
      </c>
      <c r="T200" s="19">
        <f t="shared" si="28"/>
        <v>0</v>
      </c>
    </row>
    <row r="201" spans="1:20" ht="13.5" thickBot="1">
      <c r="A201" s="75">
        <v>22</v>
      </c>
      <c r="B201" s="43">
        <v>1</v>
      </c>
      <c r="C201" s="4">
        <v>1</v>
      </c>
      <c r="D201" s="4">
        <v>1</v>
      </c>
      <c r="E201" s="4">
        <v>1</v>
      </c>
      <c r="F201" s="4">
        <v>4</v>
      </c>
      <c r="G201" s="4">
        <v>0</v>
      </c>
      <c r="H201" s="46">
        <f t="shared" si="27"/>
        <v>8</v>
      </c>
      <c r="I201" s="58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v>8</v>
      </c>
      <c r="T201" s="19">
        <f t="shared" si="28"/>
        <v>0</v>
      </c>
    </row>
    <row r="202" spans="1:20" ht="13.5" thickBot="1">
      <c r="A202" s="75">
        <v>23</v>
      </c>
      <c r="B202" s="43">
        <v>2</v>
      </c>
      <c r="C202" s="4">
        <v>1</v>
      </c>
      <c r="D202" s="4">
        <v>2</v>
      </c>
      <c r="E202" s="4">
        <v>0</v>
      </c>
      <c r="F202" s="4">
        <v>1</v>
      </c>
      <c r="G202" s="4">
        <v>1</v>
      </c>
      <c r="H202" s="46">
        <f t="shared" si="27"/>
        <v>7</v>
      </c>
      <c r="I202" s="58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v>7</v>
      </c>
      <c r="T202" s="19">
        <f t="shared" si="28"/>
        <v>0</v>
      </c>
    </row>
    <row r="203" spans="1:20" ht="13.5" thickBot="1">
      <c r="A203" s="75">
        <v>24</v>
      </c>
      <c r="B203" s="43">
        <v>0</v>
      </c>
      <c r="C203" s="4">
        <v>1</v>
      </c>
      <c r="D203" s="4">
        <v>0</v>
      </c>
      <c r="E203" s="4">
        <v>0</v>
      </c>
      <c r="F203" s="4">
        <v>1</v>
      </c>
      <c r="G203" s="4">
        <v>0</v>
      </c>
      <c r="H203" s="46">
        <f t="shared" si="27"/>
        <v>2</v>
      </c>
      <c r="I203" s="58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v>2</v>
      </c>
      <c r="T203" s="19">
        <f t="shared" si="28"/>
        <v>0</v>
      </c>
    </row>
    <row r="204" spans="1:20" ht="13.5" thickBot="1">
      <c r="A204" s="75">
        <v>25</v>
      </c>
      <c r="B204" s="43">
        <v>0</v>
      </c>
      <c r="C204" s="4">
        <v>0</v>
      </c>
      <c r="D204" s="4">
        <v>1</v>
      </c>
      <c r="E204" s="4">
        <v>0</v>
      </c>
      <c r="F204" s="4">
        <v>6</v>
      </c>
      <c r="G204" s="4">
        <v>0</v>
      </c>
      <c r="H204" s="46">
        <f t="shared" si="27"/>
        <v>7</v>
      </c>
      <c r="I204" s="58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v>7</v>
      </c>
      <c r="T204" s="19">
        <f t="shared" si="28"/>
        <v>0</v>
      </c>
    </row>
    <row r="205" spans="1:20" ht="13.5" thickBot="1">
      <c r="A205" s="75">
        <v>26</v>
      </c>
      <c r="B205" s="43">
        <v>0</v>
      </c>
      <c r="C205" s="4">
        <v>2</v>
      </c>
      <c r="D205" s="4">
        <v>1</v>
      </c>
      <c r="E205" s="4">
        <v>0</v>
      </c>
      <c r="F205" s="4">
        <v>2</v>
      </c>
      <c r="G205" s="4">
        <v>1</v>
      </c>
      <c r="H205" s="46">
        <f t="shared" si="27"/>
        <v>6</v>
      </c>
      <c r="I205" s="58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v>6</v>
      </c>
      <c r="T205" s="19">
        <f t="shared" si="28"/>
        <v>0</v>
      </c>
    </row>
    <row r="206" spans="1:20" ht="13.5" thickBot="1">
      <c r="A206" s="75">
        <v>27</v>
      </c>
      <c r="B206" s="43">
        <v>2</v>
      </c>
      <c r="C206" s="4">
        <v>2</v>
      </c>
      <c r="D206" s="4">
        <v>0</v>
      </c>
      <c r="E206" s="4">
        <v>1</v>
      </c>
      <c r="F206" s="4">
        <v>4</v>
      </c>
      <c r="G206" s="4">
        <v>0</v>
      </c>
      <c r="H206" s="46">
        <f t="shared" si="27"/>
        <v>9</v>
      </c>
      <c r="I206" s="58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v>9</v>
      </c>
      <c r="T206" s="19">
        <f t="shared" si="28"/>
        <v>0</v>
      </c>
    </row>
    <row r="207" spans="1:20" ht="13.5" thickBot="1">
      <c r="A207" s="75">
        <v>28</v>
      </c>
      <c r="B207" s="43">
        <v>0</v>
      </c>
      <c r="C207" s="4">
        <v>1</v>
      </c>
      <c r="D207" s="4">
        <v>0</v>
      </c>
      <c r="E207" s="4">
        <v>1</v>
      </c>
      <c r="F207" s="4">
        <v>2</v>
      </c>
      <c r="G207" s="4">
        <v>0</v>
      </c>
      <c r="H207" s="46">
        <f t="shared" si="27"/>
        <v>4</v>
      </c>
      <c r="I207" s="58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v>4</v>
      </c>
      <c r="T207" s="19">
        <f t="shared" si="28"/>
        <v>0</v>
      </c>
    </row>
    <row r="208" spans="1:20" ht="13.5" thickBot="1">
      <c r="A208" s="75">
        <v>29</v>
      </c>
      <c r="B208" s="43">
        <v>0</v>
      </c>
      <c r="C208" s="4">
        <v>0</v>
      </c>
      <c r="D208" s="4">
        <v>1</v>
      </c>
      <c r="E208" s="4">
        <v>0</v>
      </c>
      <c r="F208" s="4">
        <v>0</v>
      </c>
      <c r="G208" s="4">
        <v>4</v>
      </c>
      <c r="H208" s="46">
        <f t="shared" si="27"/>
        <v>5</v>
      </c>
      <c r="I208" s="58">
        <v>1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v>5</v>
      </c>
      <c r="T208" s="19">
        <f t="shared" si="28"/>
        <v>0</v>
      </c>
    </row>
    <row r="209" spans="1:20" ht="13.5" thickBot="1">
      <c r="A209" s="75">
        <v>30</v>
      </c>
      <c r="B209" s="43">
        <v>1</v>
      </c>
      <c r="C209" s="4">
        <v>1</v>
      </c>
      <c r="D209" s="4">
        <v>2</v>
      </c>
      <c r="E209" s="4">
        <v>0</v>
      </c>
      <c r="F209" s="4">
        <v>0</v>
      </c>
      <c r="G209" s="4">
        <v>0</v>
      </c>
      <c r="H209" s="46">
        <f t="shared" si="27"/>
        <v>4</v>
      </c>
      <c r="I209" s="58">
        <v>1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v>4</v>
      </c>
      <c r="T209" s="19">
        <f t="shared" si="28"/>
        <v>0</v>
      </c>
    </row>
    <row r="210" spans="1:20" ht="13.5" thickBot="1">
      <c r="A210" s="75">
        <v>31</v>
      </c>
      <c r="B210" s="43">
        <v>0</v>
      </c>
      <c r="C210" s="4">
        <v>0</v>
      </c>
      <c r="D210" s="4">
        <v>0</v>
      </c>
      <c r="E210" s="4">
        <v>1</v>
      </c>
      <c r="F210" s="4">
        <v>1</v>
      </c>
      <c r="G210" s="4"/>
      <c r="H210" s="46">
        <f t="shared" si="27"/>
        <v>2</v>
      </c>
      <c r="I210" s="58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v>2</v>
      </c>
      <c r="T210" s="19">
        <f t="shared" si="28"/>
        <v>0</v>
      </c>
    </row>
    <row r="211" spans="1:20" ht="13.5" thickBot="1">
      <c r="A211" s="75">
        <v>32</v>
      </c>
      <c r="B211" s="43">
        <v>0</v>
      </c>
      <c r="C211" s="4">
        <v>0</v>
      </c>
      <c r="D211" s="4">
        <v>0</v>
      </c>
      <c r="E211" s="4">
        <v>0</v>
      </c>
      <c r="F211" s="4">
        <v>1</v>
      </c>
      <c r="G211" s="4">
        <v>0</v>
      </c>
      <c r="H211" s="46">
        <f t="shared" si="27"/>
        <v>1</v>
      </c>
      <c r="I211" s="58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v>1</v>
      </c>
      <c r="T211" s="19">
        <f t="shared" si="28"/>
        <v>0</v>
      </c>
    </row>
    <row r="212" spans="1:20" ht="13.5" thickBot="1">
      <c r="A212" s="75">
        <v>33</v>
      </c>
      <c r="B212" s="43">
        <v>1</v>
      </c>
      <c r="C212" s="4">
        <v>1</v>
      </c>
      <c r="D212" s="4">
        <v>1</v>
      </c>
      <c r="E212" s="4">
        <v>0</v>
      </c>
      <c r="F212" s="4">
        <v>0</v>
      </c>
      <c r="G212" s="4">
        <v>0</v>
      </c>
      <c r="H212" s="46">
        <f t="shared" si="27"/>
        <v>3</v>
      </c>
      <c r="I212" s="58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v>3</v>
      </c>
      <c r="T212" s="19">
        <f t="shared" si="28"/>
        <v>0</v>
      </c>
    </row>
    <row r="213" spans="1:20" ht="13.5" thickBot="1">
      <c r="A213" s="75">
        <v>34</v>
      </c>
      <c r="B213" s="43">
        <v>0</v>
      </c>
      <c r="C213" s="4">
        <v>1</v>
      </c>
      <c r="D213" s="4">
        <v>0</v>
      </c>
      <c r="E213" s="4">
        <v>0</v>
      </c>
      <c r="F213" s="4">
        <v>0</v>
      </c>
      <c r="G213" s="4">
        <v>0</v>
      </c>
      <c r="H213" s="46">
        <f t="shared" si="27"/>
        <v>1</v>
      </c>
      <c r="I213" s="58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v>1</v>
      </c>
      <c r="T213" s="19">
        <f t="shared" si="28"/>
        <v>0</v>
      </c>
    </row>
    <row r="214" spans="1:20" ht="13.5" thickBot="1">
      <c r="A214" s="75">
        <v>35</v>
      </c>
      <c r="B214" s="43">
        <v>1</v>
      </c>
      <c r="C214" s="4">
        <v>4</v>
      </c>
      <c r="D214" s="4">
        <v>1</v>
      </c>
      <c r="E214" s="4">
        <v>0</v>
      </c>
      <c r="F214" s="4">
        <v>1</v>
      </c>
      <c r="G214" s="4">
        <v>0</v>
      </c>
      <c r="H214" s="46">
        <f t="shared" si="27"/>
        <v>7</v>
      </c>
      <c r="I214" s="58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v>7</v>
      </c>
      <c r="T214" s="19">
        <f t="shared" si="28"/>
        <v>0</v>
      </c>
    </row>
    <row r="215" spans="1:20" ht="13.5" thickBot="1">
      <c r="A215" s="75">
        <v>36</v>
      </c>
      <c r="B215" s="43">
        <v>0</v>
      </c>
      <c r="C215" s="4">
        <v>0</v>
      </c>
      <c r="D215" s="4">
        <v>1</v>
      </c>
      <c r="E215" s="4">
        <v>0</v>
      </c>
      <c r="F215" s="4">
        <v>1</v>
      </c>
      <c r="G215" s="4">
        <v>0</v>
      </c>
      <c r="H215" s="46">
        <f t="shared" si="27"/>
        <v>2</v>
      </c>
      <c r="I215" s="58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</v>
      </c>
      <c r="T215" s="19">
        <f t="shared" si="28"/>
        <v>0</v>
      </c>
    </row>
    <row r="216" spans="1:20" ht="13.5" thickBot="1">
      <c r="A216" s="75">
        <v>37</v>
      </c>
      <c r="B216" s="43">
        <v>2</v>
      </c>
      <c r="C216" s="4">
        <v>2</v>
      </c>
      <c r="D216" s="4">
        <v>0</v>
      </c>
      <c r="E216" s="4">
        <v>0</v>
      </c>
      <c r="F216" s="4">
        <v>0</v>
      </c>
      <c r="G216" s="4">
        <v>0</v>
      </c>
      <c r="H216" s="46">
        <f t="shared" si="27"/>
        <v>4</v>
      </c>
      <c r="I216" s="58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v>4</v>
      </c>
      <c r="T216" s="19">
        <f t="shared" si="28"/>
        <v>0</v>
      </c>
    </row>
    <row r="217" spans="1:20" ht="13.5" thickBot="1">
      <c r="A217" s="75">
        <v>38</v>
      </c>
      <c r="B217" s="43"/>
      <c r="C217" s="4"/>
      <c r="D217" s="4"/>
      <c r="E217" s="4"/>
      <c r="F217" s="4">
        <v>2</v>
      </c>
      <c r="G217" s="4"/>
      <c r="H217" s="46">
        <f t="shared" si="27"/>
        <v>2</v>
      </c>
      <c r="I217" s="58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v>2</v>
      </c>
      <c r="T217" s="19">
        <f t="shared" si="28"/>
        <v>0</v>
      </c>
    </row>
    <row r="218" spans="1:20" ht="13.5" thickBot="1">
      <c r="A218" s="75">
        <v>39</v>
      </c>
      <c r="B218" s="43">
        <v>1</v>
      </c>
      <c r="C218" s="4"/>
      <c r="D218" s="4"/>
      <c r="E218" s="4"/>
      <c r="F218" s="4">
        <v>5</v>
      </c>
      <c r="G218" s="4"/>
      <c r="H218" s="46">
        <f t="shared" si="27"/>
        <v>6</v>
      </c>
      <c r="I218" s="58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v>6</v>
      </c>
      <c r="T218" s="19">
        <f t="shared" si="28"/>
        <v>0</v>
      </c>
    </row>
    <row r="219" spans="1:20" ht="13.5" thickBot="1">
      <c r="A219" s="75">
        <v>40</v>
      </c>
      <c r="B219" s="43"/>
      <c r="C219" s="4">
        <v>1</v>
      </c>
      <c r="D219" s="4">
        <v>1</v>
      </c>
      <c r="E219" s="4"/>
      <c r="F219" s="4"/>
      <c r="G219" s="4"/>
      <c r="H219" s="46">
        <f t="shared" si="27"/>
        <v>2</v>
      </c>
      <c r="I219" s="58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v>2</v>
      </c>
      <c r="T219" s="19">
        <f t="shared" si="28"/>
        <v>0</v>
      </c>
    </row>
    <row r="220" spans="1:20" ht="13.5" thickBot="1">
      <c r="A220" s="75">
        <v>41</v>
      </c>
      <c r="B220" s="43">
        <v>2</v>
      </c>
      <c r="C220" s="4">
        <v>2</v>
      </c>
      <c r="D220" s="4"/>
      <c r="E220" s="4">
        <v>1</v>
      </c>
      <c r="F220" s="4"/>
      <c r="G220" s="4"/>
      <c r="H220" s="46">
        <f t="shared" si="27"/>
        <v>5</v>
      </c>
      <c r="I220" s="58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v>5</v>
      </c>
      <c r="T220" s="19">
        <f t="shared" si="28"/>
        <v>0</v>
      </c>
    </row>
    <row r="221" spans="1:20" ht="13.5" thickBot="1">
      <c r="A221" s="75">
        <v>42</v>
      </c>
      <c r="B221" s="43"/>
      <c r="C221" s="4"/>
      <c r="D221" s="4"/>
      <c r="E221" s="4"/>
      <c r="F221" s="4">
        <v>1</v>
      </c>
      <c r="G221" s="4"/>
      <c r="H221" s="46">
        <f t="shared" si="27"/>
        <v>1</v>
      </c>
      <c r="I221" s="58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v>1</v>
      </c>
      <c r="T221" s="19">
        <f t="shared" si="28"/>
        <v>0</v>
      </c>
    </row>
    <row r="222" spans="1:20" ht="13.5" thickBot="1">
      <c r="A222" s="75">
        <v>43</v>
      </c>
      <c r="B222" s="43">
        <v>1</v>
      </c>
      <c r="C222" s="4">
        <v>1</v>
      </c>
      <c r="D222" s="4"/>
      <c r="E222" s="4">
        <v>1</v>
      </c>
      <c r="F222" s="4">
        <v>1</v>
      </c>
      <c r="G222" s="4"/>
      <c r="H222" s="46">
        <f t="shared" si="27"/>
        <v>4</v>
      </c>
      <c r="I222" s="58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v>4</v>
      </c>
      <c r="T222" s="19">
        <f t="shared" si="28"/>
        <v>0</v>
      </c>
    </row>
    <row r="223" spans="1:20" ht="13.5" thickBot="1">
      <c r="A223" s="75">
        <v>44</v>
      </c>
      <c r="B223" s="43"/>
      <c r="C223" s="4"/>
      <c r="D223" s="4"/>
      <c r="E223" s="4"/>
      <c r="F223" s="4"/>
      <c r="G223" s="4"/>
      <c r="H223" s="46">
        <f t="shared" si="27"/>
        <v>0</v>
      </c>
      <c r="I223" s="58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v>0</v>
      </c>
      <c r="T223" s="19">
        <f t="shared" si="28"/>
        <v>0</v>
      </c>
    </row>
    <row r="224" spans="1:20" ht="13.5" thickBot="1">
      <c r="A224" s="75">
        <v>45</v>
      </c>
      <c r="B224" s="43">
        <v>3</v>
      </c>
      <c r="C224" s="4">
        <v>1</v>
      </c>
      <c r="D224" s="4">
        <v>0</v>
      </c>
      <c r="E224" s="4">
        <v>1</v>
      </c>
      <c r="F224" s="4">
        <v>0</v>
      </c>
      <c r="G224" s="4">
        <v>0</v>
      </c>
      <c r="H224" s="46">
        <f t="shared" si="27"/>
        <v>5</v>
      </c>
      <c r="I224" s="58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v>5</v>
      </c>
      <c r="T224" s="19">
        <f t="shared" si="28"/>
        <v>0</v>
      </c>
    </row>
    <row r="225" spans="1:20" ht="13.5" thickBot="1">
      <c r="A225" s="75">
        <v>46</v>
      </c>
      <c r="B225" s="43">
        <v>1</v>
      </c>
      <c r="C225" s="4">
        <v>1</v>
      </c>
      <c r="D225" s="4">
        <v>0</v>
      </c>
      <c r="E225" s="4">
        <v>0</v>
      </c>
      <c r="F225" s="4">
        <v>0</v>
      </c>
      <c r="G225" s="4">
        <v>0</v>
      </c>
      <c r="H225" s="46">
        <f t="shared" si="27"/>
        <v>2</v>
      </c>
      <c r="I225" s="58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v>2</v>
      </c>
      <c r="T225" s="19">
        <f t="shared" si="28"/>
        <v>0</v>
      </c>
    </row>
    <row r="226" spans="1:20" ht="13.5" thickBot="1">
      <c r="A226" s="75">
        <v>47</v>
      </c>
      <c r="B226" s="43">
        <v>2</v>
      </c>
      <c r="C226" s="4">
        <v>1</v>
      </c>
      <c r="D226" s="4">
        <v>0</v>
      </c>
      <c r="E226" s="4">
        <v>0</v>
      </c>
      <c r="F226" s="4">
        <v>1</v>
      </c>
      <c r="G226" s="4">
        <v>0</v>
      </c>
      <c r="H226" s="46">
        <f t="shared" si="27"/>
        <v>4</v>
      </c>
      <c r="I226" s="58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v>4</v>
      </c>
      <c r="T226" s="19">
        <f t="shared" si="28"/>
        <v>0</v>
      </c>
    </row>
    <row r="227" spans="1:20" ht="13.5" thickBot="1">
      <c r="A227" s="75">
        <v>48</v>
      </c>
      <c r="B227" s="43">
        <v>2</v>
      </c>
      <c r="C227" s="4">
        <v>0</v>
      </c>
      <c r="D227" s="4">
        <v>0</v>
      </c>
      <c r="E227" s="4">
        <v>0</v>
      </c>
      <c r="F227" s="4">
        <v>2</v>
      </c>
      <c r="G227" s="4">
        <v>0</v>
      </c>
      <c r="H227" s="46">
        <f t="shared" si="27"/>
        <v>4</v>
      </c>
      <c r="I227" s="58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v>4</v>
      </c>
      <c r="T227" s="19">
        <f t="shared" si="28"/>
        <v>0</v>
      </c>
    </row>
    <row r="228" spans="1:20" ht="13.5" thickBot="1">
      <c r="A228" s="75">
        <v>49</v>
      </c>
      <c r="B228" s="43"/>
      <c r="C228" s="4">
        <v>1</v>
      </c>
      <c r="D228" s="4">
        <v>1</v>
      </c>
      <c r="E228" s="4"/>
      <c r="F228" s="4"/>
      <c r="G228" s="4"/>
      <c r="H228" s="46">
        <f t="shared" si="27"/>
        <v>2</v>
      </c>
      <c r="I228" s="58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v>2</v>
      </c>
      <c r="T228" s="19">
        <f t="shared" si="28"/>
        <v>0</v>
      </c>
    </row>
    <row r="229" spans="1:20" ht="13.5" thickBot="1">
      <c r="A229" s="75">
        <v>50</v>
      </c>
      <c r="B229" s="43">
        <v>1</v>
      </c>
      <c r="C229" s="4">
        <v>1</v>
      </c>
      <c r="D229" s="4">
        <v>1</v>
      </c>
      <c r="E229" s="4"/>
      <c r="F229" s="4"/>
      <c r="G229" s="4"/>
      <c r="H229" s="46">
        <f t="shared" si="27"/>
        <v>3</v>
      </c>
      <c r="I229" s="58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v>3</v>
      </c>
      <c r="T229" s="19">
        <f t="shared" si="28"/>
        <v>0</v>
      </c>
    </row>
    <row r="230" spans="1:20" ht="13.5" thickBot="1">
      <c r="A230" s="75">
        <v>51</v>
      </c>
      <c r="B230" s="43"/>
      <c r="C230" s="4">
        <v>3</v>
      </c>
      <c r="D230" s="4"/>
      <c r="E230" s="4"/>
      <c r="F230" s="4"/>
      <c r="G230" s="4"/>
      <c r="H230" s="46">
        <f t="shared" si="27"/>
        <v>3</v>
      </c>
      <c r="I230" s="58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v>3</v>
      </c>
      <c r="T230" s="19">
        <f t="shared" si="28"/>
        <v>0</v>
      </c>
    </row>
    <row r="231" spans="1:20" ht="13.5" thickBot="1">
      <c r="A231" s="30">
        <v>52</v>
      </c>
      <c r="B231" s="50">
        <v>0</v>
      </c>
      <c r="C231" s="5">
        <v>0</v>
      </c>
      <c r="D231" s="5">
        <v>1</v>
      </c>
      <c r="E231" s="5">
        <v>1</v>
      </c>
      <c r="F231" s="5">
        <v>1</v>
      </c>
      <c r="G231" s="5">
        <v>0</v>
      </c>
      <c r="H231" s="46">
        <f t="shared" si="27"/>
        <v>3</v>
      </c>
      <c r="I231" s="73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v>3</v>
      </c>
      <c r="T231" s="19">
        <f t="shared" si="28"/>
        <v>0</v>
      </c>
    </row>
    <row r="232" spans="1:20" ht="13.5" thickBot="1">
      <c r="A232" s="53" t="s">
        <v>4</v>
      </c>
      <c r="B232" s="51">
        <f>SUM(B180:B231)</f>
        <v>52</v>
      </c>
      <c r="C232" s="51">
        <f aca="true" t="shared" si="30" ref="C232:I232">SUM(C180:C231)</f>
        <v>80</v>
      </c>
      <c r="D232" s="51">
        <f t="shared" si="30"/>
        <v>27</v>
      </c>
      <c r="E232" s="51">
        <f t="shared" si="30"/>
        <v>13</v>
      </c>
      <c r="F232" s="51">
        <f t="shared" si="30"/>
        <v>66</v>
      </c>
      <c r="G232" s="51">
        <f t="shared" si="30"/>
        <v>6</v>
      </c>
      <c r="H232" s="51">
        <f t="shared" si="30"/>
        <v>244</v>
      </c>
      <c r="I232" s="51">
        <f t="shared" si="30"/>
        <v>2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>
        <f t="shared" si="28"/>
        <v>244</v>
      </c>
    </row>
    <row r="233" ht="12.75">
      <c r="T233" s="19">
        <f t="shared" si="28"/>
        <v>0</v>
      </c>
    </row>
    <row r="237" spans="1:20" s="64" customFormat="1" ht="12.75">
      <c r="A237" s="63" t="s">
        <v>46</v>
      </c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</row>
    <row r="238" spans="1:20" s="64" customFormat="1" ht="13.5" thickBot="1">
      <c r="A238" s="63"/>
      <c r="B238" s="63" t="s">
        <v>6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</row>
    <row r="239" spans="1:20" ht="13.5" thickBot="1">
      <c r="A239" s="21"/>
      <c r="B239" s="31"/>
      <c r="C239" s="28" t="s">
        <v>15</v>
      </c>
      <c r="D239" s="28"/>
      <c r="E239" s="33"/>
      <c r="F239" s="28"/>
      <c r="G239" s="28"/>
      <c r="H239" s="28"/>
      <c r="I239" s="65" t="s">
        <v>47</v>
      </c>
      <c r="J239" s="18"/>
      <c r="K239" s="18"/>
      <c r="L239" s="18"/>
      <c r="M239" s="18"/>
      <c r="N239" s="55"/>
      <c r="O239" s="18"/>
      <c r="P239" s="56"/>
      <c r="Q239" s="56"/>
      <c r="R239" s="18"/>
      <c r="S239" s="18"/>
      <c r="T239" s="11"/>
    </row>
    <row r="240" spans="1:20" ht="13.5" thickBot="1">
      <c r="A240" s="30" t="s">
        <v>39</v>
      </c>
      <c r="B240" s="37" t="s">
        <v>8</v>
      </c>
      <c r="C240" s="38" t="s">
        <v>9</v>
      </c>
      <c r="D240" s="38" t="s">
        <v>10</v>
      </c>
      <c r="E240" s="38" t="s">
        <v>11</v>
      </c>
      <c r="F240" s="38" t="s">
        <v>12</v>
      </c>
      <c r="G240" s="38" t="s">
        <v>13</v>
      </c>
      <c r="H240" s="27" t="s">
        <v>14</v>
      </c>
      <c r="I240" s="57" t="s">
        <v>48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1"/>
    </row>
    <row r="241" spans="1:19" ht="12.75">
      <c r="A241" s="74" t="s">
        <v>35</v>
      </c>
      <c r="B241" s="40">
        <f>SUM(B180:B192)</f>
        <v>22</v>
      </c>
      <c r="C241" s="40">
        <f aca="true" t="shared" si="31" ref="C241:I241">SUM(C180:C192)</f>
        <v>36</v>
      </c>
      <c r="D241" s="40">
        <f t="shared" si="31"/>
        <v>8</v>
      </c>
      <c r="E241" s="40">
        <f t="shared" si="31"/>
        <v>3</v>
      </c>
      <c r="F241" s="40">
        <f t="shared" si="31"/>
        <v>20</v>
      </c>
      <c r="G241" s="40">
        <f t="shared" si="31"/>
        <v>0</v>
      </c>
      <c r="H241" s="40">
        <f t="shared" si="31"/>
        <v>89</v>
      </c>
      <c r="I241" s="40">
        <f t="shared" si="31"/>
        <v>0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12.75">
      <c r="A242" s="75" t="s">
        <v>36</v>
      </c>
      <c r="B242" s="43">
        <f>SUM(B193:B205)</f>
        <v>10</v>
      </c>
      <c r="C242" s="43">
        <f aca="true" t="shared" si="32" ref="C242:I242">SUM(C193:C205)</f>
        <v>20</v>
      </c>
      <c r="D242" s="43">
        <f t="shared" si="32"/>
        <v>9</v>
      </c>
      <c r="E242" s="43">
        <f t="shared" si="32"/>
        <v>3</v>
      </c>
      <c r="F242" s="43">
        <f t="shared" si="32"/>
        <v>23</v>
      </c>
      <c r="G242" s="43">
        <f t="shared" si="32"/>
        <v>2</v>
      </c>
      <c r="H242" s="43">
        <f t="shared" si="32"/>
        <v>67</v>
      </c>
      <c r="I242" s="43">
        <f t="shared" si="32"/>
        <v>0</v>
      </c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12.75">
      <c r="A243" s="75" t="s">
        <v>37</v>
      </c>
      <c r="B243" s="43">
        <f>SUM(B206:B218)</f>
        <v>8</v>
      </c>
      <c r="C243" s="43">
        <f aca="true" t="shared" si="33" ref="C243:I243">SUM(C206:C218)</f>
        <v>12</v>
      </c>
      <c r="D243" s="43">
        <f t="shared" si="33"/>
        <v>6</v>
      </c>
      <c r="E243" s="43">
        <f t="shared" si="33"/>
        <v>3</v>
      </c>
      <c r="F243" s="43">
        <f t="shared" si="33"/>
        <v>17</v>
      </c>
      <c r="G243" s="43">
        <f t="shared" si="33"/>
        <v>4</v>
      </c>
      <c r="H243" s="43">
        <f t="shared" si="33"/>
        <v>50</v>
      </c>
      <c r="I243" s="43">
        <f t="shared" si="33"/>
        <v>2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13.5" thickBot="1">
      <c r="A244" s="30" t="s">
        <v>38</v>
      </c>
      <c r="B244" s="50">
        <f>SUM(B219:B231)</f>
        <v>12</v>
      </c>
      <c r="C244" s="50">
        <f aca="true" t="shared" si="34" ref="C244:I244">SUM(C219:C231)</f>
        <v>12</v>
      </c>
      <c r="D244" s="50">
        <f t="shared" si="34"/>
        <v>4</v>
      </c>
      <c r="E244" s="50">
        <f t="shared" si="34"/>
        <v>4</v>
      </c>
      <c r="F244" s="50">
        <f t="shared" si="34"/>
        <v>6</v>
      </c>
      <c r="G244" s="50">
        <f t="shared" si="34"/>
        <v>0</v>
      </c>
      <c r="H244" s="50">
        <f t="shared" si="34"/>
        <v>38</v>
      </c>
      <c r="I244" s="50">
        <f t="shared" si="34"/>
        <v>0</v>
      </c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13.5" thickBot="1">
      <c r="A245" s="53" t="s">
        <v>4</v>
      </c>
      <c r="B245" s="54">
        <f>SUM(B241:B244)</f>
        <v>52</v>
      </c>
      <c r="C245" s="54">
        <f aca="true" t="shared" si="35" ref="C245:I245">SUM(C241:C244)</f>
        <v>80</v>
      </c>
      <c r="D245" s="54">
        <f t="shared" si="35"/>
        <v>27</v>
      </c>
      <c r="E245" s="54">
        <f t="shared" si="35"/>
        <v>13</v>
      </c>
      <c r="F245" s="54">
        <f t="shared" si="35"/>
        <v>66</v>
      </c>
      <c r="G245" s="54">
        <f t="shared" si="35"/>
        <v>6</v>
      </c>
      <c r="H245" s="54">
        <f t="shared" si="35"/>
        <v>244</v>
      </c>
      <c r="I245" s="54">
        <f t="shared" si="35"/>
        <v>2</v>
      </c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52" s="19" customFormat="1" ht="12.75"/>
    <row r="253" s="18" customFormat="1" ht="12.75"/>
    <row r="254" s="19" customFormat="1" ht="12.75">
      <c r="F254" s="18"/>
    </row>
    <row r="255" s="18" customFormat="1" ht="12.75"/>
    <row r="256" spans="2:27" s="18" customFormat="1" ht="12.7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</row>
    <row r="257" spans="1:54" s="19" customFormat="1" ht="12.75">
      <c r="A257" s="6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</row>
    <row r="258" spans="1:54" s="19" customFormat="1" ht="12.75">
      <c r="A258" s="59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</row>
    <row r="259" spans="1:54" s="19" customFormat="1" ht="12.75">
      <c r="A259" s="59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</row>
    <row r="260" spans="1:54" s="19" customFormat="1" ht="12.75">
      <c r="A260" s="59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</row>
    <row r="261" spans="1:54" s="19" customFormat="1" ht="12.75">
      <c r="A261" s="59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</row>
    <row r="262" spans="1:54" s="19" customFormat="1" ht="12.75">
      <c r="A262" s="59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</row>
    <row r="263" spans="1:54" s="19" customFormat="1" ht="12.75">
      <c r="A263" s="59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</row>
    <row r="264" spans="1:54" s="19" customFormat="1" ht="12.75">
      <c r="A264" s="59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</row>
    <row r="265" spans="1:54" s="19" customFormat="1" ht="12.75">
      <c r="A265" s="59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</row>
    <row r="266" spans="1:54" s="19" customFormat="1" ht="12.75">
      <c r="A266" s="59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</row>
    <row r="267" spans="1:54" s="19" customFormat="1" ht="12.75">
      <c r="A267" s="59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</row>
    <row r="268" spans="1:54" s="19" customFormat="1" ht="12.75">
      <c r="A268" s="59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</row>
    <row r="269" spans="1:54" s="19" customFormat="1" ht="12.75">
      <c r="A269" s="59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</row>
    <row r="270" spans="1:54" s="19" customFormat="1" ht="12.75">
      <c r="A270" s="59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</row>
    <row r="271" spans="1:54" s="19" customFormat="1" ht="12.75">
      <c r="A271" s="59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</row>
    <row r="272" spans="1:54" s="19" customFormat="1" ht="12.75">
      <c r="A272" s="59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</row>
    <row r="273" spans="1:54" s="19" customFormat="1" ht="12.75">
      <c r="A273" s="59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</row>
    <row r="274" spans="1:54" s="19" customFormat="1" ht="12.75">
      <c r="A274" s="59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</row>
    <row r="275" spans="1:54" s="19" customFormat="1" ht="12.75">
      <c r="A275" s="59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</row>
    <row r="276" spans="1:54" s="19" customFormat="1" ht="12.75">
      <c r="A276" s="59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</row>
    <row r="277" spans="1:54" s="19" customFormat="1" ht="12.75">
      <c r="A277" s="59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</row>
    <row r="278" s="19" customFormat="1" ht="12.75"/>
    <row r="279" s="19" customFormat="1" ht="12.75"/>
    <row r="280" spans="1:18" s="19" customFormat="1" ht="12.75">
      <c r="A280" s="7"/>
      <c r="B280" s="66"/>
      <c r="R280" s="66"/>
    </row>
    <row r="281" s="19" customFormat="1" ht="12.75"/>
    <row r="282" s="18" customFormat="1" ht="12.75">
      <c r="R282" s="67"/>
    </row>
    <row r="283" s="19" customFormat="1" ht="12.75"/>
    <row r="284" s="19" customFormat="1" ht="12.75"/>
  </sheetData>
  <mergeCells count="5">
    <mergeCell ref="T99:V99"/>
    <mergeCell ref="B99:H99"/>
    <mergeCell ref="I99:M99"/>
    <mergeCell ref="N99:O99"/>
    <mergeCell ref="P99:S99"/>
  </mergeCells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2006-05-23T19:50:00Z</dcterms:modified>
  <cp:category/>
  <cp:version/>
  <cp:contentType/>
  <cp:contentStatus/>
</cp:coreProperties>
</file>