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EstaPasta_de_trabalho" defaultThemeVersion="124226"/>
  <bookViews>
    <workbookView xWindow="7965" yWindow="-45" windowWidth="16035" windowHeight="10125" tabRatio="606"/>
  </bookViews>
  <sheets>
    <sheet name="TELA INICIAL" sheetId="4" r:id="rId1"/>
    <sheet name="APOSTILA" sheetId="1" r:id="rId2"/>
    <sheet name="RELAÇÃO DE SERVIDORES" sheetId="2" r:id="rId3"/>
    <sheet name="TABUOUD" sheetId="5" state="hidden" r:id="rId4"/>
    <sheet name="tabela UBV" sheetId="6" state="hidden" r:id="rId5"/>
    <sheet name="códigos" sheetId="7" state="hidden" r:id="rId6"/>
  </sheets>
  <definedNames>
    <definedName name="_xlnm._FilterDatabase" localSheetId="2" hidden="1">'RELAÇÃO DE SERVIDORES'!$A$1:$P$6193</definedName>
    <definedName name="_xlnm._FilterDatabase" localSheetId="3" hidden="1">TABUOUD!$A$1:$G$1254</definedName>
    <definedName name="_xlnm.Print_Area" localSheetId="1">APOSTILA!$A$1:$O$41</definedName>
    <definedName name="CODIGOCARGO" localSheetId="3" hidden="1">{#N/A,#N/A,FALSE,"ART 133"}</definedName>
    <definedName name="CODIGOCARGO" localSheetId="0" hidden="1">{#N/A,#N/A,FALSE,"ART 133"}</definedName>
    <definedName name="CODIGOCARGO" hidden="1">{#N/A,#N/A,FALSE,"ART 133"}</definedName>
    <definedName name="relação">'RELAÇÃO DE SERVIDORES'!$A$1:$P$6193</definedName>
    <definedName name="TABUOUD">TABUOUD!$A:$G</definedName>
    <definedName name="wrn.ARTIGO._.133." localSheetId="3" hidden="1">{#N/A,#N/A,FALSE,"ART 133"}</definedName>
    <definedName name="wrn.ARTIGO._.133." localSheetId="0" hidden="1">{#N/A,#N/A,FALSE,"ART 133"}</definedName>
    <definedName name="wrn.ARTIGO._.133." hidden="1">{#N/A,#N/A,FALSE,"ART 133"}</definedName>
  </definedNames>
  <calcPr calcId="145621"/>
</workbook>
</file>

<file path=xl/calcChain.xml><?xml version="1.0" encoding="utf-8"?>
<calcChain xmlns="http://schemas.openxmlformats.org/spreadsheetml/2006/main">
  <c r="A12" i="2" l="1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A180" i="2"/>
  <c r="A181" i="2"/>
  <c r="A182" i="2"/>
  <c r="A183" i="2"/>
  <c r="A184" i="2"/>
  <c r="A185" i="2"/>
  <c r="A186" i="2"/>
  <c r="A187" i="2"/>
  <c r="A188" i="2"/>
  <c r="A189" i="2"/>
  <c r="A190" i="2"/>
  <c r="A191" i="2"/>
  <c r="A192" i="2"/>
  <c r="A193" i="2"/>
  <c r="A194" i="2"/>
  <c r="A195" i="2"/>
  <c r="A196" i="2"/>
  <c r="A197" i="2"/>
  <c r="A198" i="2"/>
  <c r="A199" i="2"/>
  <c r="A200" i="2"/>
  <c r="A201" i="2"/>
  <c r="A202" i="2"/>
  <c r="A203" i="2"/>
  <c r="A204" i="2"/>
  <c r="A205" i="2"/>
  <c r="A206" i="2"/>
  <c r="A207" i="2"/>
  <c r="A208" i="2"/>
  <c r="A209" i="2"/>
  <c r="A210" i="2"/>
  <c r="A211" i="2"/>
  <c r="A212" i="2"/>
  <c r="A213" i="2"/>
  <c r="A214" i="2"/>
  <c r="A215" i="2"/>
  <c r="A216" i="2"/>
  <c r="A217" i="2"/>
  <c r="A218" i="2"/>
  <c r="A219" i="2"/>
  <c r="A220" i="2"/>
  <c r="A221" i="2"/>
  <c r="A222" i="2"/>
  <c r="A223" i="2"/>
  <c r="A224" i="2"/>
  <c r="A225" i="2"/>
  <c r="A226" i="2"/>
  <c r="A227" i="2"/>
  <c r="A228" i="2"/>
  <c r="A229" i="2"/>
  <c r="A230" i="2"/>
  <c r="A231" i="2"/>
  <c r="A232" i="2"/>
  <c r="A233" i="2"/>
  <c r="A234" i="2"/>
  <c r="A235" i="2"/>
  <c r="A236" i="2"/>
  <c r="A237" i="2"/>
  <c r="A238" i="2"/>
  <c r="A239" i="2"/>
  <c r="A240" i="2"/>
  <c r="A241" i="2"/>
  <c r="A242" i="2"/>
  <c r="A243" i="2"/>
  <c r="A244" i="2"/>
  <c r="A245" i="2"/>
  <c r="A246" i="2"/>
  <c r="A247" i="2"/>
  <c r="A248" i="2"/>
  <c r="A249" i="2"/>
  <c r="A250" i="2"/>
  <c r="A251" i="2"/>
  <c r="A252" i="2"/>
  <c r="A253" i="2"/>
  <c r="A254" i="2"/>
  <c r="A255" i="2"/>
  <c r="A256" i="2"/>
  <c r="A257" i="2"/>
  <c r="A258" i="2"/>
  <c r="A259" i="2"/>
  <c r="A260" i="2"/>
  <c r="A261" i="2"/>
  <c r="A262" i="2"/>
  <c r="A263" i="2"/>
  <c r="A264" i="2"/>
  <c r="A265" i="2"/>
  <c r="A266" i="2"/>
  <c r="A267" i="2"/>
  <c r="A268" i="2"/>
  <c r="A269" i="2"/>
  <c r="A270" i="2"/>
  <c r="A271" i="2"/>
  <c r="A272" i="2"/>
  <c r="A273" i="2"/>
  <c r="A274" i="2"/>
  <c r="A275" i="2"/>
  <c r="A276" i="2"/>
  <c r="A277" i="2"/>
  <c r="A278" i="2"/>
  <c r="A279" i="2"/>
  <c r="A280" i="2"/>
  <c r="A281" i="2"/>
  <c r="A282" i="2"/>
  <c r="A283" i="2"/>
  <c r="A284" i="2"/>
  <c r="A285" i="2"/>
  <c r="A286" i="2"/>
  <c r="A287" i="2"/>
  <c r="A288" i="2"/>
  <c r="A289" i="2"/>
  <c r="A290" i="2"/>
  <c r="A291" i="2"/>
  <c r="A292" i="2"/>
  <c r="A293" i="2"/>
  <c r="A294" i="2"/>
  <c r="A295" i="2"/>
  <c r="A296" i="2"/>
  <c r="A297" i="2"/>
  <c r="A298" i="2"/>
  <c r="A299" i="2"/>
  <c r="A300" i="2"/>
  <c r="A301" i="2"/>
  <c r="A302" i="2"/>
  <c r="A303" i="2"/>
  <c r="A304" i="2"/>
  <c r="A305" i="2"/>
  <c r="A306" i="2"/>
  <c r="A307" i="2"/>
  <c r="A308" i="2"/>
  <c r="A309" i="2"/>
  <c r="A310" i="2"/>
  <c r="A311" i="2"/>
  <c r="A312" i="2"/>
  <c r="A313" i="2"/>
  <c r="A314" i="2"/>
  <c r="A315" i="2"/>
  <c r="A316" i="2"/>
  <c r="A317" i="2"/>
  <c r="A318" i="2"/>
  <c r="A319" i="2"/>
  <c r="A320" i="2"/>
  <c r="A321" i="2"/>
  <c r="A322" i="2"/>
  <c r="A323" i="2"/>
  <c r="A324" i="2"/>
  <c r="A325" i="2"/>
  <c r="A326" i="2"/>
  <c r="A327" i="2"/>
  <c r="A328" i="2"/>
  <c r="A329" i="2"/>
  <c r="A330" i="2"/>
  <c r="A331" i="2"/>
  <c r="A332" i="2"/>
  <c r="A333" i="2"/>
  <c r="A334" i="2"/>
  <c r="A335" i="2"/>
  <c r="A336" i="2"/>
  <c r="A337" i="2"/>
  <c r="A338" i="2"/>
  <c r="A339" i="2"/>
  <c r="A340" i="2"/>
  <c r="A341" i="2"/>
  <c r="A342" i="2"/>
  <c r="A343" i="2"/>
  <c r="A344" i="2"/>
  <c r="A345" i="2"/>
  <c r="A346" i="2"/>
  <c r="A347" i="2"/>
  <c r="A348" i="2"/>
  <c r="A349" i="2"/>
  <c r="A350" i="2"/>
  <c r="A351" i="2"/>
  <c r="A352" i="2"/>
  <c r="A353" i="2"/>
  <c r="A354" i="2"/>
  <c r="A355" i="2"/>
  <c r="A356" i="2"/>
  <c r="A357" i="2"/>
  <c r="A358" i="2"/>
  <c r="A359" i="2"/>
  <c r="A360" i="2"/>
  <c r="A361" i="2"/>
  <c r="A362" i="2"/>
  <c r="A363" i="2"/>
  <c r="A364" i="2"/>
  <c r="A365" i="2"/>
  <c r="A366" i="2"/>
  <c r="A367" i="2"/>
  <c r="A368" i="2"/>
  <c r="A369" i="2"/>
  <c r="A370" i="2"/>
  <c r="A371" i="2"/>
  <c r="A372" i="2"/>
  <c r="A373" i="2"/>
  <c r="A374" i="2"/>
  <c r="A375" i="2"/>
  <c r="A376" i="2"/>
  <c r="A377" i="2"/>
  <c r="A378" i="2"/>
  <c r="A379" i="2"/>
  <c r="A380" i="2"/>
  <c r="A381" i="2"/>
  <c r="A382" i="2"/>
  <c r="A383" i="2"/>
  <c r="A384" i="2"/>
  <c r="A385" i="2"/>
  <c r="A386" i="2"/>
  <c r="A387" i="2"/>
  <c r="A388" i="2"/>
  <c r="A389" i="2"/>
  <c r="A390" i="2"/>
  <c r="A391" i="2"/>
  <c r="A392" i="2"/>
  <c r="A393" i="2"/>
  <c r="A394" i="2"/>
  <c r="A395" i="2"/>
  <c r="A396" i="2"/>
  <c r="A397" i="2"/>
  <c r="A398" i="2"/>
  <c r="A399" i="2"/>
  <c r="A400" i="2"/>
  <c r="A401" i="2"/>
  <c r="A402" i="2"/>
  <c r="A403" i="2"/>
  <c r="A404" i="2"/>
  <c r="A405" i="2"/>
  <c r="A406" i="2"/>
  <c r="A407" i="2"/>
  <c r="A408" i="2"/>
  <c r="A409" i="2"/>
  <c r="A410" i="2"/>
  <c r="A411" i="2"/>
  <c r="A412" i="2"/>
  <c r="A413" i="2"/>
  <c r="A414" i="2"/>
  <c r="A415" i="2"/>
  <c r="A416" i="2"/>
  <c r="A417" i="2"/>
  <c r="A418" i="2"/>
  <c r="A419" i="2"/>
  <c r="A420" i="2"/>
  <c r="A421" i="2"/>
  <c r="A422" i="2"/>
  <c r="A423" i="2"/>
  <c r="A424" i="2"/>
  <c r="A425" i="2"/>
  <c r="A426" i="2"/>
  <c r="A427" i="2"/>
  <c r="A428" i="2"/>
  <c r="A429" i="2"/>
  <c r="A430" i="2"/>
  <c r="A431" i="2"/>
  <c r="A432" i="2"/>
  <c r="A433" i="2"/>
  <c r="A434" i="2"/>
  <c r="A435" i="2"/>
  <c r="A436" i="2"/>
  <c r="A437" i="2"/>
  <c r="A438" i="2"/>
  <c r="A439" i="2"/>
  <c r="A440" i="2"/>
  <c r="A441" i="2"/>
  <c r="A442" i="2"/>
  <c r="A443" i="2"/>
  <c r="A444" i="2"/>
  <c r="A445" i="2"/>
  <c r="A446" i="2"/>
  <c r="A447" i="2"/>
  <c r="A448" i="2"/>
  <c r="A449" i="2"/>
  <c r="A450" i="2"/>
  <c r="A451" i="2"/>
  <c r="A452" i="2"/>
  <c r="A453" i="2"/>
  <c r="A454" i="2"/>
  <c r="A455" i="2"/>
  <c r="A456" i="2"/>
  <c r="A457" i="2"/>
  <c r="A458" i="2"/>
  <c r="A459" i="2"/>
  <c r="A460" i="2"/>
  <c r="A461" i="2"/>
  <c r="A462" i="2"/>
  <c r="A463" i="2"/>
  <c r="A464" i="2"/>
  <c r="A465" i="2"/>
  <c r="A466" i="2"/>
  <c r="A467" i="2"/>
  <c r="A468" i="2"/>
  <c r="A469" i="2"/>
  <c r="A470" i="2"/>
  <c r="A471" i="2"/>
  <c r="A472" i="2"/>
  <c r="A473" i="2"/>
  <c r="A474" i="2"/>
  <c r="A475" i="2"/>
  <c r="A476" i="2"/>
  <c r="A477" i="2"/>
  <c r="A478" i="2"/>
  <c r="A479" i="2"/>
  <c r="A480" i="2"/>
  <c r="A481" i="2"/>
  <c r="A482" i="2"/>
  <c r="A483" i="2"/>
  <c r="A484" i="2"/>
  <c r="A485" i="2"/>
  <c r="A486" i="2"/>
  <c r="A487" i="2"/>
  <c r="A488" i="2"/>
  <c r="A489" i="2"/>
  <c r="A490" i="2"/>
  <c r="A491" i="2"/>
  <c r="A492" i="2"/>
  <c r="A493" i="2"/>
  <c r="A494" i="2"/>
  <c r="A495" i="2"/>
  <c r="A496" i="2"/>
  <c r="A497" i="2"/>
  <c r="A498" i="2"/>
  <c r="A499" i="2"/>
  <c r="A500" i="2"/>
  <c r="A501" i="2"/>
  <c r="A502" i="2"/>
  <c r="A503" i="2"/>
  <c r="A504" i="2"/>
  <c r="A505" i="2"/>
  <c r="A506" i="2"/>
  <c r="A507" i="2"/>
  <c r="A508" i="2"/>
  <c r="A509" i="2"/>
  <c r="A510" i="2"/>
  <c r="A511" i="2"/>
  <c r="A512" i="2"/>
  <c r="A513" i="2"/>
  <c r="A514" i="2"/>
  <c r="A515" i="2"/>
  <c r="A516" i="2"/>
  <c r="A517" i="2"/>
  <c r="A518" i="2"/>
  <c r="A519" i="2"/>
  <c r="A520" i="2"/>
  <c r="A521" i="2"/>
  <c r="A522" i="2"/>
  <c r="A523" i="2"/>
  <c r="A524" i="2"/>
  <c r="A525" i="2"/>
  <c r="A526" i="2"/>
  <c r="A527" i="2"/>
  <c r="A528" i="2"/>
  <c r="A529" i="2"/>
  <c r="A530" i="2"/>
  <c r="A531" i="2"/>
  <c r="A532" i="2"/>
  <c r="A533" i="2"/>
  <c r="A534" i="2"/>
  <c r="A535" i="2"/>
  <c r="A536" i="2"/>
  <c r="A537" i="2"/>
  <c r="A538" i="2"/>
  <c r="A539" i="2"/>
  <c r="A540" i="2"/>
  <c r="A541" i="2"/>
  <c r="A542" i="2"/>
  <c r="A543" i="2"/>
  <c r="A544" i="2"/>
  <c r="A545" i="2"/>
  <c r="A546" i="2"/>
  <c r="A547" i="2"/>
  <c r="A548" i="2"/>
  <c r="A549" i="2"/>
  <c r="A550" i="2"/>
  <c r="A551" i="2"/>
  <c r="A552" i="2"/>
  <c r="A553" i="2"/>
  <c r="A554" i="2"/>
  <c r="A555" i="2"/>
  <c r="A556" i="2"/>
  <c r="A557" i="2"/>
  <c r="A558" i="2"/>
  <c r="A559" i="2"/>
  <c r="A560" i="2"/>
  <c r="A561" i="2"/>
  <c r="A562" i="2"/>
  <c r="A563" i="2"/>
  <c r="A564" i="2"/>
  <c r="A565" i="2"/>
  <c r="A566" i="2"/>
  <c r="A567" i="2"/>
  <c r="A568" i="2"/>
  <c r="A569" i="2"/>
  <c r="A570" i="2"/>
  <c r="A571" i="2"/>
  <c r="A572" i="2"/>
  <c r="A573" i="2"/>
  <c r="A574" i="2"/>
  <c r="A575" i="2"/>
  <c r="A576" i="2"/>
  <c r="A577" i="2"/>
  <c r="A578" i="2"/>
  <c r="A579" i="2"/>
  <c r="A580" i="2"/>
  <c r="A581" i="2"/>
  <c r="A582" i="2"/>
  <c r="A583" i="2"/>
  <c r="A584" i="2"/>
  <c r="A585" i="2"/>
  <c r="A586" i="2"/>
  <c r="A587" i="2"/>
  <c r="A588" i="2"/>
  <c r="A589" i="2"/>
  <c r="A590" i="2"/>
  <c r="A591" i="2"/>
  <c r="A592" i="2"/>
  <c r="A593" i="2"/>
  <c r="A594" i="2"/>
  <c r="A595" i="2"/>
  <c r="A596" i="2"/>
  <c r="A597" i="2"/>
  <c r="A598" i="2"/>
  <c r="A599" i="2"/>
  <c r="A600" i="2"/>
  <c r="A601" i="2"/>
  <c r="A602" i="2"/>
  <c r="A603" i="2"/>
  <c r="A604" i="2"/>
  <c r="A605" i="2"/>
  <c r="A606" i="2"/>
  <c r="A607" i="2"/>
  <c r="A608" i="2"/>
  <c r="A609" i="2"/>
  <c r="A610" i="2"/>
  <c r="A611" i="2"/>
  <c r="A612" i="2"/>
  <c r="A613" i="2"/>
  <c r="A614" i="2"/>
  <c r="A615" i="2"/>
  <c r="A616" i="2"/>
  <c r="A617" i="2"/>
  <c r="A618" i="2"/>
  <c r="A619" i="2"/>
  <c r="A620" i="2"/>
  <c r="A621" i="2"/>
  <c r="A622" i="2"/>
  <c r="A623" i="2"/>
  <c r="A624" i="2"/>
  <c r="A625" i="2"/>
  <c r="A626" i="2"/>
  <c r="A627" i="2"/>
  <c r="A628" i="2"/>
  <c r="A629" i="2"/>
  <c r="A630" i="2"/>
  <c r="A631" i="2"/>
  <c r="A632" i="2"/>
  <c r="A633" i="2"/>
  <c r="A634" i="2"/>
  <c r="A635" i="2"/>
  <c r="A636" i="2"/>
  <c r="A637" i="2"/>
  <c r="A638" i="2"/>
  <c r="A639" i="2"/>
  <c r="A640" i="2"/>
  <c r="A641" i="2"/>
  <c r="A642" i="2"/>
  <c r="A643" i="2"/>
  <c r="A644" i="2"/>
  <c r="A645" i="2"/>
  <c r="A646" i="2"/>
  <c r="A647" i="2"/>
  <c r="A648" i="2"/>
  <c r="A649" i="2"/>
  <c r="A650" i="2"/>
  <c r="A651" i="2"/>
  <c r="A652" i="2"/>
  <c r="A653" i="2"/>
  <c r="A654" i="2"/>
  <c r="A655" i="2"/>
  <c r="A656" i="2"/>
  <c r="A657" i="2"/>
  <c r="A658" i="2"/>
  <c r="A659" i="2"/>
  <c r="A660" i="2"/>
  <c r="A661" i="2"/>
  <c r="A662" i="2"/>
  <c r="A663" i="2"/>
  <c r="A664" i="2"/>
  <c r="A665" i="2"/>
  <c r="A666" i="2"/>
  <c r="A667" i="2"/>
  <c r="A668" i="2"/>
  <c r="A669" i="2"/>
  <c r="A670" i="2"/>
  <c r="A671" i="2"/>
  <c r="A672" i="2"/>
  <c r="A673" i="2"/>
  <c r="A674" i="2"/>
  <c r="A675" i="2"/>
  <c r="A676" i="2"/>
  <c r="A677" i="2"/>
  <c r="A678" i="2"/>
  <c r="A679" i="2"/>
  <c r="A680" i="2"/>
  <c r="A681" i="2"/>
  <c r="A682" i="2"/>
  <c r="A683" i="2"/>
  <c r="A684" i="2"/>
  <c r="A685" i="2"/>
  <c r="A686" i="2"/>
  <c r="A687" i="2"/>
  <c r="A688" i="2"/>
  <c r="A689" i="2"/>
  <c r="A690" i="2"/>
  <c r="A691" i="2"/>
  <c r="A692" i="2"/>
  <c r="A693" i="2"/>
  <c r="A694" i="2"/>
  <c r="A695" i="2"/>
  <c r="A696" i="2"/>
  <c r="A697" i="2"/>
  <c r="A698" i="2"/>
  <c r="A699" i="2"/>
  <c r="A700" i="2"/>
  <c r="A701" i="2"/>
  <c r="A702" i="2"/>
  <c r="A703" i="2"/>
  <c r="A704" i="2"/>
  <c r="A705" i="2"/>
  <c r="A706" i="2"/>
  <c r="A707" i="2"/>
  <c r="A708" i="2"/>
  <c r="A709" i="2"/>
  <c r="A710" i="2"/>
  <c r="A711" i="2"/>
  <c r="A712" i="2"/>
  <c r="A713" i="2"/>
  <c r="A714" i="2"/>
  <c r="A715" i="2"/>
  <c r="A716" i="2"/>
  <c r="A717" i="2"/>
  <c r="A718" i="2"/>
  <c r="A719" i="2"/>
  <c r="A720" i="2"/>
  <c r="A721" i="2"/>
  <c r="A722" i="2"/>
  <c r="A723" i="2"/>
  <c r="A724" i="2"/>
  <c r="A725" i="2"/>
  <c r="A726" i="2"/>
  <c r="A727" i="2"/>
  <c r="A728" i="2"/>
  <c r="A729" i="2"/>
  <c r="A730" i="2"/>
  <c r="A731" i="2"/>
  <c r="A732" i="2"/>
  <c r="A733" i="2"/>
  <c r="A734" i="2"/>
  <c r="A735" i="2"/>
  <c r="A736" i="2"/>
  <c r="A737" i="2"/>
  <c r="A738" i="2"/>
  <c r="A739" i="2"/>
  <c r="A740" i="2"/>
  <c r="A741" i="2"/>
  <c r="A742" i="2"/>
  <c r="A743" i="2"/>
  <c r="A744" i="2"/>
  <c r="A745" i="2"/>
  <c r="A746" i="2"/>
  <c r="A747" i="2"/>
  <c r="A748" i="2"/>
  <c r="A749" i="2"/>
  <c r="A750" i="2"/>
  <c r="A751" i="2"/>
  <c r="A752" i="2"/>
  <c r="A753" i="2"/>
  <c r="A754" i="2"/>
  <c r="A755" i="2"/>
  <c r="A756" i="2"/>
  <c r="A757" i="2"/>
  <c r="A758" i="2"/>
  <c r="A759" i="2"/>
  <c r="A760" i="2"/>
  <c r="A761" i="2"/>
  <c r="A762" i="2"/>
  <c r="A763" i="2"/>
  <c r="A764" i="2"/>
  <c r="A765" i="2"/>
  <c r="A766" i="2"/>
  <c r="A767" i="2"/>
  <c r="A768" i="2"/>
  <c r="A769" i="2"/>
  <c r="A770" i="2"/>
  <c r="A771" i="2"/>
  <c r="A772" i="2"/>
  <c r="A773" i="2"/>
  <c r="A774" i="2"/>
  <c r="A775" i="2"/>
  <c r="A776" i="2"/>
  <c r="A777" i="2"/>
  <c r="A778" i="2"/>
  <c r="A779" i="2"/>
  <c r="A780" i="2"/>
  <c r="A781" i="2"/>
  <c r="A782" i="2"/>
  <c r="A783" i="2"/>
  <c r="A784" i="2"/>
  <c r="A785" i="2"/>
  <c r="A786" i="2"/>
  <c r="A787" i="2"/>
  <c r="A788" i="2"/>
  <c r="A789" i="2"/>
  <c r="A790" i="2"/>
  <c r="A791" i="2"/>
  <c r="A792" i="2"/>
  <c r="A793" i="2"/>
  <c r="A794" i="2"/>
  <c r="A795" i="2"/>
  <c r="A796" i="2"/>
  <c r="A797" i="2"/>
  <c r="A798" i="2"/>
  <c r="A799" i="2"/>
  <c r="A800" i="2"/>
  <c r="A801" i="2"/>
  <c r="A802" i="2"/>
  <c r="A803" i="2"/>
  <c r="A804" i="2"/>
  <c r="A805" i="2"/>
  <c r="A806" i="2"/>
  <c r="A807" i="2"/>
  <c r="A808" i="2"/>
  <c r="A809" i="2"/>
  <c r="A810" i="2"/>
  <c r="A811" i="2"/>
  <c r="A812" i="2"/>
  <c r="A813" i="2"/>
  <c r="A814" i="2"/>
  <c r="A815" i="2"/>
  <c r="A816" i="2"/>
  <c r="A817" i="2"/>
  <c r="A818" i="2"/>
  <c r="A819" i="2"/>
  <c r="A820" i="2"/>
  <c r="A821" i="2"/>
  <c r="A822" i="2"/>
  <c r="A823" i="2"/>
  <c r="A824" i="2"/>
  <c r="A825" i="2"/>
  <c r="A826" i="2"/>
  <c r="A827" i="2"/>
  <c r="A828" i="2"/>
  <c r="A829" i="2"/>
  <c r="A830" i="2"/>
  <c r="A831" i="2"/>
  <c r="A832" i="2"/>
  <c r="A833" i="2"/>
  <c r="A834" i="2"/>
  <c r="A835" i="2"/>
  <c r="A836" i="2"/>
  <c r="A837" i="2"/>
  <c r="A838" i="2"/>
  <c r="A839" i="2"/>
  <c r="A840" i="2"/>
  <c r="A841" i="2"/>
  <c r="A842" i="2"/>
  <c r="A843" i="2"/>
  <c r="A844" i="2"/>
  <c r="A845" i="2"/>
  <c r="A846" i="2"/>
  <c r="A847" i="2"/>
  <c r="A848" i="2"/>
  <c r="A849" i="2"/>
  <c r="A850" i="2"/>
  <c r="A851" i="2"/>
  <c r="A852" i="2"/>
  <c r="A853" i="2"/>
  <c r="A854" i="2"/>
  <c r="A855" i="2"/>
  <c r="A856" i="2"/>
  <c r="A857" i="2"/>
  <c r="A858" i="2"/>
  <c r="A859" i="2"/>
  <c r="A860" i="2"/>
  <c r="A861" i="2"/>
  <c r="A862" i="2"/>
  <c r="A863" i="2"/>
  <c r="A864" i="2"/>
  <c r="A865" i="2"/>
  <c r="A866" i="2"/>
  <c r="A867" i="2"/>
  <c r="A868" i="2"/>
  <c r="A869" i="2"/>
  <c r="A870" i="2"/>
  <c r="A871" i="2"/>
  <c r="A872" i="2"/>
  <c r="A873" i="2"/>
  <c r="A874" i="2"/>
  <c r="A875" i="2"/>
  <c r="A876" i="2"/>
  <c r="A877" i="2"/>
  <c r="A878" i="2"/>
  <c r="A879" i="2"/>
  <c r="A880" i="2"/>
  <c r="A881" i="2"/>
  <c r="A882" i="2"/>
  <c r="A883" i="2"/>
  <c r="A884" i="2"/>
  <c r="A885" i="2"/>
  <c r="A886" i="2"/>
  <c r="A887" i="2"/>
  <c r="A888" i="2"/>
  <c r="A889" i="2"/>
  <c r="A890" i="2"/>
  <c r="A891" i="2"/>
  <c r="A892" i="2"/>
  <c r="A893" i="2"/>
  <c r="A894" i="2"/>
  <c r="A895" i="2"/>
  <c r="A896" i="2"/>
  <c r="A897" i="2"/>
  <c r="A898" i="2"/>
  <c r="A899" i="2"/>
  <c r="A900" i="2"/>
  <c r="A901" i="2"/>
  <c r="A902" i="2"/>
  <c r="A903" i="2"/>
  <c r="A904" i="2"/>
  <c r="A905" i="2"/>
  <c r="A906" i="2"/>
  <c r="A907" i="2"/>
  <c r="A908" i="2"/>
  <c r="A909" i="2"/>
  <c r="A910" i="2"/>
  <c r="A911" i="2"/>
  <c r="A912" i="2"/>
  <c r="A913" i="2"/>
  <c r="A914" i="2"/>
  <c r="A915" i="2"/>
  <c r="A916" i="2"/>
  <c r="A917" i="2"/>
  <c r="A918" i="2"/>
  <c r="A919" i="2"/>
  <c r="A920" i="2"/>
  <c r="A921" i="2"/>
  <c r="A922" i="2"/>
  <c r="A923" i="2"/>
  <c r="A924" i="2"/>
  <c r="A925" i="2"/>
  <c r="A926" i="2"/>
  <c r="A927" i="2"/>
  <c r="A928" i="2"/>
  <c r="A929" i="2"/>
  <c r="A930" i="2"/>
  <c r="A931" i="2"/>
  <c r="A932" i="2"/>
  <c r="A933" i="2"/>
  <c r="A934" i="2"/>
  <c r="A935" i="2"/>
  <c r="A936" i="2"/>
  <c r="A937" i="2"/>
  <c r="A938" i="2"/>
  <c r="A939" i="2"/>
  <c r="A940" i="2"/>
  <c r="A941" i="2"/>
  <c r="A942" i="2"/>
  <c r="A943" i="2"/>
  <c r="A944" i="2"/>
  <c r="A945" i="2"/>
  <c r="A946" i="2"/>
  <c r="A947" i="2"/>
  <c r="A948" i="2"/>
  <c r="A949" i="2"/>
  <c r="A950" i="2"/>
  <c r="A951" i="2"/>
  <c r="A952" i="2"/>
  <c r="A953" i="2"/>
  <c r="A954" i="2"/>
  <c r="A955" i="2"/>
  <c r="A956" i="2"/>
  <c r="A957" i="2"/>
  <c r="A958" i="2"/>
  <c r="A959" i="2"/>
  <c r="A960" i="2"/>
  <c r="A961" i="2"/>
  <c r="A962" i="2"/>
  <c r="A963" i="2"/>
  <c r="A964" i="2"/>
  <c r="A965" i="2"/>
  <c r="A966" i="2"/>
  <c r="A967" i="2"/>
  <c r="A968" i="2"/>
  <c r="A969" i="2"/>
  <c r="A970" i="2"/>
  <c r="A971" i="2"/>
  <c r="A972" i="2"/>
  <c r="A973" i="2"/>
  <c r="A974" i="2"/>
  <c r="A975" i="2"/>
  <c r="A976" i="2"/>
  <c r="A977" i="2"/>
  <c r="A978" i="2"/>
  <c r="A979" i="2"/>
  <c r="A980" i="2"/>
  <c r="A981" i="2"/>
  <c r="A982" i="2"/>
  <c r="A983" i="2"/>
  <c r="A984" i="2"/>
  <c r="A985" i="2"/>
  <c r="A986" i="2"/>
  <c r="A987" i="2"/>
  <c r="A988" i="2"/>
  <c r="A989" i="2"/>
  <c r="A990" i="2"/>
  <c r="A991" i="2"/>
  <c r="A992" i="2"/>
  <c r="A993" i="2"/>
  <c r="A994" i="2"/>
  <c r="A995" i="2"/>
  <c r="A996" i="2"/>
  <c r="A997" i="2"/>
  <c r="A998" i="2"/>
  <c r="A999" i="2"/>
  <c r="A1000" i="2"/>
  <c r="A1001" i="2"/>
  <c r="A1002" i="2"/>
  <c r="A1003" i="2"/>
  <c r="A1004" i="2"/>
  <c r="A1005" i="2"/>
  <c r="A1006" i="2"/>
  <c r="A1007" i="2"/>
  <c r="A1008" i="2"/>
  <c r="A1009" i="2"/>
  <c r="A1010" i="2"/>
  <c r="A1011" i="2"/>
  <c r="A1012" i="2"/>
  <c r="A1013" i="2"/>
  <c r="A1014" i="2"/>
  <c r="A1015" i="2"/>
  <c r="A1016" i="2"/>
  <c r="A1017" i="2"/>
  <c r="A1018" i="2"/>
  <c r="A1019" i="2"/>
  <c r="A1020" i="2"/>
  <c r="A1021" i="2"/>
  <c r="A1022" i="2"/>
  <c r="A1023" i="2"/>
  <c r="A1024" i="2"/>
  <c r="A1025" i="2"/>
  <c r="A1026" i="2"/>
  <c r="A1027" i="2"/>
  <c r="A1028" i="2"/>
  <c r="A1029" i="2"/>
  <c r="A1030" i="2"/>
  <c r="A1031" i="2"/>
  <c r="A1032" i="2"/>
  <c r="A1033" i="2"/>
  <c r="A1034" i="2"/>
  <c r="A1035" i="2"/>
  <c r="A1036" i="2"/>
  <c r="A1037" i="2"/>
  <c r="A1038" i="2"/>
  <c r="A1039" i="2"/>
  <c r="A1040" i="2"/>
  <c r="A1041" i="2"/>
  <c r="A1042" i="2"/>
  <c r="A1043" i="2"/>
  <c r="A1044" i="2"/>
  <c r="A1045" i="2"/>
  <c r="A1046" i="2"/>
  <c r="A1047" i="2"/>
  <c r="A1048" i="2"/>
  <c r="A1049" i="2"/>
  <c r="A1050" i="2"/>
  <c r="A1051" i="2"/>
  <c r="A1052" i="2"/>
  <c r="A1053" i="2"/>
  <c r="A1054" i="2"/>
  <c r="A1055" i="2"/>
  <c r="A1056" i="2"/>
  <c r="A1057" i="2"/>
  <c r="A1058" i="2"/>
  <c r="A1059" i="2"/>
  <c r="A1060" i="2"/>
  <c r="A1061" i="2"/>
  <c r="A1062" i="2"/>
  <c r="A1063" i="2"/>
  <c r="A1064" i="2"/>
  <c r="A1065" i="2"/>
  <c r="A1066" i="2"/>
  <c r="A1067" i="2"/>
  <c r="A1068" i="2"/>
  <c r="A1069" i="2"/>
  <c r="A1070" i="2"/>
  <c r="A1071" i="2"/>
  <c r="A1072" i="2"/>
  <c r="A1073" i="2"/>
  <c r="A1074" i="2"/>
  <c r="A1075" i="2"/>
  <c r="A1076" i="2"/>
  <c r="A1077" i="2"/>
  <c r="A1078" i="2"/>
  <c r="A1079" i="2"/>
  <c r="A1080" i="2"/>
  <c r="A1081" i="2"/>
  <c r="A1082" i="2"/>
  <c r="A1083" i="2"/>
  <c r="A1084" i="2"/>
  <c r="A1085" i="2"/>
  <c r="A1086" i="2"/>
  <c r="A1087" i="2"/>
  <c r="A1088" i="2"/>
  <c r="A1089" i="2"/>
  <c r="A1090" i="2"/>
  <c r="A1091" i="2"/>
  <c r="A1092" i="2"/>
  <c r="A1093" i="2"/>
  <c r="A1094" i="2"/>
  <c r="A1095" i="2"/>
  <c r="A1096" i="2"/>
  <c r="A1097" i="2"/>
  <c r="A1098" i="2"/>
  <c r="A1099" i="2"/>
  <c r="A1100" i="2"/>
  <c r="A1101" i="2"/>
  <c r="A1102" i="2"/>
  <c r="A1103" i="2"/>
  <c r="A1104" i="2"/>
  <c r="A1105" i="2"/>
  <c r="A1106" i="2"/>
  <c r="A1107" i="2"/>
  <c r="A1108" i="2"/>
  <c r="A1109" i="2"/>
  <c r="A1110" i="2"/>
  <c r="A1111" i="2"/>
  <c r="A1112" i="2"/>
  <c r="A1113" i="2"/>
  <c r="A1114" i="2"/>
  <c r="A1115" i="2"/>
  <c r="A1116" i="2"/>
  <c r="A1117" i="2"/>
  <c r="A1118" i="2"/>
  <c r="A1119" i="2"/>
  <c r="A1120" i="2"/>
  <c r="A1121" i="2"/>
  <c r="A1122" i="2"/>
  <c r="A1123" i="2"/>
  <c r="A1124" i="2"/>
  <c r="A1125" i="2"/>
  <c r="A1126" i="2"/>
  <c r="A1127" i="2"/>
  <c r="A1128" i="2"/>
  <c r="A1129" i="2"/>
  <c r="A1130" i="2"/>
  <c r="A1131" i="2"/>
  <c r="A1132" i="2"/>
  <c r="A1133" i="2"/>
  <c r="A1134" i="2"/>
  <c r="A1135" i="2"/>
  <c r="A1136" i="2"/>
  <c r="A1137" i="2"/>
  <c r="A1138" i="2"/>
  <c r="A1139" i="2"/>
  <c r="A1140" i="2"/>
  <c r="A1141" i="2"/>
  <c r="A1142" i="2"/>
  <c r="A1143" i="2"/>
  <c r="A1144" i="2"/>
  <c r="A1145" i="2"/>
  <c r="A1146" i="2"/>
  <c r="A1147" i="2"/>
  <c r="A1148" i="2"/>
  <c r="A1149" i="2"/>
  <c r="A1150" i="2"/>
  <c r="A1151" i="2"/>
  <c r="A1152" i="2"/>
  <c r="A1153" i="2"/>
  <c r="A1154" i="2"/>
  <c r="A1155" i="2"/>
  <c r="A1156" i="2"/>
  <c r="A1157" i="2"/>
  <c r="A1158" i="2"/>
  <c r="A1159" i="2"/>
  <c r="A1160" i="2"/>
  <c r="A1161" i="2"/>
  <c r="A1162" i="2"/>
  <c r="A1163" i="2"/>
  <c r="A1164" i="2"/>
  <c r="A1165" i="2"/>
  <c r="A1166" i="2"/>
  <c r="A1167" i="2"/>
  <c r="A1168" i="2"/>
  <c r="A1169" i="2"/>
  <c r="A1170" i="2"/>
  <c r="A1171" i="2"/>
  <c r="A1172" i="2"/>
  <c r="A1173" i="2"/>
  <c r="A1174" i="2"/>
  <c r="A1175" i="2"/>
  <c r="A1176" i="2"/>
  <c r="A1177" i="2"/>
  <c r="A1178" i="2"/>
  <c r="A1179" i="2"/>
  <c r="A1180" i="2"/>
  <c r="A1181" i="2"/>
  <c r="A1182" i="2"/>
  <c r="A1183" i="2"/>
  <c r="A1184" i="2"/>
  <c r="A1185" i="2"/>
  <c r="A1186" i="2"/>
  <c r="A1187" i="2"/>
  <c r="A1188" i="2"/>
  <c r="A1189" i="2"/>
  <c r="A1190" i="2"/>
  <c r="A1191" i="2"/>
  <c r="A1192" i="2"/>
  <c r="A1193" i="2"/>
  <c r="A1194" i="2"/>
  <c r="A1195" i="2"/>
  <c r="A1196" i="2"/>
  <c r="A1197" i="2"/>
  <c r="A1198" i="2"/>
  <c r="A1199" i="2"/>
  <c r="A1200" i="2"/>
  <c r="A1201" i="2"/>
  <c r="A1202" i="2"/>
  <c r="A1203" i="2"/>
  <c r="A1204" i="2"/>
  <c r="A1205" i="2"/>
  <c r="A1206" i="2"/>
  <c r="A1207" i="2"/>
  <c r="A1208" i="2"/>
  <c r="A1209" i="2"/>
  <c r="A1210" i="2"/>
  <c r="A1211" i="2"/>
  <c r="A1212" i="2"/>
  <c r="A1213" i="2"/>
  <c r="A1214" i="2"/>
  <c r="A1215" i="2"/>
  <c r="A1216" i="2"/>
  <c r="A1217" i="2"/>
  <c r="A1218" i="2"/>
  <c r="A1219" i="2"/>
  <c r="A1220" i="2"/>
  <c r="A1221" i="2"/>
  <c r="A1222" i="2"/>
  <c r="A1223" i="2"/>
  <c r="A1224" i="2"/>
  <c r="A1225" i="2"/>
  <c r="A1226" i="2"/>
  <c r="A1227" i="2"/>
  <c r="A1228" i="2"/>
  <c r="A1229" i="2"/>
  <c r="A1230" i="2"/>
  <c r="A1231" i="2"/>
  <c r="A1232" i="2"/>
  <c r="A1233" i="2"/>
  <c r="A1234" i="2"/>
  <c r="A1235" i="2"/>
  <c r="A1236" i="2"/>
  <c r="A1237" i="2"/>
  <c r="A1238" i="2"/>
  <c r="A1239" i="2"/>
  <c r="A1240" i="2"/>
  <c r="A1241" i="2"/>
  <c r="A1242" i="2"/>
  <c r="A1243" i="2"/>
  <c r="A1244" i="2"/>
  <c r="A1245" i="2"/>
  <c r="A1246" i="2"/>
  <c r="A1247" i="2"/>
  <c r="A1248" i="2"/>
  <c r="A1249" i="2"/>
  <c r="A1250" i="2"/>
  <c r="A1251" i="2"/>
  <c r="A1252" i="2"/>
  <c r="A1253" i="2"/>
  <c r="A1254" i="2"/>
  <c r="A1255" i="2"/>
  <c r="A1256" i="2"/>
  <c r="A1257" i="2"/>
  <c r="A1258" i="2"/>
  <c r="A1259" i="2"/>
  <c r="A1260" i="2"/>
  <c r="A1261" i="2"/>
  <c r="A1262" i="2"/>
  <c r="A1263" i="2"/>
  <c r="A1264" i="2"/>
  <c r="A1265" i="2"/>
  <c r="A1266" i="2"/>
  <c r="A1267" i="2"/>
  <c r="A1268" i="2"/>
  <c r="A1269" i="2"/>
  <c r="A1270" i="2"/>
  <c r="A1271" i="2"/>
  <c r="A1272" i="2"/>
  <c r="A1273" i="2"/>
  <c r="A1274" i="2"/>
  <c r="A1275" i="2"/>
  <c r="A1276" i="2"/>
  <c r="A1277" i="2"/>
  <c r="A1278" i="2"/>
  <c r="A1279" i="2"/>
  <c r="A1280" i="2"/>
  <c r="A1281" i="2"/>
  <c r="A1282" i="2"/>
  <c r="A1283" i="2"/>
  <c r="A1284" i="2"/>
  <c r="A1285" i="2"/>
  <c r="A1286" i="2"/>
  <c r="A1287" i="2"/>
  <c r="A1288" i="2"/>
  <c r="A1289" i="2"/>
  <c r="A1290" i="2"/>
  <c r="A1291" i="2"/>
  <c r="A1292" i="2"/>
  <c r="A1293" i="2"/>
  <c r="A1294" i="2"/>
  <c r="A1295" i="2"/>
  <c r="A1296" i="2"/>
  <c r="A1297" i="2"/>
  <c r="A1298" i="2"/>
  <c r="A1299" i="2"/>
  <c r="A1300" i="2"/>
  <c r="A1301" i="2"/>
  <c r="A1302" i="2"/>
  <c r="A1303" i="2"/>
  <c r="A1304" i="2"/>
  <c r="A1305" i="2"/>
  <c r="A1306" i="2"/>
  <c r="A1307" i="2"/>
  <c r="A1308" i="2"/>
  <c r="A1309" i="2"/>
  <c r="A1310" i="2"/>
  <c r="A1311" i="2"/>
  <c r="A1312" i="2"/>
  <c r="A1313" i="2"/>
  <c r="A1314" i="2"/>
  <c r="A1315" i="2"/>
  <c r="A1316" i="2"/>
  <c r="A1317" i="2"/>
  <c r="A1318" i="2"/>
  <c r="A1319" i="2"/>
  <c r="A1320" i="2"/>
  <c r="A1321" i="2"/>
  <c r="A1322" i="2"/>
  <c r="A1323" i="2"/>
  <c r="A1324" i="2"/>
  <c r="A1325" i="2"/>
  <c r="A1326" i="2"/>
  <c r="A1327" i="2"/>
  <c r="A1328" i="2"/>
  <c r="A1329" i="2"/>
  <c r="A1330" i="2"/>
  <c r="A1331" i="2"/>
  <c r="A1332" i="2"/>
  <c r="A1333" i="2"/>
  <c r="A1334" i="2"/>
  <c r="A1335" i="2"/>
  <c r="A1336" i="2"/>
  <c r="A1337" i="2"/>
  <c r="A1338" i="2"/>
  <c r="A1339" i="2"/>
  <c r="A1340" i="2"/>
  <c r="A1341" i="2"/>
  <c r="A1342" i="2"/>
  <c r="A1343" i="2"/>
  <c r="A1344" i="2"/>
  <c r="A1345" i="2"/>
  <c r="A1346" i="2"/>
  <c r="A1347" i="2"/>
  <c r="A1348" i="2"/>
  <c r="A1349" i="2"/>
  <c r="A1350" i="2"/>
  <c r="A1351" i="2"/>
  <c r="A1352" i="2"/>
  <c r="A1353" i="2"/>
  <c r="A1354" i="2"/>
  <c r="A1355" i="2"/>
  <c r="A1356" i="2"/>
  <c r="A1357" i="2"/>
  <c r="A1358" i="2"/>
  <c r="A1359" i="2"/>
  <c r="A1360" i="2"/>
  <c r="A1361" i="2"/>
  <c r="A1362" i="2"/>
  <c r="A1363" i="2"/>
  <c r="A1364" i="2"/>
  <c r="A1365" i="2"/>
  <c r="A1366" i="2"/>
  <c r="A1367" i="2"/>
  <c r="A1368" i="2"/>
  <c r="A1369" i="2"/>
  <c r="A1370" i="2"/>
  <c r="A1371" i="2"/>
  <c r="A1372" i="2"/>
  <c r="A1373" i="2"/>
  <c r="A1374" i="2"/>
  <c r="A1375" i="2"/>
  <c r="A1376" i="2"/>
  <c r="A1377" i="2"/>
  <c r="A1378" i="2"/>
  <c r="A1379" i="2"/>
  <c r="A1380" i="2"/>
  <c r="A1381" i="2"/>
  <c r="A1382" i="2"/>
  <c r="A1383" i="2"/>
  <c r="A1384" i="2"/>
  <c r="A1385" i="2"/>
  <c r="A1386" i="2"/>
  <c r="A1387" i="2"/>
  <c r="A1388" i="2"/>
  <c r="A1389" i="2"/>
  <c r="A1390" i="2"/>
  <c r="A1391" i="2"/>
  <c r="A1392" i="2"/>
  <c r="A1393" i="2"/>
  <c r="A1394" i="2"/>
  <c r="A1395" i="2"/>
  <c r="A1396" i="2"/>
  <c r="A1397" i="2"/>
  <c r="A1398" i="2"/>
  <c r="A1399" i="2"/>
  <c r="A1400" i="2"/>
  <c r="A1401" i="2"/>
  <c r="A1402" i="2"/>
  <c r="A1403" i="2"/>
  <c r="A1404" i="2"/>
  <c r="A1405" i="2"/>
  <c r="A1406" i="2"/>
  <c r="A1407" i="2"/>
  <c r="A1408" i="2"/>
  <c r="A1409" i="2"/>
  <c r="A1410" i="2"/>
  <c r="A1411" i="2"/>
  <c r="A1412" i="2"/>
  <c r="A1413" i="2"/>
  <c r="A1414" i="2"/>
  <c r="A1415" i="2"/>
  <c r="A1416" i="2"/>
  <c r="A1417" i="2"/>
  <c r="A1418" i="2"/>
  <c r="A1419" i="2"/>
  <c r="A1420" i="2"/>
  <c r="A1421" i="2"/>
  <c r="A1422" i="2"/>
  <c r="A1423" i="2"/>
  <c r="A1424" i="2"/>
  <c r="A1425" i="2"/>
  <c r="A1426" i="2"/>
  <c r="A1427" i="2"/>
  <c r="A1428" i="2"/>
  <c r="A1429" i="2"/>
  <c r="A1430" i="2"/>
  <c r="A1431" i="2"/>
  <c r="A1432" i="2"/>
  <c r="A1433" i="2"/>
  <c r="A1434" i="2"/>
  <c r="A1435" i="2"/>
  <c r="A1436" i="2"/>
  <c r="A1437" i="2"/>
  <c r="A1438" i="2"/>
  <c r="A1439" i="2"/>
  <c r="A1440" i="2"/>
  <c r="A1441" i="2"/>
  <c r="A1442" i="2"/>
  <c r="A1443" i="2"/>
  <c r="A1444" i="2"/>
  <c r="A1445" i="2"/>
  <c r="A1446" i="2"/>
  <c r="A1447" i="2"/>
  <c r="A1448" i="2"/>
  <c r="A1449" i="2"/>
  <c r="A1450" i="2"/>
  <c r="A1451" i="2"/>
  <c r="A1452" i="2"/>
  <c r="A1453" i="2"/>
  <c r="A1454" i="2"/>
  <c r="A1455" i="2"/>
  <c r="A1456" i="2"/>
  <c r="A1457" i="2"/>
  <c r="A1458" i="2"/>
  <c r="A1459" i="2"/>
  <c r="A1460" i="2"/>
  <c r="A1461" i="2"/>
  <c r="A1462" i="2"/>
  <c r="A1463" i="2"/>
  <c r="A1464" i="2"/>
  <c r="A1465" i="2"/>
  <c r="A1466" i="2"/>
  <c r="A1467" i="2"/>
  <c r="A1468" i="2"/>
  <c r="A1469" i="2"/>
  <c r="A1470" i="2"/>
  <c r="A1471" i="2"/>
  <c r="A1472" i="2"/>
  <c r="A1473" i="2"/>
  <c r="A1474" i="2"/>
  <c r="A1475" i="2"/>
  <c r="A1476" i="2"/>
  <c r="A1477" i="2"/>
  <c r="A1478" i="2"/>
  <c r="A1479" i="2"/>
  <c r="A1480" i="2"/>
  <c r="A1481" i="2"/>
  <c r="A1482" i="2"/>
  <c r="A1483" i="2"/>
  <c r="A1484" i="2"/>
  <c r="A1485" i="2"/>
  <c r="A1486" i="2"/>
  <c r="A1487" i="2"/>
  <c r="A1488" i="2"/>
  <c r="A1489" i="2"/>
  <c r="A1490" i="2"/>
  <c r="A1491" i="2"/>
  <c r="A1492" i="2"/>
  <c r="A1493" i="2"/>
  <c r="A1494" i="2"/>
  <c r="A1495" i="2"/>
  <c r="A1496" i="2"/>
  <c r="A1497" i="2"/>
  <c r="A1498" i="2"/>
  <c r="A1499" i="2"/>
  <c r="A1500" i="2"/>
  <c r="A1501" i="2"/>
  <c r="A1502" i="2"/>
  <c r="A1503" i="2"/>
  <c r="A1504" i="2"/>
  <c r="A1505" i="2"/>
  <c r="A1506" i="2"/>
  <c r="A1507" i="2"/>
  <c r="A1508" i="2"/>
  <c r="A1509" i="2"/>
  <c r="A1510" i="2"/>
  <c r="A1511" i="2"/>
  <c r="A1512" i="2"/>
  <c r="A1513" i="2"/>
  <c r="A1514" i="2"/>
  <c r="A1515" i="2"/>
  <c r="A1516" i="2"/>
  <c r="A1517" i="2"/>
  <c r="A1518" i="2"/>
  <c r="A1519" i="2"/>
  <c r="A1520" i="2"/>
  <c r="A1521" i="2"/>
  <c r="A1522" i="2"/>
  <c r="A1523" i="2"/>
  <c r="A1524" i="2"/>
  <c r="A1525" i="2"/>
  <c r="A1526" i="2"/>
  <c r="A1527" i="2"/>
  <c r="A1528" i="2"/>
  <c r="A1529" i="2"/>
  <c r="A1530" i="2"/>
  <c r="A1531" i="2"/>
  <c r="A1532" i="2"/>
  <c r="A1533" i="2"/>
  <c r="A1534" i="2"/>
  <c r="A1535" i="2"/>
  <c r="A1536" i="2"/>
  <c r="A1537" i="2"/>
  <c r="A1538" i="2"/>
  <c r="A1539" i="2"/>
  <c r="A1540" i="2"/>
  <c r="A1541" i="2"/>
  <c r="A1542" i="2"/>
  <c r="A1543" i="2"/>
  <c r="A1544" i="2"/>
  <c r="A1545" i="2"/>
  <c r="A1546" i="2"/>
  <c r="A1547" i="2"/>
  <c r="A1548" i="2"/>
  <c r="A1549" i="2"/>
  <c r="A1550" i="2"/>
  <c r="A1551" i="2"/>
  <c r="A1552" i="2"/>
  <c r="A1553" i="2"/>
  <c r="A1554" i="2"/>
  <c r="A1555" i="2"/>
  <c r="A1556" i="2"/>
  <c r="A1557" i="2"/>
  <c r="A1558" i="2"/>
  <c r="A1559" i="2"/>
  <c r="A1560" i="2"/>
  <c r="A1561" i="2"/>
  <c r="A1562" i="2"/>
  <c r="A1563" i="2"/>
  <c r="A1564" i="2"/>
  <c r="A1565" i="2"/>
  <c r="A1566" i="2"/>
  <c r="A1567" i="2"/>
  <c r="A1568" i="2"/>
  <c r="A1569" i="2"/>
  <c r="A1570" i="2"/>
  <c r="A1571" i="2"/>
  <c r="A1572" i="2"/>
  <c r="A1573" i="2"/>
  <c r="A1574" i="2"/>
  <c r="A1575" i="2"/>
  <c r="A1576" i="2"/>
  <c r="A1577" i="2"/>
  <c r="A1578" i="2"/>
  <c r="A1579" i="2"/>
  <c r="A1580" i="2"/>
  <c r="A1581" i="2"/>
  <c r="A1582" i="2"/>
  <c r="A1583" i="2"/>
  <c r="A1584" i="2"/>
  <c r="A1585" i="2"/>
  <c r="A1586" i="2"/>
  <c r="A1587" i="2"/>
  <c r="A1588" i="2"/>
  <c r="A1589" i="2"/>
  <c r="A1590" i="2"/>
  <c r="A1591" i="2"/>
  <c r="A1592" i="2"/>
  <c r="A1593" i="2"/>
  <c r="A1594" i="2"/>
  <c r="A1595" i="2"/>
  <c r="A1596" i="2"/>
  <c r="A1597" i="2"/>
  <c r="A1598" i="2"/>
  <c r="A1599" i="2"/>
  <c r="A1600" i="2"/>
  <c r="A1601" i="2"/>
  <c r="A1602" i="2"/>
  <c r="A1603" i="2"/>
  <c r="A1604" i="2"/>
  <c r="A1605" i="2"/>
  <c r="A1606" i="2"/>
  <c r="A1607" i="2"/>
  <c r="A1608" i="2"/>
  <c r="A1609" i="2"/>
  <c r="A1610" i="2"/>
  <c r="A1611" i="2"/>
  <c r="A1612" i="2"/>
  <c r="A1613" i="2"/>
  <c r="A1614" i="2"/>
  <c r="A1615" i="2"/>
  <c r="A1616" i="2"/>
  <c r="A1617" i="2"/>
  <c r="A1618" i="2"/>
  <c r="A1619" i="2"/>
  <c r="A1620" i="2"/>
  <c r="A1621" i="2"/>
  <c r="A1622" i="2"/>
  <c r="A1623" i="2"/>
  <c r="A1624" i="2"/>
  <c r="A1625" i="2"/>
  <c r="A1626" i="2"/>
  <c r="A1627" i="2"/>
  <c r="A1628" i="2"/>
  <c r="A1629" i="2"/>
  <c r="A1630" i="2"/>
  <c r="A1631" i="2"/>
  <c r="A1632" i="2"/>
  <c r="A1633" i="2"/>
  <c r="A1634" i="2"/>
  <c r="A1635" i="2"/>
  <c r="A1636" i="2"/>
  <c r="A1637" i="2"/>
  <c r="A1638" i="2"/>
  <c r="A1639" i="2"/>
  <c r="A1640" i="2"/>
  <c r="A1641" i="2"/>
  <c r="A1642" i="2"/>
  <c r="A1643" i="2"/>
  <c r="A1644" i="2"/>
  <c r="A1645" i="2"/>
  <c r="A1646" i="2"/>
  <c r="A1647" i="2"/>
  <c r="A1648" i="2"/>
  <c r="A1649" i="2"/>
  <c r="A1650" i="2"/>
  <c r="A1651" i="2"/>
  <c r="A1652" i="2"/>
  <c r="A1653" i="2"/>
  <c r="A1654" i="2"/>
  <c r="A1655" i="2"/>
  <c r="A1656" i="2"/>
  <c r="A1657" i="2"/>
  <c r="A1658" i="2"/>
  <c r="A1659" i="2"/>
  <c r="A1660" i="2"/>
  <c r="A1661" i="2"/>
  <c r="A1662" i="2"/>
  <c r="A1663" i="2"/>
  <c r="A1664" i="2"/>
  <c r="A1665" i="2"/>
  <c r="A1666" i="2"/>
  <c r="A1667" i="2"/>
  <c r="A1668" i="2"/>
  <c r="A1669" i="2"/>
  <c r="A1670" i="2"/>
  <c r="A1671" i="2"/>
  <c r="A1672" i="2"/>
  <c r="A1673" i="2"/>
  <c r="A1674" i="2"/>
  <c r="A1675" i="2"/>
  <c r="A1676" i="2"/>
  <c r="A1677" i="2"/>
  <c r="A1678" i="2"/>
  <c r="A1679" i="2"/>
  <c r="A1680" i="2"/>
  <c r="A1681" i="2"/>
  <c r="A1682" i="2"/>
  <c r="A1683" i="2"/>
  <c r="A1684" i="2"/>
  <c r="A1685" i="2"/>
  <c r="A1686" i="2"/>
  <c r="A1687" i="2"/>
  <c r="A1688" i="2"/>
  <c r="A1689" i="2"/>
  <c r="A1690" i="2"/>
  <c r="A1691" i="2"/>
  <c r="A1692" i="2"/>
  <c r="A1693" i="2"/>
  <c r="A1694" i="2"/>
  <c r="A1695" i="2"/>
  <c r="A1696" i="2"/>
  <c r="A1697" i="2"/>
  <c r="A1698" i="2"/>
  <c r="A1699" i="2"/>
  <c r="A1700" i="2"/>
  <c r="A1701" i="2"/>
  <c r="A1702" i="2"/>
  <c r="A1703" i="2"/>
  <c r="A1704" i="2"/>
  <c r="A1705" i="2"/>
  <c r="A1706" i="2"/>
  <c r="A1707" i="2"/>
  <c r="A1708" i="2"/>
  <c r="A1709" i="2"/>
  <c r="A1710" i="2"/>
  <c r="A1711" i="2"/>
  <c r="A1712" i="2"/>
  <c r="A1713" i="2"/>
  <c r="A1714" i="2"/>
  <c r="A1715" i="2"/>
  <c r="A1716" i="2"/>
  <c r="A1717" i="2"/>
  <c r="A1718" i="2"/>
  <c r="A1719" i="2"/>
  <c r="A1720" i="2"/>
  <c r="A1721" i="2"/>
  <c r="A1722" i="2"/>
  <c r="A1723" i="2"/>
  <c r="A1724" i="2"/>
  <c r="A1725" i="2"/>
  <c r="A1726" i="2"/>
  <c r="A1727" i="2"/>
  <c r="A1728" i="2"/>
  <c r="A1729" i="2"/>
  <c r="A1730" i="2"/>
  <c r="A1731" i="2"/>
  <c r="A1732" i="2"/>
  <c r="A1733" i="2"/>
  <c r="A1734" i="2"/>
  <c r="A1735" i="2"/>
  <c r="A1736" i="2"/>
  <c r="A1737" i="2"/>
  <c r="A1738" i="2"/>
  <c r="A1739" i="2"/>
  <c r="A1740" i="2"/>
  <c r="A1741" i="2"/>
  <c r="A1742" i="2"/>
  <c r="A1743" i="2"/>
  <c r="A1744" i="2"/>
  <c r="A1745" i="2"/>
  <c r="A1746" i="2"/>
  <c r="A1747" i="2"/>
  <c r="A1748" i="2"/>
  <c r="A1749" i="2"/>
  <c r="A1750" i="2"/>
  <c r="A1751" i="2"/>
  <c r="A1752" i="2"/>
  <c r="A1753" i="2"/>
  <c r="A1754" i="2"/>
  <c r="A1755" i="2"/>
  <c r="A1756" i="2"/>
  <c r="A1757" i="2"/>
  <c r="A1758" i="2"/>
  <c r="A1759" i="2"/>
  <c r="A1760" i="2"/>
  <c r="A1761" i="2"/>
  <c r="A1762" i="2"/>
  <c r="A1763" i="2"/>
  <c r="A1764" i="2"/>
  <c r="A1765" i="2"/>
  <c r="A1766" i="2"/>
  <c r="A1767" i="2"/>
  <c r="A1768" i="2"/>
  <c r="A1769" i="2"/>
  <c r="A1770" i="2"/>
  <c r="A1771" i="2"/>
  <c r="A1772" i="2"/>
  <c r="A1773" i="2"/>
  <c r="A1774" i="2"/>
  <c r="A1775" i="2"/>
  <c r="A1776" i="2"/>
  <c r="A1777" i="2"/>
  <c r="A1778" i="2"/>
  <c r="A1779" i="2"/>
  <c r="A1780" i="2"/>
  <c r="A1781" i="2"/>
  <c r="A1782" i="2"/>
  <c r="A1783" i="2"/>
  <c r="A1784" i="2"/>
  <c r="A1785" i="2"/>
  <c r="A1786" i="2"/>
  <c r="A1787" i="2"/>
  <c r="A1788" i="2"/>
  <c r="A1789" i="2"/>
  <c r="A1790" i="2"/>
  <c r="A1791" i="2"/>
  <c r="A1792" i="2"/>
  <c r="A1793" i="2"/>
  <c r="A1794" i="2"/>
  <c r="A1795" i="2"/>
  <c r="A1796" i="2"/>
  <c r="A1797" i="2"/>
  <c r="A1798" i="2"/>
  <c r="A1799" i="2"/>
  <c r="A1800" i="2"/>
  <c r="A1801" i="2"/>
  <c r="A1802" i="2"/>
  <c r="A1803" i="2"/>
  <c r="A1804" i="2"/>
  <c r="A1805" i="2"/>
  <c r="A1806" i="2"/>
  <c r="A1807" i="2"/>
  <c r="A1808" i="2"/>
  <c r="A1809" i="2"/>
  <c r="A1810" i="2"/>
  <c r="A1811" i="2"/>
  <c r="A1812" i="2"/>
  <c r="A1813" i="2"/>
  <c r="A1814" i="2"/>
  <c r="A1815" i="2"/>
  <c r="A1816" i="2"/>
  <c r="A1817" i="2"/>
  <c r="A1818" i="2"/>
  <c r="A1819" i="2"/>
  <c r="A1820" i="2"/>
  <c r="A1821" i="2"/>
  <c r="A1822" i="2"/>
  <c r="A1823" i="2"/>
  <c r="A1824" i="2"/>
  <c r="A1825" i="2"/>
  <c r="A1826" i="2"/>
  <c r="A1827" i="2"/>
  <c r="A1828" i="2"/>
  <c r="A1829" i="2"/>
  <c r="A1830" i="2"/>
  <c r="A1831" i="2"/>
  <c r="A1832" i="2"/>
  <c r="A1833" i="2"/>
  <c r="A1834" i="2"/>
  <c r="A1835" i="2"/>
  <c r="A1836" i="2"/>
  <c r="A1837" i="2"/>
  <c r="A1838" i="2"/>
  <c r="A1839" i="2"/>
  <c r="A1840" i="2"/>
  <c r="A1841" i="2"/>
  <c r="A1842" i="2"/>
  <c r="A1843" i="2"/>
  <c r="A1844" i="2"/>
  <c r="A1845" i="2"/>
  <c r="A1846" i="2"/>
  <c r="A1847" i="2"/>
  <c r="A1848" i="2"/>
  <c r="A1849" i="2"/>
  <c r="A1850" i="2"/>
  <c r="A1851" i="2"/>
  <c r="A1852" i="2"/>
  <c r="A1853" i="2"/>
  <c r="A1854" i="2"/>
  <c r="A1855" i="2"/>
  <c r="A1856" i="2"/>
  <c r="A1857" i="2"/>
  <c r="A1858" i="2"/>
  <c r="A1859" i="2"/>
  <c r="A1860" i="2"/>
  <c r="A1861" i="2"/>
  <c r="A1862" i="2"/>
  <c r="A1863" i="2"/>
  <c r="A1864" i="2"/>
  <c r="A1865" i="2"/>
  <c r="A1866" i="2"/>
  <c r="A1867" i="2"/>
  <c r="A1868" i="2"/>
  <c r="A1869" i="2"/>
  <c r="A1870" i="2"/>
  <c r="A1871" i="2"/>
  <c r="A1872" i="2"/>
  <c r="A1873" i="2"/>
  <c r="A1874" i="2"/>
  <c r="A1875" i="2"/>
  <c r="A1876" i="2"/>
  <c r="A1877" i="2"/>
  <c r="A1878" i="2"/>
  <c r="A1879" i="2"/>
  <c r="A1880" i="2"/>
  <c r="A1881" i="2"/>
  <c r="A1882" i="2"/>
  <c r="A1883" i="2"/>
  <c r="A1884" i="2"/>
  <c r="A1885" i="2"/>
  <c r="A1886" i="2"/>
  <c r="A1887" i="2"/>
  <c r="A1888" i="2"/>
  <c r="A1889" i="2"/>
  <c r="A1890" i="2"/>
  <c r="A1891" i="2"/>
  <c r="A1892" i="2"/>
  <c r="A1893" i="2"/>
  <c r="A1894" i="2"/>
  <c r="A1895" i="2"/>
  <c r="A1896" i="2"/>
  <c r="A1897" i="2"/>
  <c r="A1898" i="2"/>
  <c r="A1899" i="2"/>
  <c r="A1900" i="2"/>
  <c r="A1901" i="2"/>
  <c r="A1902" i="2"/>
  <c r="A1903" i="2"/>
  <c r="A1904" i="2"/>
  <c r="A1905" i="2"/>
  <c r="A1906" i="2"/>
  <c r="A1907" i="2"/>
  <c r="A1908" i="2"/>
  <c r="A1909" i="2"/>
  <c r="A1910" i="2"/>
  <c r="A1911" i="2"/>
  <c r="A1912" i="2"/>
  <c r="A1913" i="2"/>
  <c r="A1914" i="2"/>
  <c r="A1915" i="2"/>
  <c r="A1916" i="2"/>
  <c r="A1917" i="2"/>
  <c r="A1918" i="2"/>
  <c r="A1919" i="2"/>
  <c r="A1920" i="2"/>
  <c r="A1921" i="2"/>
  <c r="A1922" i="2"/>
  <c r="A1923" i="2"/>
  <c r="A1924" i="2"/>
  <c r="A1925" i="2"/>
  <c r="A1926" i="2"/>
  <c r="A1927" i="2"/>
  <c r="A1928" i="2"/>
  <c r="A1929" i="2"/>
  <c r="A1930" i="2"/>
  <c r="A1931" i="2"/>
  <c r="A1932" i="2"/>
  <c r="A1933" i="2"/>
  <c r="A1934" i="2"/>
  <c r="A1935" i="2"/>
  <c r="A1936" i="2"/>
  <c r="A1937" i="2"/>
  <c r="A1938" i="2"/>
  <c r="A1939" i="2"/>
  <c r="A1940" i="2"/>
  <c r="A1941" i="2"/>
  <c r="A1942" i="2"/>
  <c r="A1943" i="2"/>
  <c r="A1944" i="2"/>
  <c r="A1945" i="2"/>
  <c r="A1946" i="2"/>
  <c r="A1947" i="2"/>
  <c r="A1948" i="2"/>
  <c r="A1949" i="2"/>
  <c r="A1950" i="2"/>
  <c r="A1951" i="2"/>
  <c r="A1952" i="2"/>
  <c r="A1953" i="2"/>
  <c r="A1954" i="2"/>
  <c r="A1955" i="2"/>
  <c r="A1956" i="2"/>
  <c r="A1957" i="2"/>
  <c r="A1958" i="2"/>
  <c r="A1959" i="2"/>
  <c r="A1960" i="2"/>
  <c r="A1961" i="2"/>
  <c r="A1962" i="2"/>
  <c r="A1963" i="2"/>
  <c r="A1964" i="2"/>
  <c r="A1965" i="2"/>
  <c r="A1966" i="2"/>
  <c r="A1967" i="2"/>
  <c r="A1968" i="2"/>
  <c r="A1969" i="2"/>
  <c r="A1970" i="2"/>
  <c r="A1971" i="2"/>
  <c r="A1972" i="2"/>
  <c r="A1973" i="2"/>
  <c r="A1974" i="2"/>
  <c r="A1975" i="2"/>
  <c r="A1976" i="2"/>
  <c r="A1977" i="2"/>
  <c r="A1978" i="2"/>
  <c r="A1979" i="2"/>
  <c r="A1980" i="2"/>
  <c r="A1981" i="2"/>
  <c r="A1982" i="2"/>
  <c r="A1983" i="2"/>
  <c r="A1984" i="2"/>
  <c r="A1985" i="2"/>
  <c r="A1986" i="2"/>
  <c r="A1987" i="2"/>
  <c r="A1988" i="2"/>
  <c r="A1989" i="2"/>
  <c r="A1990" i="2"/>
  <c r="A1991" i="2"/>
  <c r="A1992" i="2"/>
  <c r="A1993" i="2"/>
  <c r="A1994" i="2"/>
  <c r="A1995" i="2"/>
  <c r="A1996" i="2"/>
  <c r="A1997" i="2"/>
  <c r="A1998" i="2"/>
  <c r="A1999" i="2"/>
  <c r="A2000" i="2"/>
  <c r="A2001" i="2"/>
  <c r="A2002" i="2"/>
  <c r="A2003" i="2"/>
  <c r="A2004" i="2"/>
  <c r="A2005" i="2"/>
  <c r="A2006" i="2"/>
  <c r="A2007" i="2"/>
  <c r="A2008" i="2"/>
  <c r="A2009" i="2"/>
  <c r="A2010" i="2"/>
  <c r="A2011" i="2"/>
  <c r="A2012" i="2"/>
  <c r="A2013" i="2"/>
  <c r="A2014" i="2"/>
  <c r="A2015" i="2"/>
  <c r="A2016" i="2"/>
  <c r="A2017" i="2"/>
  <c r="A2018" i="2"/>
  <c r="A2019" i="2"/>
  <c r="A2020" i="2"/>
  <c r="A2021" i="2"/>
  <c r="A2022" i="2"/>
  <c r="A2023" i="2"/>
  <c r="A2024" i="2"/>
  <c r="A2025" i="2"/>
  <c r="A2026" i="2"/>
  <c r="A2027" i="2"/>
  <c r="A2028" i="2"/>
  <c r="A2029" i="2"/>
  <c r="A2030" i="2"/>
  <c r="A2031" i="2"/>
  <c r="A2032" i="2"/>
  <c r="A2033" i="2"/>
  <c r="A2034" i="2"/>
  <c r="A2035" i="2"/>
  <c r="A2036" i="2"/>
  <c r="A2037" i="2"/>
  <c r="A2038" i="2"/>
  <c r="A2039" i="2"/>
  <c r="A2040" i="2"/>
  <c r="A2041" i="2"/>
  <c r="A2042" i="2"/>
  <c r="A2043" i="2"/>
  <c r="A2044" i="2"/>
  <c r="A2045" i="2"/>
  <c r="A2046" i="2"/>
  <c r="A2047" i="2"/>
  <c r="A2048" i="2"/>
  <c r="A2049" i="2"/>
  <c r="A2050" i="2"/>
  <c r="A2051" i="2"/>
  <c r="A2052" i="2"/>
  <c r="A2053" i="2"/>
  <c r="A2054" i="2"/>
  <c r="A2055" i="2"/>
  <c r="A2056" i="2"/>
  <c r="A2057" i="2"/>
  <c r="A2058" i="2"/>
  <c r="A2059" i="2"/>
  <c r="A2060" i="2"/>
  <c r="A2061" i="2"/>
  <c r="A2062" i="2"/>
  <c r="A2063" i="2"/>
  <c r="A2064" i="2"/>
  <c r="A2065" i="2"/>
  <c r="A2066" i="2"/>
  <c r="A2067" i="2"/>
  <c r="A2068" i="2"/>
  <c r="A2069" i="2"/>
  <c r="A2070" i="2"/>
  <c r="A2071" i="2"/>
  <c r="A2072" i="2"/>
  <c r="A2073" i="2"/>
  <c r="A2074" i="2"/>
  <c r="A2075" i="2"/>
  <c r="A2076" i="2"/>
  <c r="A2077" i="2"/>
  <c r="A2078" i="2"/>
  <c r="A2079" i="2"/>
  <c r="A2080" i="2"/>
  <c r="A2081" i="2"/>
  <c r="A2082" i="2"/>
  <c r="A2083" i="2"/>
  <c r="A2084" i="2"/>
  <c r="A2085" i="2"/>
  <c r="A2086" i="2"/>
  <c r="A2087" i="2"/>
  <c r="A2088" i="2"/>
  <c r="A2089" i="2"/>
  <c r="A2090" i="2"/>
  <c r="A2091" i="2"/>
  <c r="A2092" i="2"/>
  <c r="A2093" i="2"/>
  <c r="A2094" i="2"/>
  <c r="A2095" i="2"/>
  <c r="A2096" i="2"/>
  <c r="A2097" i="2"/>
  <c r="A2098" i="2"/>
  <c r="A2099" i="2"/>
  <c r="A2100" i="2"/>
  <c r="A2101" i="2"/>
  <c r="A2102" i="2"/>
  <c r="A2103" i="2"/>
  <c r="A2104" i="2"/>
  <c r="A2105" i="2"/>
  <c r="A2106" i="2"/>
  <c r="A2107" i="2"/>
  <c r="A2108" i="2"/>
  <c r="A2109" i="2"/>
  <c r="A2110" i="2"/>
  <c r="A2111" i="2"/>
  <c r="A2112" i="2"/>
  <c r="A2113" i="2"/>
  <c r="A2114" i="2"/>
  <c r="A2115" i="2"/>
  <c r="A2116" i="2"/>
  <c r="A2117" i="2"/>
  <c r="A2118" i="2"/>
  <c r="A2119" i="2"/>
  <c r="A2120" i="2"/>
  <c r="A2121" i="2"/>
  <c r="A2122" i="2"/>
  <c r="A2123" i="2"/>
  <c r="A2124" i="2"/>
  <c r="A2125" i="2"/>
  <c r="A2126" i="2"/>
  <c r="A2127" i="2"/>
  <c r="A2128" i="2"/>
  <c r="A2129" i="2"/>
  <c r="A2130" i="2"/>
  <c r="A2131" i="2"/>
  <c r="A2132" i="2"/>
  <c r="A2133" i="2"/>
  <c r="A2134" i="2"/>
  <c r="A2135" i="2"/>
  <c r="A2136" i="2"/>
  <c r="A2137" i="2"/>
  <c r="A2138" i="2"/>
  <c r="A2139" i="2"/>
  <c r="A2140" i="2"/>
  <c r="A2141" i="2"/>
  <c r="A2142" i="2"/>
  <c r="A2143" i="2"/>
  <c r="A2144" i="2"/>
  <c r="A2145" i="2"/>
  <c r="A2146" i="2"/>
  <c r="A2147" i="2"/>
  <c r="A2148" i="2"/>
  <c r="A2149" i="2"/>
  <c r="A2150" i="2"/>
  <c r="A2151" i="2"/>
  <c r="A2152" i="2"/>
  <c r="A2153" i="2"/>
  <c r="A2154" i="2"/>
  <c r="A2155" i="2"/>
  <c r="A2156" i="2"/>
  <c r="A2157" i="2"/>
  <c r="A2158" i="2"/>
  <c r="A2159" i="2"/>
  <c r="A2160" i="2"/>
  <c r="A2161" i="2"/>
  <c r="A2162" i="2"/>
  <c r="A2163" i="2"/>
  <c r="A2164" i="2"/>
  <c r="A2165" i="2"/>
  <c r="A2166" i="2"/>
  <c r="A2167" i="2"/>
  <c r="A2168" i="2"/>
  <c r="A2169" i="2"/>
  <c r="A2170" i="2"/>
  <c r="A2171" i="2"/>
  <c r="A2172" i="2"/>
  <c r="A2173" i="2"/>
  <c r="A2174" i="2"/>
  <c r="A2175" i="2"/>
  <c r="A2176" i="2"/>
  <c r="A2177" i="2"/>
  <c r="A2178" i="2"/>
  <c r="A2179" i="2"/>
  <c r="A2180" i="2"/>
  <c r="A2181" i="2"/>
  <c r="A2182" i="2"/>
  <c r="A2183" i="2"/>
  <c r="A2184" i="2"/>
  <c r="A2185" i="2"/>
  <c r="A2186" i="2"/>
  <c r="A2187" i="2"/>
  <c r="A2188" i="2"/>
  <c r="A2189" i="2"/>
  <c r="A2190" i="2"/>
  <c r="A2191" i="2"/>
  <c r="A2192" i="2"/>
  <c r="A2193" i="2"/>
  <c r="A2194" i="2"/>
  <c r="A2195" i="2"/>
  <c r="A2196" i="2"/>
  <c r="A2197" i="2"/>
  <c r="A2198" i="2"/>
  <c r="A2199" i="2"/>
  <c r="A2200" i="2"/>
  <c r="A2201" i="2"/>
  <c r="A2202" i="2"/>
  <c r="A2203" i="2"/>
  <c r="A2204" i="2"/>
  <c r="A2205" i="2"/>
  <c r="A2206" i="2"/>
  <c r="A2207" i="2"/>
  <c r="A2208" i="2"/>
  <c r="A2209" i="2"/>
  <c r="A2210" i="2"/>
  <c r="A2211" i="2"/>
  <c r="A2212" i="2"/>
  <c r="A2213" i="2"/>
  <c r="A2214" i="2"/>
  <c r="A2215" i="2"/>
  <c r="A2216" i="2"/>
  <c r="A2217" i="2"/>
  <c r="A2218" i="2"/>
  <c r="A2219" i="2"/>
  <c r="A2220" i="2"/>
  <c r="A2221" i="2"/>
  <c r="A2222" i="2"/>
  <c r="A2223" i="2"/>
  <c r="A2224" i="2"/>
  <c r="A2225" i="2"/>
  <c r="A2226" i="2"/>
  <c r="A2227" i="2"/>
  <c r="A2228" i="2"/>
  <c r="A2229" i="2"/>
  <c r="A2230" i="2"/>
  <c r="A2231" i="2"/>
  <c r="A2232" i="2"/>
  <c r="A2233" i="2"/>
  <c r="A2234" i="2"/>
  <c r="A2235" i="2"/>
  <c r="A2236" i="2"/>
  <c r="A2237" i="2"/>
  <c r="A2238" i="2"/>
  <c r="A2239" i="2"/>
  <c r="A2240" i="2"/>
  <c r="A2241" i="2"/>
  <c r="A2242" i="2"/>
  <c r="A2243" i="2"/>
  <c r="A2244" i="2"/>
  <c r="A2245" i="2"/>
  <c r="A2246" i="2"/>
  <c r="A2247" i="2"/>
  <c r="A2248" i="2"/>
  <c r="A2249" i="2"/>
  <c r="A2250" i="2"/>
  <c r="A2251" i="2"/>
  <c r="A2252" i="2"/>
  <c r="A2253" i="2"/>
  <c r="A2254" i="2"/>
  <c r="A2255" i="2"/>
  <c r="A2256" i="2"/>
  <c r="A2257" i="2"/>
  <c r="A2258" i="2"/>
  <c r="A2259" i="2"/>
  <c r="A2260" i="2"/>
  <c r="A2261" i="2"/>
  <c r="A2262" i="2"/>
  <c r="A2263" i="2"/>
  <c r="A2264" i="2"/>
  <c r="A2265" i="2"/>
  <c r="A2266" i="2"/>
  <c r="A2267" i="2"/>
  <c r="A2268" i="2"/>
  <c r="A2269" i="2"/>
  <c r="A2270" i="2"/>
  <c r="A2271" i="2"/>
  <c r="A2272" i="2"/>
  <c r="A2273" i="2"/>
  <c r="A2274" i="2"/>
  <c r="A2275" i="2"/>
  <c r="A2276" i="2"/>
  <c r="A2277" i="2"/>
  <c r="A2278" i="2"/>
  <c r="A2279" i="2"/>
  <c r="A2280" i="2"/>
  <c r="A2281" i="2"/>
  <c r="A2282" i="2"/>
  <c r="A2283" i="2"/>
  <c r="A2284" i="2"/>
  <c r="A2285" i="2"/>
  <c r="A2286" i="2"/>
  <c r="A2287" i="2"/>
  <c r="A2288" i="2"/>
  <c r="A2289" i="2"/>
  <c r="A2290" i="2"/>
  <c r="A2291" i="2"/>
  <c r="A2292" i="2"/>
  <c r="A2293" i="2"/>
  <c r="A2294" i="2"/>
  <c r="A2295" i="2"/>
  <c r="A2296" i="2"/>
  <c r="A2297" i="2"/>
  <c r="A2298" i="2"/>
  <c r="A2299" i="2"/>
  <c r="A2300" i="2"/>
  <c r="A2301" i="2"/>
  <c r="A2302" i="2"/>
  <c r="A2303" i="2"/>
  <c r="A2304" i="2"/>
  <c r="A2305" i="2"/>
  <c r="A2306" i="2"/>
  <c r="A2307" i="2"/>
  <c r="A2308" i="2"/>
  <c r="A2309" i="2"/>
  <c r="A2310" i="2"/>
  <c r="A2311" i="2"/>
  <c r="A2312" i="2"/>
  <c r="A2313" i="2"/>
  <c r="A2314" i="2"/>
  <c r="A2315" i="2"/>
  <c r="A2316" i="2"/>
  <c r="A2317" i="2"/>
  <c r="A2318" i="2"/>
  <c r="A2319" i="2"/>
  <c r="A2320" i="2"/>
  <c r="A2321" i="2"/>
  <c r="A2322" i="2"/>
  <c r="A2323" i="2"/>
  <c r="A2324" i="2"/>
  <c r="A2325" i="2"/>
  <c r="A2326" i="2"/>
  <c r="A2327" i="2"/>
  <c r="A2328" i="2"/>
  <c r="A2329" i="2"/>
  <c r="A2330" i="2"/>
  <c r="A2331" i="2"/>
  <c r="A2332" i="2"/>
  <c r="A2333" i="2"/>
  <c r="A2334" i="2"/>
  <c r="A2335" i="2"/>
  <c r="A2336" i="2"/>
  <c r="A2337" i="2"/>
  <c r="A2338" i="2"/>
  <c r="A2339" i="2"/>
  <c r="A2340" i="2"/>
  <c r="A2341" i="2"/>
  <c r="A2342" i="2"/>
  <c r="A2343" i="2"/>
  <c r="A2344" i="2"/>
  <c r="A2345" i="2"/>
  <c r="A2346" i="2"/>
  <c r="A2347" i="2"/>
  <c r="A2348" i="2"/>
  <c r="A2349" i="2"/>
  <c r="A2350" i="2"/>
  <c r="A2351" i="2"/>
  <c r="A2352" i="2"/>
  <c r="A2353" i="2"/>
  <c r="A2354" i="2"/>
  <c r="A2355" i="2"/>
  <c r="A2356" i="2"/>
  <c r="A2357" i="2"/>
  <c r="A2358" i="2"/>
  <c r="A2359" i="2"/>
  <c r="A2360" i="2"/>
  <c r="A2361" i="2"/>
  <c r="A2362" i="2"/>
  <c r="A2363" i="2"/>
  <c r="A2364" i="2"/>
  <c r="A2365" i="2"/>
  <c r="A2366" i="2"/>
  <c r="A2367" i="2"/>
  <c r="A2368" i="2"/>
  <c r="A2369" i="2"/>
  <c r="A2370" i="2"/>
  <c r="A2371" i="2"/>
  <c r="A2372" i="2"/>
  <c r="A2373" i="2"/>
  <c r="A2374" i="2"/>
  <c r="A2375" i="2"/>
  <c r="A2376" i="2"/>
  <c r="A2377" i="2"/>
  <c r="A2378" i="2"/>
  <c r="A2379" i="2"/>
  <c r="A2380" i="2"/>
  <c r="A2381" i="2"/>
  <c r="A2382" i="2"/>
  <c r="A2383" i="2"/>
  <c r="A2384" i="2"/>
  <c r="A2385" i="2"/>
  <c r="A2386" i="2"/>
  <c r="A2387" i="2"/>
  <c r="A2388" i="2"/>
  <c r="A2389" i="2"/>
  <c r="A2390" i="2"/>
  <c r="A2391" i="2"/>
  <c r="A2392" i="2"/>
  <c r="A2393" i="2"/>
  <c r="A2394" i="2"/>
  <c r="A2395" i="2"/>
  <c r="A2396" i="2"/>
  <c r="A2397" i="2"/>
  <c r="A2398" i="2"/>
  <c r="A2399" i="2"/>
  <c r="A2400" i="2"/>
  <c r="A2401" i="2"/>
  <c r="A2402" i="2"/>
  <c r="A2403" i="2"/>
  <c r="A2404" i="2"/>
  <c r="A2405" i="2"/>
  <c r="A2406" i="2"/>
  <c r="A2407" i="2"/>
  <c r="A2408" i="2"/>
  <c r="A2409" i="2"/>
  <c r="A2410" i="2"/>
  <c r="A2411" i="2"/>
  <c r="A2412" i="2"/>
  <c r="A2413" i="2"/>
  <c r="A2414" i="2"/>
  <c r="A2415" i="2"/>
  <c r="A2416" i="2"/>
  <c r="A2417" i="2"/>
  <c r="A2418" i="2"/>
  <c r="A2419" i="2"/>
  <c r="A2420" i="2"/>
  <c r="A2421" i="2"/>
  <c r="A2422" i="2"/>
  <c r="A2423" i="2"/>
  <c r="A2424" i="2"/>
  <c r="A2425" i="2"/>
  <c r="A2426" i="2"/>
  <c r="A2427" i="2"/>
  <c r="A2428" i="2"/>
  <c r="A2429" i="2"/>
  <c r="A2430" i="2"/>
  <c r="A2431" i="2"/>
  <c r="A2432" i="2"/>
  <c r="A2433" i="2"/>
  <c r="A2434" i="2"/>
  <c r="A2435" i="2"/>
  <c r="A2436" i="2"/>
  <c r="A2437" i="2"/>
  <c r="A2438" i="2"/>
  <c r="A2439" i="2"/>
  <c r="A2440" i="2"/>
  <c r="A2441" i="2"/>
  <c r="A2442" i="2"/>
  <c r="A2443" i="2"/>
  <c r="A2444" i="2"/>
  <c r="A2445" i="2"/>
  <c r="A2446" i="2"/>
  <c r="A2447" i="2"/>
  <c r="A2448" i="2"/>
  <c r="A2449" i="2"/>
  <c r="A2450" i="2"/>
  <c r="A2451" i="2"/>
  <c r="A2452" i="2"/>
  <c r="A2453" i="2"/>
  <c r="A2454" i="2"/>
  <c r="A2455" i="2"/>
  <c r="A2456" i="2"/>
  <c r="A2457" i="2"/>
  <c r="A2458" i="2"/>
  <c r="A2459" i="2"/>
  <c r="A2460" i="2"/>
  <c r="A2461" i="2"/>
  <c r="A2462" i="2"/>
  <c r="A2463" i="2"/>
  <c r="A2464" i="2"/>
  <c r="A2465" i="2"/>
  <c r="A2466" i="2"/>
  <c r="A2467" i="2"/>
  <c r="A2468" i="2"/>
  <c r="A2469" i="2"/>
  <c r="A2470" i="2"/>
  <c r="A2471" i="2"/>
  <c r="A2472" i="2"/>
  <c r="A2473" i="2"/>
  <c r="A2474" i="2"/>
  <c r="A2475" i="2"/>
  <c r="A2476" i="2"/>
  <c r="A2477" i="2"/>
  <c r="A2478" i="2"/>
  <c r="A2479" i="2"/>
  <c r="A2480" i="2"/>
  <c r="A2481" i="2"/>
  <c r="A2482" i="2"/>
  <c r="A2483" i="2"/>
  <c r="A2484" i="2"/>
  <c r="A2485" i="2"/>
  <c r="A2486" i="2"/>
  <c r="A2487" i="2"/>
  <c r="A2488" i="2"/>
  <c r="A2489" i="2"/>
  <c r="A2490" i="2"/>
  <c r="A2491" i="2"/>
  <c r="A2492" i="2"/>
  <c r="A2493" i="2"/>
  <c r="A2494" i="2"/>
  <c r="A2495" i="2"/>
  <c r="A2496" i="2"/>
  <c r="A2497" i="2"/>
  <c r="A2498" i="2"/>
  <c r="A2499" i="2"/>
  <c r="A2500" i="2"/>
  <c r="A2501" i="2"/>
  <c r="A2502" i="2"/>
  <c r="A2503" i="2"/>
  <c r="A2504" i="2"/>
  <c r="A2505" i="2"/>
  <c r="A2506" i="2"/>
  <c r="A2507" i="2"/>
  <c r="A2508" i="2"/>
  <c r="A2509" i="2"/>
  <c r="A2510" i="2"/>
  <c r="A2511" i="2"/>
  <c r="A2512" i="2"/>
  <c r="A2513" i="2"/>
  <c r="A2514" i="2"/>
  <c r="A2515" i="2"/>
  <c r="A2516" i="2"/>
  <c r="A2517" i="2"/>
  <c r="A2518" i="2"/>
  <c r="A2519" i="2"/>
  <c r="A2520" i="2"/>
  <c r="A2521" i="2"/>
  <c r="A2522" i="2"/>
  <c r="A2523" i="2"/>
  <c r="A2524" i="2"/>
  <c r="A2525" i="2"/>
  <c r="A2526" i="2"/>
  <c r="A2527" i="2"/>
  <c r="A2528" i="2"/>
  <c r="A2529" i="2"/>
  <c r="A2530" i="2"/>
  <c r="A2531" i="2"/>
  <c r="A2532" i="2"/>
  <c r="A2533" i="2"/>
  <c r="A2534" i="2"/>
  <c r="A2535" i="2"/>
  <c r="A2536" i="2"/>
  <c r="A2537" i="2"/>
  <c r="A2538" i="2"/>
  <c r="A2539" i="2"/>
  <c r="A2540" i="2"/>
  <c r="A2541" i="2"/>
  <c r="A2542" i="2"/>
  <c r="A2543" i="2"/>
  <c r="A2544" i="2"/>
  <c r="A2545" i="2"/>
  <c r="A2546" i="2"/>
  <c r="A2547" i="2"/>
  <c r="A2548" i="2"/>
  <c r="A2549" i="2"/>
  <c r="A2550" i="2"/>
  <c r="A2551" i="2"/>
  <c r="A2552" i="2"/>
  <c r="A2553" i="2"/>
  <c r="A2554" i="2"/>
  <c r="A2555" i="2"/>
  <c r="A2556" i="2"/>
  <c r="A2557" i="2"/>
  <c r="A2558" i="2"/>
  <c r="A2559" i="2"/>
  <c r="A2560" i="2"/>
  <c r="A2561" i="2"/>
  <c r="A2562" i="2"/>
  <c r="A2563" i="2"/>
  <c r="A2564" i="2"/>
  <c r="A2565" i="2"/>
  <c r="A2566" i="2"/>
  <c r="A2567" i="2"/>
  <c r="A2568" i="2"/>
  <c r="A2569" i="2"/>
  <c r="A2570" i="2"/>
  <c r="A2571" i="2"/>
  <c r="A2572" i="2"/>
  <c r="A2573" i="2"/>
  <c r="A2574" i="2"/>
  <c r="A2575" i="2"/>
  <c r="A2576" i="2"/>
  <c r="A2577" i="2"/>
  <c r="A2578" i="2"/>
  <c r="A2579" i="2"/>
  <c r="A2580" i="2"/>
  <c r="A2581" i="2"/>
  <c r="A2582" i="2"/>
  <c r="A2583" i="2"/>
  <c r="A2584" i="2"/>
  <c r="A2585" i="2"/>
  <c r="A2586" i="2"/>
  <c r="A2587" i="2"/>
  <c r="A2588" i="2"/>
  <c r="A2589" i="2"/>
  <c r="A2590" i="2"/>
  <c r="A2591" i="2"/>
  <c r="A2592" i="2"/>
  <c r="A2593" i="2"/>
  <c r="A2594" i="2"/>
  <c r="A2595" i="2"/>
  <c r="A2596" i="2"/>
  <c r="A2597" i="2"/>
  <c r="A2598" i="2"/>
  <c r="A2599" i="2"/>
  <c r="A2600" i="2"/>
  <c r="A2601" i="2"/>
  <c r="A2602" i="2"/>
  <c r="A2603" i="2"/>
  <c r="A2604" i="2"/>
  <c r="A2605" i="2"/>
  <c r="A2606" i="2"/>
  <c r="A2607" i="2"/>
  <c r="A2608" i="2"/>
  <c r="A2609" i="2"/>
  <c r="A2610" i="2"/>
  <c r="A2611" i="2"/>
  <c r="A2612" i="2"/>
  <c r="A2613" i="2"/>
  <c r="A2614" i="2"/>
  <c r="A2615" i="2"/>
  <c r="A2616" i="2"/>
  <c r="A2617" i="2"/>
  <c r="A2618" i="2"/>
  <c r="A2619" i="2"/>
  <c r="A2620" i="2"/>
  <c r="A2621" i="2"/>
  <c r="A2622" i="2"/>
  <c r="A2623" i="2"/>
  <c r="A2624" i="2"/>
  <c r="A2625" i="2"/>
  <c r="A2626" i="2"/>
  <c r="A2627" i="2"/>
  <c r="A2628" i="2"/>
  <c r="A2629" i="2"/>
  <c r="A2630" i="2"/>
  <c r="A2631" i="2"/>
  <c r="A2632" i="2"/>
  <c r="A2633" i="2"/>
  <c r="A2634" i="2"/>
  <c r="A2635" i="2"/>
  <c r="A2636" i="2"/>
  <c r="A2637" i="2"/>
  <c r="A2638" i="2"/>
  <c r="A2639" i="2"/>
  <c r="A2640" i="2"/>
  <c r="A2641" i="2"/>
  <c r="A2642" i="2"/>
  <c r="A2643" i="2"/>
  <c r="A2644" i="2"/>
  <c r="A2645" i="2"/>
  <c r="A2646" i="2"/>
  <c r="A2647" i="2"/>
  <c r="A2648" i="2"/>
  <c r="A2649" i="2"/>
  <c r="A2650" i="2"/>
  <c r="A2651" i="2"/>
  <c r="A2652" i="2"/>
  <c r="A2653" i="2"/>
  <c r="A2654" i="2"/>
  <c r="A2655" i="2"/>
  <c r="A2656" i="2"/>
  <c r="A2657" i="2"/>
  <c r="A2658" i="2"/>
  <c r="A2659" i="2"/>
  <c r="A2660" i="2"/>
  <c r="A2661" i="2"/>
  <c r="A2662" i="2"/>
  <c r="A2663" i="2"/>
  <c r="A2664" i="2"/>
  <c r="A2665" i="2"/>
  <c r="A2666" i="2"/>
  <c r="A2667" i="2"/>
  <c r="A2668" i="2"/>
  <c r="A2669" i="2"/>
  <c r="A2670" i="2"/>
  <c r="A2671" i="2"/>
  <c r="A2672" i="2"/>
  <c r="A2673" i="2"/>
  <c r="A2674" i="2"/>
  <c r="A2675" i="2"/>
  <c r="A2676" i="2"/>
  <c r="A2677" i="2"/>
  <c r="A2678" i="2"/>
  <c r="A2679" i="2"/>
  <c r="A2680" i="2"/>
  <c r="A2681" i="2"/>
  <c r="A2682" i="2"/>
  <c r="A2683" i="2"/>
  <c r="A2684" i="2"/>
  <c r="A2685" i="2"/>
  <c r="A2686" i="2"/>
  <c r="A2687" i="2"/>
  <c r="A2688" i="2"/>
  <c r="A2689" i="2"/>
  <c r="A2690" i="2"/>
  <c r="A2691" i="2"/>
  <c r="A2692" i="2"/>
  <c r="A2693" i="2"/>
  <c r="A2694" i="2"/>
  <c r="A2695" i="2"/>
  <c r="A2696" i="2"/>
  <c r="A2697" i="2"/>
  <c r="A2698" i="2"/>
  <c r="A2699" i="2"/>
  <c r="A2700" i="2"/>
  <c r="A2701" i="2"/>
  <c r="A2702" i="2"/>
  <c r="A2703" i="2"/>
  <c r="A2704" i="2"/>
  <c r="A2705" i="2"/>
  <c r="A2706" i="2"/>
  <c r="A2707" i="2"/>
  <c r="A2708" i="2"/>
  <c r="A2709" i="2"/>
  <c r="A2710" i="2"/>
  <c r="A2711" i="2"/>
  <c r="A2712" i="2"/>
  <c r="A2713" i="2"/>
  <c r="A2714" i="2"/>
  <c r="A2715" i="2"/>
  <c r="A2716" i="2"/>
  <c r="A2717" i="2"/>
  <c r="A2718" i="2"/>
  <c r="A2719" i="2"/>
  <c r="A2720" i="2"/>
  <c r="A2721" i="2"/>
  <c r="A2722" i="2"/>
  <c r="A2723" i="2"/>
  <c r="A2724" i="2"/>
  <c r="A2725" i="2"/>
  <c r="A2726" i="2"/>
  <c r="A2727" i="2"/>
  <c r="A2728" i="2"/>
  <c r="A2729" i="2"/>
  <c r="A2730" i="2"/>
  <c r="A2731" i="2"/>
  <c r="A2732" i="2"/>
  <c r="A2733" i="2"/>
  <c r="A2734" i="2"/>
  <c r="A2735" i="2"/>
  <c r="A2736" i="2"/>
  <c r="A2737" i="2"/>
  <c r="A2738" i="2"/>
  <c r="A2739" i="2"/>
  <c r="A2740" i="2"/>
  <c r="A2741" i="2"/>
  <c r="A2742" i="2"/>
  <c r="A2743" i="2"/>
  <c r="A2744" i="2"/>
  <c r="A2745" i="2"/>
  <c r="A2746" i="2"/>
  <c r="A2747" i="2"/>
  <c r="A2748" i="2"/>
  <c r="A2749" i="2"/>
  <c r="A2750" i="2"/>
  <c r="A2751" i="2"/>
  <c r="A2752" i="2"/>
  <c r="A2753" i="2"/>
  <c r="A2754" i="2"/>
  <c r="A2755" i="2"/>
  <c r="A2756" i="2"/>
  <c r="A2757" i="2"/>
  <c r="A2758" i="2"/>
  <c r="A2759" i="2"/>
  <c r="A2760" i="2"/>
  <c r="A2761" i="2"/>
  <c r="A2762" i="2"/>
  <c r="A2763" i="2"/>
  <c r="A2764" i="2"/>
  <c r="A2765" i="2"/>
  <c r="A2766" i="2"/>
  <c r="A2767" i="2"/>
  <c r="A2768" i="2"/>
  <c r="A2769" i="2"/>
  <c r="A2770" i="2"/>
  <c r="A2771" i="2"/>
  <c r="A2772" i="2"/>
  <c r="A2773" i="2"/>
  <c r="A2774" i="2"/>
  <c r="A2775" i="2"/>
  <c r="A2776" i="2"/>
  <c r="A2777" i="2"/>
  <c r="A2778" i="2"/>
  <c r="A2779" i="2"/>
  <c r="A2780" i="2"/>
  <c r="A2781" i="2"/>
  <c r="A2782" i="2"/>
  <c r="A2783" i="2"/>
  <c r="A2784" i="2"/>
  <c r="A2785" i="2"/>
  <c r="A2786" i="2"/>
  <c r="A2787" i="2"/>
  <c r="A2788" i="2"/>
  <c r="A2789" i="2"/>
  <c r="A2790" i="2"/>
  <c r="A2791" i="2"/>
  <c r="A2792" i="2"/>
  <c r="A2793" i="2"/>
  <c r="A2794" i="2"/>
  <c r="A2795" i="2"/>
  <c r="A2796" i="2"/>
  <c r="A2797" i="2"/>
  <c r="A2798" i="2"/>
  <c r="A2799" i="2"/>
  <c r="A2800" i="2"/>
  <c r="A2801" i="2"/>
  <c r="A2802" i="2"/>
  <c r="A2803" i="2"/>
  <c r="A2804" i="2"/>
  <c r="A2805" i="2"/>
  <c r="A2806" i="2"/>
  <c r="A2807" i="2"/>
  <c r="A2808" i="2"/>
  <c r="A2809" i="2"/>
  <c r="A2810" i="2"/>
  <c r="A2811" i="2"/>
  <c r="A2812" i="2"/>
  <c r="A2813" i="2"/>
  <c r="A2814" i="2"/>
  <c r="A2815" i="2"/>
  <c r="A2816" i="2"/>
  <c r="A2817" i="2"/>
  <c r="A2818" i="2"/>
  <c r="A2819" i="2"/>
  <c r="A2820" i="2"/>
  <c r="A2821" i="2"/>
  <c r="A2822" i="2"/>
  <c r="A2823" i="2"/>
  <c r="A2824" i="2"/>
  <c r="A2825" i="2"/>
  <c r="A2826" i="2"/>
  <c r="A2827" i="2"/>
  <c r="A2828" i="2"/>
  <c r="A2829" i="2"/>
  <c r="A2830" i="2"/>
  <c r="A2831" i="2"/>
  <c r="A2832" i="2"/>
  <c r="A2833" i="2"/>
  <c r="A2834" i="2"/>
  <c r="A2835" i="2"/>
  <c r="A2836" i="2"/>
  <c r="A2837" i="2"/>
  <c r="A2838" i="2"/>
  <c r="A2839" i="2"/>
  <c r="A2840" i="2"/>
  <c r="A2841" i="2"/>
  <c r="A2842" i="2"/>
  <c r="A2843" i="2"/>
  <c r="A2844" i="2"/>
  <c r="A2845" i="2"/>
  <c r="A2846" i="2"/>
  <c r="A2847" i="2"/>
  <c r="A2848" i="2"/>
  <c r="A2849" i="2"/>
  <c r="A2850" i="2"/>
  <c r="A2851" i="2"/>
  <c r="A2852" i="2"/>
  <c r="A2853" i="2"/>
  <c r="A2854" i="2"/>
  <c r="A2855" i="2"/>
  <c r="A2856" i="2"/>
  <c r="A2857" i="2"/>
  <c r="A2858" i="2"/>
  <c r="A2859" i="2"/>
  <c r="A2860" i="2"/>
  <c r="A2861" i="2"/>
  <c r="A2862" i="2"/>
  <c r="A2863" i="2"/>
  <c r="A2864" i="2"/>
  <c r="A2865" i="2"/>
  <c r="A2866" i="2"/>
  <c r="A2867" i="2"/>
  <c r="A2868" i="2"/>
  <c r="A2869" i="2"/>
  <c r="A2870" i="2"/>
  <c r="A2871" i="2"/>
  <c r="A2872" i="2"/>
  <c r="A2873" i="2"/>
  <c r="A2874" i="2"/>
  <c r="A2875" i="2"/>
  <c r="A2876" i="2"/>
  <c r="A2877" i="2"/>
  <c r="A2878" i="2"/>
  <c r="A2879" i="2"/>
  <c r="A2880" i="2"/>
  <c r="A2881" i="2"/>
  <c r="A2882" i="2"/>
  <c r="A2883" i="2"/>
  <c r="A2884" i="2"/>
  <c r="A2885" i="2"/>
  <c r="A2886" i="2"/>
  <c r="A2887" i="2"/>
  <c r="A2888" i="2"/>
  <c r="A2889" i="2"/>
  <c r="A2890" i="2"/>
  <c r="A2891" i="2"/>
  <c r="A2892" i="2"/>
  <c r="A2893" i="2"/>
  <c r="A2894" i="2"/>
  <c r="A2895" i="2"/>
  <c r="A2896" i="2"/>
  <c r="A2897" i="2"/>
  <c r="A2898" i="2"/>
  <c r="A2899" i="2"/>
  <c r="A2900" i="2"/>
  <c r="A2901" i="2"/>
  <c r="A2902" i="2"/>
  <c r="A2903" i="2"/>
  <c r="A2904" i="2"/>
  <c r="A2905" i="2"/>
  <c r="A2906" i="2"/>
  <c r="A2907" i="2"/>
  <c r="A2908" i="2"/>
  <c r="A2909" i="2"/>
  <c r="A2910" i="2"/>
  <c r="A2911" i="2"/>
  <c r="A2912" i="2"/>
  <c r="A2913" i="2"/>
  <c r="A2914" i="2"/>
  <c r="A2915" i="2"/>
  <c r="A2916" i="2"/>
  <c r="A2917" i="2"/>
  <c r="A2918" i="2"/>
  <c r="A2919" i="2"/>
  <c r="A2920" i="2"/>
  <c r="A2921" i="2"/>
  <c r="A2922" i="2"/>
  <c r="A2923" i="2"/>
  <c r="A2924" i="2"/>
  <c r="A2925" i="2"/>
  <c r="A2926" i="2"/>
  <c r="A2927" i="2"/>
  <c r="A2928" i="2"/>
  <c r="A2929" i="2"/>
  <c r="A2930" i="2"/>
  <c r="A2931" i="2"/>
  <c r="A2932" i="2"/>
  <c r="A2933" i="2"/>
  <c r="A2934" i="2"/>
  <c r="A2935" i="2"/>
  <c r="A2936" i="2"/>
  <c r="A2937" i="2"/>
  <c r="A2938" i="2"/>
  <c r="A2939" i="2"/>
  <c r="A2940" i="2"/>
  <c r="A2941" i="2"/>
  <c r="A2942" i="2"/>
  <c r="A2943" i="2"/>
  <c r="A2944" i="2"/>
  <c r="A2945" i="2"/>
  <c r="A2946" i="2"/>
  <c r="A2947" i="2"/>
  <c r="A2948" i="2"/>
  <c r="A2949" i="2"/>
  <c r="A2950" i="2"/>
  <c r="A2951" i="2"/>
  <c r="A2952" i="2"/>
  <c r="A2953" i="2"/>
  <c r="A2954" i="2"/>
  <c r="A2955" i="2"/>
  <c r="A2956" i="2"/>
  <c r="A2957" i="2"/>
  <c r="A2958" i="2"/>
  <c r="A2959" i="2"/>
  <c r="A2960" i="2"/>
  <c r="A2961" i="2"/>
  <c r="A2962" i="2"/>
  <c r="A2963" i="2"/>
  <c r="A2964" i="2"/>
  <c r="A2965" i="2"/>
  <c r="A2966" i="2"/>
  <c r="A2967" i="2"/>
  <c r="A2968" i="2"/>
  <c r="A2969" i="2"/>
  <c r="A2970" i="2"/>
  <c r="A2971" i="2"/>
  <c r="A2972" i="2"/>
  <c r="A2973" i="2"/>
  <c r="A2974" i="2"/>
  <c r="A2975" i="2"/>
  <c r="A2976" i="2"/>
  <c r="A2977" i="2"/>
  <c r="A2978" i="2"/>
  <c r="A2979" i="2"/>
  <c r="A2980" i="2"/>
  <c r="A2981" i="2"/>
  <c r="A2982" i="2"/>
  <c r="A2983" i="2"/>
  <c r="A2984" i="2"/>
  <c r="A2985" i="2"/>
  <c r="A2986" i="2"/>
  <c r="A2987" i="2"/>
  <c r="A2988" i="2"/>
  <c r="A2989" i="2"/>
  <c r="A2990" i="2"/>
  <c r="A2991" i="2"/>
  <c r="A2992" i="2"/>
  <c r="A2993" i="2"/>
  <c r="A2994" i="2"/>
  <c r="A2995" i="2"/>
  <c r="A2996" i="2"/>
  <c r="A2997" i="2"/>
  <c r="A2998" i="2"/>
  <c r="A2999" i="2"/>
  <c r="A3000" i="2"/>
  <c r="A3001" i="2"/>
  <c r="A3002" i="2"/>
  <c r="A3003" i="2"/>
  <c r="A3004" i="2"/>
  <c r="A3005" i="2"/>
  <c r="A3006" i="2"/>
  <c r="A3007" i="2"/>
  <c r="A3008" i="2"/>
  <c r="A3009" i="2"/>
  <c r="A3010" i="2"/>
  <c r="A3011" i="2"/>
  <c r="A3012" i="2"/>
  <c r="A3013" i="2"/>
  <c r="A3014" i="2"/>
  <c r="A3015" i="2"/>
  <c r="A3016" i="2"/>
  <c r="A3017" i="2"/>
  <c r="A3018" i="2"/>
  <c r="A3019" i="2"/>
  <c r="A3020" i="2"/>
  <c r="A3021" i="2"/>
  <c r="A3022" i="2"/>
  <c r="A3023" i="2"/>
  <c r="A3024" i="2"/>
  <c r="A3025" i="2"/>
  <c r="A3026" i="2"/>
  <c r="A3027" i="2"/>
  <c r="A3028" i="2"/>
  <c r="A3029" i="2"/>
  <c r="A3030" i="2"/>
  <c r="A3031" i="2"/>
  <c r="A3032" i="2"/>
  <c r="A3033" i="2"/>
  <c r="A3034" i="2"/>
  <c r="A3035" i="2"/>
  <c r="A3036" i="2"/>
  <c r="A3037" i="2"/>
  <c r="A3038" i="2"/>
  <c r="A3039" i="2"/>
  <c r="A3040" i="2"/>
  <c r="A3041" i="2"/>
  <c r="A3042" i="2"/>
  <c r="A3043" i="2"/>
  <c r="A3044" i="2"/>
  <c r="A3045" i="2"/>
  <c r="A3046" i="2"/>
  <c r="A3047" i="2"/>
  <c r="A3048" i="2"/>
  <c r="A3049" i="2"/>
  <c r="A3050" i="2"/>
  <c r="A3051" i="2"/>
  <c r="A3052" i="2"/>
  <c r="A3053" i="2"/>
  <c r="A3054" i="2"/>
  <c r="A3055" i="2"/>
  <c r="A3056" i="2"/>
  <c r="A3057" i="2"/>
  <c r="A3058" i="2"/>
  <c r="A3059" i="2"/>
  <c r="A3060" i="2"/>
  <c r="A3061" i="2"/>
  <c r="A3062" i="2"/>
  <c r="A3063" i="2"/>
  <c r="A3064" i="2"/>
  <c r="A3065" i="2"/>
  <c r="A3066" i="2"/>
  <c r="A3067" i="2"/>
  <c r="A3068" i="2"/>
  <c r="A3069" i="2"/>
  <c r="A3070" i="2"/>
  <c r="A3071" i="2"/>
  <c r="A3072" i="2"/>
  <c r="A3073" i="2"/>
  <c r="A3074" i="2"/>
  <c r="A3075" i="2"/>
  <c r="A3076" i="2"/>
  <c r="A3077" i="2"/>
  <c r="A3078" i="2"/>
  <c r="A3079" i="2"/>
  <c r="A3080" i="2"/>
  <c r="A3081" i="2"/>
  <c r="A3082" i="2"/>
  <c r="A3083" i="2"/>
  <c r="A3084" i="2"/>
  <c r="A3085" i="2"/>
  <c r="A3086" i="2"/>
  <c r="A3087" i="2"/>
  <c r="A3088" i="2"/>
  <c r="A3089" i="2"/>
  <c r="A3090" i="2"/>
  <c r="A3091" i="2"/>
  <c r="A3092" i="2"/>
  <c r="A3093" i="2"/>
  <c r="A3094" i="2"/>
  <c r="A3095" i="2"/>
  <c r="A3096" i="2"/>
  <c r="A3097" i="2"/>
  <c r="A3098" i="2"/>
  <c r="A3099" i="2"/>
  <c r="A3100" i="2"/>
  <c r="A3101" i="2"/>
  <c r="A3102" i="2"/>
  <c r="A3103" i="2"/>
  <c r="A3104" i="2"/>
  <c r="A3105" i="2"/>
  <c r="A3106" i="2"/>
  <c r="A3107" i="2"/>
  <c r="A3108" i="2"/>
  <c r="A3109" i="2"/>
  <c r="A3110" i="2"/>
  <c r="A3111" i="2"/>
  <c r="A3112" i="2"/>
  <c r="A3113" i="2"/>
  <c r="A3114" i="2"/>
  <c r="A3115" i="2"/>
  <c r="A3116" i="2"/>
  <c r="A3117" i="2"/>
  <c r="A3118" i="2"/>
  <c r="A3119" i="2"/>
  <c r="A3120" i="2"/>
  <c r="A3121" i="2"/>
  <c r="A3122" i="2"/>
  <c r="A3123" i="2"/>
  <c r="A3124" i="2"/>
  <c r="A3125" i="2"/>
  <c r="A3126" i="2"/>
  <c r="A3127" i="2"/>
  <c r="A3128" i="2"/>
  <c r="A3129" i="2"/>
  <c r="A3130" i="2"/>
  <c r="A3131" i="2"/>
  <c r="A3132" i="2"/>
  <c r="A3133" i="2"/>
  <c r="A3134" i="2"/>
  <c r="A3135" i="2"/>
  <c r="A3136" i="2"/>
  <c r="A3137" i="2"/>
  <c r="A3138" i="2"/>
  <c r="A3139" i="2"/>
  <c r="A3140" i="2"/>
  <c r="A3141" i="2"/>
  <c r="A3142" i="2"/>
  <c r="A3143" i="2"/>
  <c r="A3144" i="2"/>
  <c r="A3145" i="2"/>
  <c r="A3146" i="2"/>
  <c r="A3147" i="2"/>
  <c r="A3148" i="2"/>
  <c r="A3149" i="2"/>
  <c r="A3150" i="2"/>
  <c r="A3151" i="2"/>
  <c r="A3152" i="2"/>
  <c r="A3153" i="2"/>
  <c r="A3154" i="2"/>
  <c r="A3155" i="2"/>
  <c r="A3156" i="2"/>
  <c r="A3157" i="2"/>
  <c r="A3158" i="2"/>
  <c r="A3159" i="2"/>
  <c r="A3160" i="2"/>
  <c r="A3161" i="2"/>
  <c r="A3162" i="2"/>
  <c r="A3163" i="2"/>
  <c r="A3164" i="2"/>
  <c r="A3165" i="2"/>
  <c r="A3166" i="2"/>
  <c r="A3167" i="2"/>
  <c r="A3168" i="2"/>
  <c r="A3169" i="2"/>
  <c r="A3170" i="2"/>
  <c r="A3171" i="2"/>
  <c r="A3172" i="2"/>
  <c r="A3173" i="2"/>
  <c r="A3174" i="2"/>
  <c r="A3175" i="2"/>
  <c r="A3176" i="2"/>
  <c r="A3177" i="2"/>
  <c r="A3178" i="2"/>
  <c r="A3179" i="2"/>
  <c r="A3180" i="2"/>
  <c r="A3181" i="2"/>
  <c r="A3182" i="2"/>
  <c r="A3183" i="2"/>
  <c r="A3184" i="2"/>
  <c r="A3185" i="2"/>
  <c r="A3186" i="2"/>
  <c r="A3187" i="2"/>
  <c r="A3188" i="2"/>
  <c r="A3189" i="2"/>
  <c r="A3190" i="2"/>
  <c r="A3191" i="2"/>
  <c r="A3192" i="2"/>
  <c r="A3193" i="2"/>
  <c r="A3194" i="2"/>
  <c r="A3195" i="2"/>
  <c r="A3196" i="2"/>
  <c r="A3197" i="2"/>
  <c r="A3198" i="2"/>
  <c r="A3199" i="2"/>
  <c r="A3200" i="2"/>
  <c r="A3201" i="2"/>
  <c r="A3202" i="2"/>
  <c r="A3203" i="2"/>
  <c r="A3204" i="2"/>
  <c r="A3205" i="2"/>
  <c r="A3206" i="2"/>
  <c r="A3207" i="2"/>
  <c r="A3208" i="2"/>
  <c r="A3209" i="2"/>
  <c r="A3210" i="2"/>
  <c r="A3211" i="2"/>
  <c r="A3212" i="2"/>
  <c r="A3213" i="2"/>
  <c r="A3214" i="2"/>
  <c r="A3215" i="2"/>
  <c r="A3216" i="2"/>
  <c r="A3217" i="2"/>
  <c r="A3218" i="2"/>
  <c r="A3219" i="2"/>
  <c r="A3220" i="2"/>
  <c r="A3221" i="2"/>
  <c r="A3222" i="2"/>
  <c r="A3223" i="2"/>
  <c r="A3224" i="2"/>
  <c r="A3225" i="2"/>
  <c r="A3226" i="2"/>
  <c r="A3227" i="2"/>
  <c r="A3228" i="2"/>
  <c r="A3229" i="2"/>
  <c r="A3230" i="2"/>
  <c r="A3231" i="2"/>
  <c r="A3232" i="2"/>
  <c r="A3233" i="2"/>
  <c r="A3234" i="2"/>
  <c r="A3235" i="2"/>
  <c r="A3236" i="2"/>
  <c r="A3237" i="2"/>
  <c r="A3238" i="2"/>
  <c r="A3239" i="2"/>
  <c r="A3240" i="2"/>
  <c r="A3241" i="2"/>
  <c r="A3242" i="2"/>
  <c r="A3243" i="2"/>
  <c r="A3244" i="2"/>
  <c r="A3245" i="2"/>
  <c r="A3246" i="2"/>
  <c r="A3247" i="2"/>
  <c r="A3248" i="2"/>
  <c r="A3249" i="2"/>
  <c r="A3250" i="2"/>
  <c r="A3251" i="2"/>
  <c r="A3252" i="2"/>
  <c r="A3253" i="2"/>
  <c r="A3254" i="2"/>
  <c r="A3255" i="2"/>
  <c r="A3256" i="2"/>
  <c r="A3257" i="2"/>
  <c r="A3258" i="2"/>
  <c r="A3259" i="2"/>
  <c r="A3260" i="2"/>
  <c r="A3261" i="2"/>
  <c r="A3262" i="2"/>
  <c r="A3263" i="2"/>
  <c r="A3264" i="2"/>
  <c r="A3265" i="2"/>
  <c r="A3266" i="2"/>
  <c r="A3267" i="2"/>
  <c r="A3268" i="2"/>
  <c r="A3269" i="2"/>
  <c r="A3270" i="2"/>
  <c r="A3271" i="2"/>
  <c r="A3272" i="2"/>
  <c r="A3273" i="2"/>
  <c r="A3274" i="2"/>
  <c r="A3275" i="2"/>
  <c r="A3276" i="2"/>
  <c r="A3277" i="2"/>
  <c r="A3278" i="2"/>
  <c r="A3279" i="2"/>
  <c r="A3280" i="2"/>
  <c r="A3281" i="2"/>
  <c r="A3282" i="2"/>
  <c r="A3283" i="2"/>
  <c r="A3284" i="2"/>
  <c r="A3285" i="2"/>
  <c r="A3286" i="2"/>
  <c r="A3287" i="2"/>
  <c r="A3288" i="2"/>
  <c r="A3289" i="2"/>
  <c r="A3290" i="2"/>
  <c r="A3291" i="2"/>
  <c r="A3292" i="2"/>
  <c r="A3293" i="2"/>
  <c r="A3294" i="2"/>
  <c r="A3295" i="2"/>
  <c r="A3296" i="2"/>
  <c r="A3297" i="2"/>
  <c r="A3298" i="2"/>
  <c r="A3299" i="2"/>
  <c r="A3300" i="2"/>
  <c r="A3301" i="2"/>
  <c r="A3302" i="2"/>
  <c r="A3303" i="2"/>
  <c r="A3304" i="2"/>
  <c r="A3305" i="2"/>
  <c r="A3306" i="2"/>
  <c r="A3307" i="2"/>
  <c r="A3308" i="2"/>
  <c r="A3309" i="2"/>
  <c r="A3310" i="2"/>
  <c r="A3311" i="2"/>
  <c r="A3312" i="2"/>
  <c r="A3313" i="2"/>
  <c r="A3314" i="2"/>
  <c r="A3315" i="2"/>
  <c r="A3316" i="2"/>
  <c r="A3317" i="2"/>
  <c r="A3318" i="2"/>
  <c r="A3319" i="2"/>
  <c r="A3320" i="2"/>
  <c r="A3321" i="2"/>
  <c r="A3322" i="2"/>
  <c r="A3323" i="2"/>
  <c r="A3324" i="2"/>
  <c r="A3325" i="2"/>
  <c r="A3326" i="2"/>
  <c r="A3327" i="2"/>
  <c r="A3328" i="2"/>
  <c r="A3329" i="2"/>
  <c r="A3330" i="2"/>
  <c r="A3331" i="2"/>
  <c r="A3332" i="2"/>
  <c r="A3333" i="2"/>
  <c r="A3334" i="2"/>
  <c r="A3335" i="2"/>
  <c r="A3336" i="2"/>
  <c r="A3337" i="2"/>
  <c r="A3338" i="2"/>
  <c r="A3339" i="2"/>
  <c r="A3340" i="2"/>
  <c r="A3341" i="2"/>
  <c r="A3342" i="2"/>
  <c r="A3343" i="2"/>
  <c r="A3344" i="2"/>
  <c r="A3345" i="2"/>
  <c r="A3346" i="2"/>
  <c r="A3347" i="2"/>
  <c r="A3348" i="2"/>
  <c r="A3349" i="2"/>
  <c r="A3350" i="2"/>
  <c r="A3351" i="2"/>
  <c r="A3352" i="2"/>
  <c r="A3353" i="2"/>
  <c r="A3354" i="2"/>
  <c r="A3355" i="2"/>
  <c r="A3356" i="2"/>
  <c r="A3357" i="2"/>
  <c r="A3358" i="2"/>
  <c r="A3359" i="2"/>
  <c r="A3360" i="2"/>
  <c r="A3361" i="2"/>
  <c r="A3362" i="2"/>
  <c r="A3363" i="2"/>
  <c r="A3364" i="2"/>
  <c r="A3365" i="2"/>
  <c r="A3366" i="2"/>
  <c r="A3367" i="2"/>
  <c r="A3368" i="2"/>
  <c r="A3369" i="2"/>
  <c r="A3370" i="2"/>
  <c r="A3371" i="2"/>
  <c r="A3372" i="2"/>
  <c r="A3373" i="2"/>
  <c r="A3374" i="2"/>
  <c r="A3375" i="2"/>
  <c r="A3376" i="2"/>
  <c r="A3377" i="2"/>
  <c r="A3378" i="2"/>
  <c r="A3379" i="2"/>
  <c r="A3380" i="2"/>
  <c r="A3381" i="2"/>
  <c r="A3382" i="2"/>
  <c r="A3383" i="2"/>
  <c r="A3384" i="2"/>
  <c r="A3385" i="2"/>
  <c r="A3386" i="2"/>
  <c r="A3387" i="2"/>
  <c r="A3388" i="2"/>
  <c r="A3389" i="2"/>
  <c r="A3390" i="2"/>
  <c r="A3391" i="2"/>
  <c r="A3392" i="2"/>
  <c r="A3393" i="2"/>
  <c r="A3394" i="2"/>
  <c r="A3395" i="2"/>
  <c r="A3396" i="2"/>
  <c r="A3397" i="2"/>
  <c r="A3398" i="2"/>
  <c r="A3399" i="2"/>
  <c r="A3400" i="2"/>
  <c r="A3401" i="2"/>
  <c r="A3402" i="2"/>
  <c r="A3403" i="2"/>
  <c r="A3404" i="2"/>
  <c r="A3405" i="2"/>
  <c r="A3406" i="2"/>
  <c r="A3407" i="2"/>
  <c r="A3408" i="2"/>
  <c r="A3409" i="2"/>
  <c r="A3410" i="2"/>
  <c r="A3411" i="2"/>
  <c r="A3412" i="2"/>
  <c r="A3413" i="2"/>
  <c r="A3414" i="2"/>
  <c r="A3415" i="2"/>
  <c r="A3416" i="2"/>
  <c r="A3417" i="2"/>
  <c r="A3418" i="2"/>
  <c r="A3419" i="2"/>
  <c r="A3420" i="2"/>
  <c r="A3421" i="2"/>
  <c r="A3422" i="2"/>
  <c r="A3423" i="2"/>
  <c r="A3424" i="2"/>
  <c r="A3425" i="2"/>
  <c r="A3426" i="2"/>
  <c r="A3427" i="2"/>
  <c r="A3428" i="2"/>
  <c r="A3429" i="2"/>
  <c r="A3430" i="2"/>
  <c r="A3431" i="2"/>
  <c r="A3432" i="2"/>
  <c r="A3433" i="2"/>
  <c r="A3434" i="2"/>
  <c r="A3435" i="2"/>
  <c r="A3436" i="2"/>
  <c r="A3437" i="2"/>
  <c r="A3438" i="2"/>
  <c r="A3439" i="2"/>
  <c r="A3440" i="2"/>
  <c r="A3441" i="2"/>
  <c r="A3442" i="2"/>
  <c r="A3443" i="2"/>
  <c r="A3444" i="2"/>
  <c r="A3445" i="2"/>
  <c r="A3446" i="2"/>
  <c r="A3447" i="2"/>
  <c r="A3448" i="2"/>
  <c r="A3449" i="2"/>
  <c r="A3450" i="2"/>
  <c r="A3451" i="2"/>
  <c r="A3452" i="2"/>
  <c r="A3453" i="2"/>
  <c r="A3454" i="2"/>
  <c r="A3455" i="2"/>
  <c r="A3456" i="2"/>
  <c r="A3457" i="2"/>
  <c r="A3458" i="2"/>
  <c r="A3459" i="2"/>
  <c r="A3460" i="2"/>
  <c r="A3461" i="2"/>
  <c r="A3462" i="2"/>
  <c r="A3463" i="2"/>
  <c r="A3464" i="2"/>
  <c r="A3465" i="2"/>
  <c r="A3466" i="2"/>
  <c r="A3467" i="2"/>
  <c r="A3468" i="2"/>
  <c r="A3469" i="2"/>
  <c r="A3470" i="2"/>
  <c r="A3471" i="2"/>
  <c r="A3472" i="2"/>
  <c r="A3473" i="2"/>
  <c r="A3474" i="2"/>
  <c r="A3475" i="2"/>
  <c r="A3476" i="2"/>
  <c r="A3477" i="2"/>
  <c r="A3478" i="2"/>
  <c r="A3479" i="2"/>
  <c r="A3480" i="2"/>
  <c r="A3481" i="2"/>
  <c r="A3482" i="2"/>
  <c r="A3483" i="2"/>
  <c r="A3484" i="2"/>
  <c r="A3485" i="2"/>
  <c r="A3486" i="2"/>
  <c r="A3487" i="2"/>
  <c r="A3488" i="2"/>
  <c r="A3489" i="2"/>
  <c r="A3490" i="2"/>
  <c r="A3491" i="2"/>
  <c r="A3492" i="2"/>
  <c r="A3493" i="2"/>
  <c r="A3494" i="2"/>
  <c r="A3495" i="2"/>
  <c r="A3496" i="2"/>
  <c r="A3497" i="2"/>
  <c r="A3498" i="2"/>
  <c r="A3499" i="2"/>
  <c r="A3500" i="2"/>
  <c r="A3501" i="2"/>
  <c r="A3502" i="2"/>
  <c r="A3503" i="2"/>
  <c r="A3504" i="2"/>
  <c r="A3505" i="2"/>
  <c r="A3506" i="2"/>
  <c r="A3507" i="2"/>
  <c r="A3508" i="2"/>
  <c r="A3509" i="2"/>
  <c r="A3510" i="2"/>
  <c r="A3511" i="2"/>
  <c r="A3512" i="2"/>
  <c r="A3513" i="2"/>
  <c r="A3514" i="2"/>
  <c r="A3515" i="2"/>
  <c r="A3516" i="2"/>
  <c r="A3517" i="2"/>
  <c r="A3518" i="2"/>
  <c r="A3519" i="2"/>
  <c r="A3520" i="2"/>
  <c r="A3521" i="2"/>
  <c r="A3522" i="2"/>
  <c r="A3523" i="2"/>
  <c r="A3524" i="2"/>
  <c r="A3525" i="2"/>
  <c r="A3526" i="2"/>
  <c r="A3527" i="2"/>
  <c r="A3528" i="2"/>
  <c r="A3529" i="2"/>
  <c r="A3530" i="2"/>
  <c r="A3531" i="2"/>
  <c r="A3532" i="2"/>
  <c r="A3533" i="2"/>
  <c r="A3534" i="2"/>
  <c r="A3535" i="2"/>
  <c r="A3536" i="2"/>
  <c r="A3537" i="2"/>
  <c r="A3538" i="2"/>
  <c r="A3539" i="2"/>
  <c r="A3540" i="2"/>
  <c r="A3541" i="2"/>
  <c r="A3542" i="2"/>
  <c r="A3543" i="2"/>
  <c r="A3544" i="2"/>
  <c r="A3545" i="2"/>
  <c r="A3546" i="2"/>
  <c r="A3547" i="2"/>
  <c r="A3548" i="2"/>
  <c r="A3549" i="2"/>
  <c r="A3550" i="2"/>
  <c r="A3551" i="2"/>
  <c r="A3552" i="2"/>
  <c r="A3553" i="2"/>
  <c r="A3554" i="2"/>
  <c r="A3555" i="2"/>
  <c r="A3556" i="2"/>
  <c r="A3557" i="2"/>
  <c r="A3558" i="2"/>
  <c r="A3559" i="2"/>
  <c r="A3560" i="2"/>
  <c r="A3561" i="2"/>
  <c r="A3562" i="2"/>
  <c r="A3563" i="2"/>
  <c r="A3564" i="2"/>
  <c r="A3565" i="2"/>
  <c r="A3566" i="2"/>
  <c r="A3567" i="2"/>
  <c r="A3568" i="2"/>
  <c r="A3569" i="2"/>
  <c r="A3570" i="2"/>
  <c r="A3571" i="2"/>
  <c r="A3572" i="2"/>
  <c r="A3573" i="2"/>
  <c r="A3574" i="2"/>
  <c r="A3575" i="2"/>
  <c r="A3576" i="2"/>
  <c r="A3577" i="2"/>
  <c r="A3578" i="2"/>
  <c r="A3579" i="2"/>
  <c r="A3580" i="2"/>
  <c r="A3581" i="2"/>
  <c r="A3582" i="2"/>
  <c r="A3583" i="2"/>
  <c r="A3584" i="2"/>
  <c r="A3585" i="2"/>
  <c r="A3586" i="2"/>
  <c r="A3587" i="2"/>
  <c r="A3588" i="2"/>
  <c r="A3589" i="2"/>
  <c r="A3590" i="2"/>
  <c r="A3591" i="2"/>
  <c r="A3592" i="2"/>
  <c r="A3593" i="2"/>
  <c r="A3594" i="2"/>
  <c r="A3595" i="2"/>
  <c r="A3596" i="2"/>
  <c r="A3597" i="2"/>
  <c r="A3598" i="2"/>
  <c r="A3599" i="2"/>
  <c r="A3600" i="2"/>
  <c r="A3601" i="2"/>
  <c r="A3602" i="2"/>
  <c r="A3603" i="2"/>
  <c r="A3604" i="2"/>
  <c r="A3605" i="2"/>
  <c r="A3606" i="2"/>
  <c r="A3607" i="2"/>
  <c r="A3608" i="2"/>
  <c r="A3609" i="2"/>
  <c r="A3610" i="2"/>
  <c r="A3611" i="2"/>
  <c r="A3612" i="2"/>
  <c r="A3613" i="2"/>
  <c r="A3614" i="2"/>
  <c r="A3615" i="2"/>
  <c r="A3616" i="2"/>
  <c r="A3617" i="2"/>
  <c r="A3618" i="2"/>
  <c r="A3619" i="2"/>
  <c r="A3620" i="2"/>
  <c r="A3621" i="2"/>
  <c r="A3622" i="2"/>
  <c r="A3623" i="2"/>
  <c r="A3624" i="2"/>
  <c r="A3625" i="2"/>
  <c r="A3626" i="2"/>
  <c r="A3627" i="2"/>
  <c r="A3628" i="2"/>
  <c r="A3629" i="2"/>
  <c r="A3630" i="2"/>
  <c r="A3631" i="2"/>
  <c r="A3632" i="2"/>
  <c r="A3633" i="2"/>
  <c r="A3634" i="2"/>
  <c r="A3635" i="2"/>
  <c r="A3636" i="2"/>
  <c r="A3637" i="2"/>
  <c r="A3638" i="2"/>
  <c r="A3639" i="2"/>
  <c r="A3640" i="2"/>
  <c r="A3641" i="2"/>
  <c r="A3642" i="2"/>
  <c r="A3643" i="2"/>
  <c r="A3644" i="2"/>
  <c r="A3645" i="2"/>
  <c r="A3646" i="2"/>
  <c r="A3647" i="2"/>
  <c r="A3648" i="2"/>
  <c r="A3649" i="2"/>
  <c r="A3650" i="2"/>
  <c r="A3651" i="2"/>
  <c r="A3652" i="2"/>
  <c r="A3653" i="2"/>
  <c r="A3654" i="2"/>
  <c r="A3655" i="2"/>
  <c r="A3656" i="2"/>
  <c r="A3657" i="2"/>
  <c r="A3658" i="2"/>
  <c r="A3659" i="2"/>
  <c r="A3660" i="2"/>
  <c r="A3661" i="2"/>
  <c r="A3662" i="2"/>
  <c r="A3663" i="2"/>
  <c r="A3664" i="2"/>
  <c r="A3665" i="2"/>
  <c r="A3666" i="2"/>
  <c r="A3667" i="2"/>
  <c r="A3668" i="2"/>
  <c r="A3669" i="2"/>
  <c r="A3670" i="2"/>
  <c r="A3671" i="2"/>
  <c r="A3672" i="2"/>
  <c r="A3673" i="2"/>
  <c r="A3674" i="2"/>
  <c r="A3675" i="2"/>
  <c r="A3676" i="2"/>
  <c r="A3677" i="2"/>
  <c r="A3678" i="2"/>
  <c r="A3679" i="2"/>
  <c r="A3680" i="2"/>
  <c r="A3681" i="2"/>
  <c r="A3682" i="2"/>
  <c r="A3683" i="2"/>
  <c r="A3684" i="2"/>
  <c r="A3685" i="2"/>
  <c r="A3686" i="2"/>
  <c r="A3687" i="2"/>
  <c r="A3688" i="2"/>
  <c r="A3689" i="2"/>
  <c r="A3690" i="2"/>
  <c r="A3691" i="2"/>
  <c r="A3692" i="2"/>
  <c r="A3693" i="2"/>
  <c r="A3694" i="2"/>
  <c r="A3695" i="2"/>
  <c r="A3696" i="2"/>
  <c r="A3697" i="2"/>
  <c r="A3698" i="2"/>
  <c r="A3699" i="2"/>
  <c r="A3700" i="2"/>
  <c r="A3701" i="2"/>
  <c r="A3702" i="2"/>
  <c r="A3703" i="2"/>
  <c r="A3704" i="2"/>
  <c r="A3705" i="2"/>
  <c r="A3706" i="2"/>
  <c r="A3707" i="2"/>
  <c r="A3708" i="2"/>
  <c r="A3709" i="2"/>
  <c r="A3710" i="2"/>
  <c r="A3711" i="2"/>
  <c r="A3712" i="2"/>
  <c r="A3713" i="2"/>
  <c r="A3714" i="2"/>
  <c r="A3715" i="2"/>
  <c r="A3716" i="2"/>
  <c r="A3717" i="2"/>
  <c r="A3718" i="2"/>
  <c r="A3719" i="2"/>
  <c r="A3720" i="2"/>
  <c r="A3721" i="2"/>
  <c r="A3722" i="2"/>
  <c r="A3723" i="2"/>
  <c r="A3724" i="2"/>
  <c r="A3725" i="2"/>
  <c r="A3726" i="2"/>
  <c r="A3727" i="2"/>
  <c r="A3728" i="2"/>
  <c r="A3729" i="2"/>
  <c r="A3730" i="2"/>
  <c r="A3731" i="2"/>
  <c r="A3732" i="2"/>
  <c r="A3733" i="2"/>
  <c r="A3734" i="2"/>
  <c r="A3735" i="2"/>
  <c r="A3736" i="2"/>
  <c r="A3737" i="2"/>
  <c r="A3738" i="2"/>
  <c r="A3739" i="2"/>
  <c r="A3740" i="2"/>
  <c r="A3741" i="2"/>
  <c r="A3742" i="2"/>
  <c r="A3743" i="2"/>
  <c r="A3744" i="2"/>
  <c r="A3745" i="2"/>
  <c r="A3746" i="2"/>
  <c r="A3747" i="2"/>
  <c r="A3748" i="2"/>
  <c r="A3749" i="2"/>
  <c r="A3750" i="2"/>
  <c r="A3751" i="2"/>
  <c r="A3752" i="2"/>
  <c r="A3753" i="2"/>
  <c r="A3754" i="2"/>
  <c r="A3755" i="2"/>
  <c r="A3756" i="2"/>
  <c r="A3757" i="2"/>
  <c r="A3758" i="2"/>
  <c r="A3759" i="2"/>
  <c r="A3760" i="2"/>
  <c r="A3761" i="2"/>
  <c r="A3762" i="2"/>
  <c r="A3763" i="2"/>
  <c r="A3764" i="2"/>
  <c r="A3765" i="2"/>
  <c r="A3766" i="2"/>
  <c r="A3767" i="2"/>
  <c r="A3768" i="2"/>
  <c r="A3769" i="2"/>
  <c r="A3770" i="2"/>
  <c r="A3771" i="2"/>
  <c r="A3772" i="2"/>
  <c r="A3773" i="2"/>
  <c r="A3774" i="2"/>
  <c r="A3775" i="2"/>
  <c r="A3776" i="2"/>
  <c r="A3777" i="2"/>
  <c r="A3778" i="2"/>
  <c r="A3779" i="2"/>
  <c r="A3780" i="2"/>
  <c r="A3781" i="2"/>
  <c r="A3782" i="2"/>
  <c r="A3783" i="2"/>
  <c r="A3784" i="2"/>
  <c r="A3785" i="2"/>
  <c r="A3786" i="2"/>
  <c r="A3787" i="2"/>
  <c r="A3788" i="2"/>
  <c r="A3789" i="2"/>
  <c r="A3790" i="2"/>
  <c r="A3791" i="2"/>
  <c r="A3792" i="2"/>
  <c r="A3793" i="2"/>
  <c r="A3794" i="2"/>
  <c r="A3795" i="2"/>
  <c r="A3796" i="2"/>
  <c r="A3797" i="2"/>
  <c r="A3798" i="2"/>
  <c r="A3799" i="2"/>
  <c r="A3800" i="2"/>
  <c r="A3801" i="2"/>
  <c r="A3802" i="2"/>
  <c r="A3803" i="2"/>
  <c r="A3804" i="2"/>
  <c r="A3805" i="2"/>
  <c r="A3806" i="2"/>
  <c r="A3807" i="2"/>
  <c r="A3808" i="2"/>
  <c r="A3809" i="2"/>
  <c r="A3810" i="2"/>
  <c r="A3811" i="2"/>
  <c r="A3812" i="2"/>
  <c r="A3813" i="2"/>
  <c r="A3814" i="2"/>
  <c r="A3815" i="2"/>
  <c r="A3816" i="2"/>
  <c r="A3817" i="2"/>
  <c r="A3818" i="2"/>
  <c r="A3819" i="2"/>
  <c r="A3820" i="2"/>
  <c r="A3821" i="2"/>
  <c r="A3822" i="2"/>
  <c r="A3823" i="2"/>
  <c r="A3824" i="2"/>
  <c r="A3825" i="2"/>
  <c r="A3826" i="2"/>
  <c r="A3827" i="2"/>
  <c r="A3828" i="2"/>
  <c r="A3829" i="2"/>
  <c r="A3830" i="2"/>
  <c r="A3831" i="2"/>
  <c r="A3832" i="2"/>
  <c r="A3833" i="2"/>
  <c r="A3834" i="2"/>
  <c r="A3835" i="2"/>
  <c r="A3836" i="2"/>
  <c r="A3837" i="2"/>
  <c r="A3838" i="2"/>
  <c r="A3839" i="2"/>
  <c r="A3840" i="2"/>
  <c r="A3841" i="2"/>
  <c r="A3842" i="2"/>
  <c r="A3843" i="2"/>
  <c r="A3844" i="2"/>
  <c r="A3845" i="2"/>
  <c r="A3846" i="2"/>
  <c r="A3847" i="2"/>
  <c r="A3848" i="2"/>
  <c r="A3849" i="2"/>
  <c r="A3850" i="2"/>
  <c r="A3851" i="2"/>
  <c r="A3852" i="2"/>
  <c r="A3853" i="2"/>
  <c r="A3854" i="2"/>
  <c r="A3855" i="2"/>
  <c r="A3856" i="2"/>
  <c r="A3857" i="2"/>
  <c r="A3858" i="2"/>
  <c r="A3859" i="2"/>
  <c r="A3860" i="2"/>
  <c r="A3861" i="2"/>
  <c r="A3862" i="2"/>
  <c r="A3863" i="2"/>
  <c r="A3864" i="2"/>
  <c r="A3865" i="2"/>
  <c r="A3866" i="2"/>
  <c r="A3867" i="2"/>
  <c r="A3868" i="2"/>
  <c r="A3869" i="2"/>
  <c r="A3870" i="2"/>
  <c r="A3871" i="2"/>
  <c r="A3872" i="2"/>
  <c r="A3873" i="2"/>
  <c r="A3874" i="2"/>
  <c r="A3875" i="2"/>
  <c r="A3876" i="2"/>
  <c r="A3877" i="2"/>
  <c r="A3878" i="2"/>
  <c r="A3879" i="2"/>
  <c r="A3880" i="2"/>
  <c r="A3881" i="2"/>
  <c r="A3882" i="2"/>
  <c r="A3883" i="2"/>
  <c r="A3884" i="2"/>
  <c r="A3885" i="2"/>
  <c r="A3886" i="2"/>
  <c r="A3887" i="2"/>
  <c r="A3888" i="2"/>
  <c r="A3889" i="2"/>
  <c r="A3890" i="2"/>
  <c r="A3891" i="2"/>
  <c r="A3892" i="2"/>
  <c r="A3893" i="2"/>
  <c r="A3894" i="2"/>
  <c r="A3895" i="2"/>
  <c r="A3896" i="2"/>
  <c r="A3897" i="2"/>
  <c r="A3898" i="2"/>
  <c r="A3899" i="2"/>
  <c r="A3900" i="2"/>
  <c r="A3901" i="2"/>
  <c r="A3902" i="2"/>
  <c r="A3903" i="2"/>
  <c r="A3904" i="2"/>
  <c r="A3905" i="2"/>
  <c r="A3906" i="2"/>
  <c r="A3907" i="2"/>
  <c r="A3908" i="2"/>
  <c r="A3909" i="2"/>
  <c r="A3910" i="2"/>
  <c r="A3911" i="2"/>
  <c r="A3912" i="2"/>
  <c r="A3913" i="2"/>
  <c r="A3914" i="2"/>
  <c r="A3915" i="2"/>
  <c r="A3916" i="2"/>
  <c r="A3917" i="2"/>
  <c r="A3918" i="2"/>
  <c r="A3919" i="2"/>
  <c r="A3920" i="2"/>
  <c r="A3921" i="2"/>
  <c r="A3922" i="2"/>
  <c r="A3923" i="2"/>
  <c r="A3924" i="2"/>
  <c r="A3925" i="2"/>
  <c r="A3926" i="2"/>
  <c r="A3927" i="2"/>
  <c r="A3928" i="2"/>
  <c r="A3929" i="2"/>
  <c r="A3930" i="2"/>
  <c r="A3931" i="2"/>
  <c r="A3932" i="2"/>
  <c r="A3933" i="2"/>
  <c r="A3934" i="2"/>
  <c r="A3935" i="2"/>
  <c r="A3936" i="2"/>
  <c r="A3937" i="2"/>
  <c r="A3938" i="2"/>
  <c r="A3939" i="2"/>
  <c r="A3940" i="2"/>
  <c r="A3941" i="2"/>
  <c r="A3942" i="2"/>
  <c r="A3943" i="2"/>
  <c r="A3944" i="2"/>
  <c r="A3945" i="2"/>
  <c r="A3946" i="2"/>
  <c r="A3947" i="2"/>
  <c r="A3948" i="2"/>
  <c r="A3949" i="2"/>
  <c r="A3950" i="2"/>
  <c r="A3951" i="2"/>
  <c r="A3952" i="2"/>
  <c r="A3953" i="2"/>
  <c r="A3954" i="2"/>
  <c r="A3955" i="2"/>
  <c r="A3956" i="2"/>
  <c r="A3957" i="2"/>
  <c r="A3958" i="2"/>
  <c r="A3959" i="2"/>
  <c r="A3960" i="2"/>
  <c r="A3961" i="2"/>
  <c r="A3962" i="2"/>
  <c r="A3963" i="2"/>
  <c r="A3964" i="2"/>
  <c r="A3965" i="2"/>
  <c r="A3966" i="2"/>
  <c r="A3967" i="2"/>
  <c r="A3968" i="2"/>
  <c r="A3969" i="2"/>
  <c r="A3970" i="2"/>
  <c r="A3971" i="2"/>
  <c r="A3972" i="2"/>
  <c r="A3973" i="2"/>
  <c r="A3974" i="2"/>
  <c r="A3975" i="2"/>
  <c r="A3976" i="2"/>
  <c r="A3977" i="2"/>
  <c r="A3978" i="2"/>
  <c r="A3979" i="2"/>
  <c r="A3980" i="2"/>
  <c r="A3981" i="2"/>
  <c r="A3982" i="2"/>
  <c r="A3983" i="2"/>
  <c r="A3984" i="2"/>
  <c r="A3985" i="2"/>
  <c r="A3986" i="2"/>
  <c r="A3987" i="2"/>
  <c r="A3988" i="2"/>
  <c r="A3989" i="2"/>
  <c r="A3990" i="2"/>
  <c r="A3991" i="2"/>
  <c r="A3992" i="2"/>
  <c r="A3993" i="2"/>
  <c r="A3994" i="2"/>
  <c r="A3995" i="2"/>
  <c r="A3996" i="2"/>
  <c r="A3997" i="2"/>
  <c r="A3998" i="2"/>
  <c r="A3999" i="2"/>
  <c r="A4000" i="2"/>
  <c r="A4001" i="2"/>
  <c r="A4002" i="2"/>
  <c r="A4003" i="2"/>
  <c r="A4004" i="2"/>
  <c r="A4005" i="2"/>
  <c r="A4006" i="2"/>
  <c r="A4007" i="2"/>
  <c r="A4008" i="2"/>
  <c r="A4009" i="2"/>
  <c r="A4010" i="2"/>
  <c r="A4011" i="2"/>
  <c r="A4012" i="2"/>
  <c r="A4013" i="2"/>
  <c r="A4014" i="2"/>
  <c r="A4015" i="2"/>
  <c r="A4016" i="2"/>
  <c r="A4017" i="2"/>
  <c r="A4018" i="2"/>
  <c r="A4019" i="2"/>
  <c r="A4020" i="2"/>
  <c r="A4021" i="2"/>
  <c r="A4022" i="2"/>
  <c r="A4023" i="2"/>
  <c r="A4024" i="2"/>
  <c r="A4025" i="2"/>
  <c r="A4026" i="2"/>
  <c r="A4027" i="2"/>
  <c r="A4028" i="2"/>
  <c r="A4029" i="2"/>
  <c r="A4030" i="2"/>
  <c r="A4031" i="2"/>
  <c r="A4032" i="2"/>
  <c r="A4033" i="2"/>
  <c r="A4034" i="2"/>
  <c r="A4035" i="2"/>
  <c r="A4036" i="2"/>
  <c r="A4037" i="2"/>
  <c r="A4038" i="2"/>
  <c r="A4039" i="2"/>
  <c r="A4040" i="2"/>
  <c r="A4041" i="2"/>
  <c r="A4042" i="2"/>
  <c r="A4043" i="2"/>
  <c r="A4044" i="2"/>
  <c r="A4045" i="2"/>
  <c r="A4046" i="2"/>
  <c r="A4047" i="2"/>
  <c r="A4048" i="2"/>
  <c r="A4049" i="2"/>
  <c r="A4050" i="2"/>
  <c r="A4051" i="2"/>
  <c r="A4052" i="2"/>
  <c r="A4053" i="2"/>
  <c r="A4054" i="2"/>
  <c r="A4055" i="2"/>
  <c r="A4056" i="2"/>
  <c r="A4057" i="2"/>
  <c r="A4058" i="2"/>
  <c r="A4059" i="2"/>
  <c r="A4060" i="2"/>
  <c r="A4061" i="2"/>
  <c r="A4062" i="2"/>
  <c r="A4063" i="2"/>
  <c r="A4064" i="2"/>
  <c r="A4065" i="2"/>
  <c r="A4066" i="2"/>
  <c r="A4067" i="2"/>
  <c r="A4068" i="2"/>
  <c r="A4069" i="2"/>
  <c r="A4070" i="2"/>
  <c r="A4071" i="2"/>
  <c r="A4072" i="2"/>
  <c r="A4073" i="2"/>
  <c r="A4074" i="2"/>
  <c r="A4075" i="2"/>
  <c r="A4076" i="2"/>
  <c r="A4077" i="2"/>
  <c r="A4078" i="2"/>
  <c r="A4079" i="2"/>
  <c r="A4080" i="2"/>
  <c r="A4081" i="2"/>
  <c r="A4082" i="2"/>
  <c r="A4083" i="2"/>
  <c r="A4084" i="2"/>
  <c r="A4085" i="2"/>
  <c r="A4086" i="2"/>
  <c r="A4087" i="2"/>
  <c r="A4088" i="2"/>
  <c r="A4089" i="2"/>
  <c r="A4090" i="2"/>
  <c r="A4091" i="2"/>
  <c r="A4092" i="2"/>
  <c r="A4093" i="2"/>
  <c r="A4094" i="2"/>
  <c r="A4095" i="2"/>
  <c r="A4096" i="2"/>
  <c r="A4097" i="2"/>
  <c r="A4098" i="2"/>
  <c r="A4099" i="2"/>
  <c r="A4100" i="2"/>
  <c r="A4101" i="2"/>
  <c r="A4102" i="2"/>
  <c r="A4103" i="2"/>
  <c r="A4104" i="2"/>
  <c r="A4105" i="2"/>
  <c r="A4106" i="2"/>
  <c r="A4107" i="2"/>
  <c r="A4108" i="2"/>
  <c r="A4109" i="2"/>
  <c r="A4110" i="2"/>
  <c r="A4111" i="2"/>
  <c r="A4112" i="2"/>
  <c r="A4113" i="2"/>
  <c r="A4114" i="2"/>
  <c r="A4115" i="2"/>
  <c r="A4116" i="2"/>
  <c r="A4117" i="2"/>
  <c r="A4118" i="2"/>
  <c r="A4119" i="2"/>
  <c r="A4120" i="2"/>
  <c r="A4121" i="2"/>
  <c r="A4122" i="2"/>
  <c r="A4123" i="2"/>
  <c r="A4124" i="2"/>
  <c r="A4125" i="2"/>
  <c r="A4126" i="2"/>
  <c r="A4127" i="2"/>
  <c r="A4128" i="2"/>
  <c r="A4129" i="2"/>
  <c r="A4130" i="2"/>
  <c r="A4131" i="2"/>
  <c r="A4132" i="2"/>
  <c r="A4133" i="2"/>
  <c r="A4134" i="2"/>
  <c r="A4135" i="2"/>
  <c r="A4136" i="2"/>
  <c r="A4137" i="2"/>
  <c r="A4138" i="2"/>
  <c r="A4139" i="2"/>
  <c r="A4140" i="2"/>
  <c r="A4141" i="2"/>
  <c r="A4142" i="2"/>
  <c r="A4143" i="2"/>
  <c r="A4144" i="2"/>
  <c r="A4145" i="2"/>
  <c r="A4146" i="2"/>
  <c r="A4147" i="2"/>
  <c r="A4148" i="2"/>
  <c r="A4149" i="2"/>
  <c r="A4150" i="2"/>
  <c r="A4151" i="2"/>
  <c r="A4152" i="2"/>
  <c r="A4153" i="2"/>
  <c r="A4154" i="2"/>
  <c r="A4155" i="2"/>
  <c r="A4156" i="2"/>
  <c r="A4157" i="2"/>
  <c r="A4158" i="2"/>
  <c r="A4159" i="2"/>
  <c r="A4160" i="2"/>
  <c r="A4161" i="2"/>
  <c r="A4162" i="2"/>
  <c r="A4163" i="2"/>
  <c r="A4164" i="2"/>
  <c r="A4165" i="2"/>
  <c r="A4166" i="2"/>
  <c r="A4167" i="2"/>
  <c r="A4168" i="2"/>
  <c r="A4169" i="2"/>
  <c r="A4170" i="2"/>
  <c r="A4171" i="2"/>
  <c r="A4172" i="2"/>
  <c r="A4173" i="2"/>
  <c r="A4174" i="2"/>
  <c r="A4175" i="2"/>
  <c r="A4176" i="2"/>
  <c r="A4177" i="2"/>
  <c r="A4178" i="2"/>
  <c r="A4179" i="2"/>
  <c r="A4180" i="2"/>
  <c r="A4181" i="2"/>
  <c r="A4182" i="2"/>
  <c r="A4183" i="2"/>
  <c r="A4184" i="2"/>
  <c r="A4185" i="2"/>
  <c r="A4186" i="2"/>
  <c r="A4187" i="2"/>
  <c r="A4188" i="2"/>
  <c r="A4189" i="2"/>
  <c r="A4190" i="2"/>
  <c r="A4191" i="2"/>
  <c r="A4192" i="2"/>
  <c r="A4193" i="2"/>
  <c r="A4194" i="2"/>
  <c r="A4195" i="2"/>
  <c r="A4196" i="2"/>
  <c r="A4197" i="2"/>
  <c r="A4198" i="2"/>
  <c r="A4199" i="2"/>
  <c r="A4200" i="2"/>
  <c r="A4201" i="2"/>
  <c r="A4202" i="2"/>
  <c r="A4203" i="2"/>
  <c r="A4204" i="2"/>
  <c r="A4205" i="2"/>
  <c r="A4206" i="2"/>
  <c r="A4207" i="2"/>
  <c r="A4208" i="2"/>
  <c r="A4209" i="2"/>
  <c r="A4210" i="2"/>
  <c r="A4211" i="2"/>
  <c r="A4212" i="2"/>
  <c r="A4213" i="2"/>
  <c r="A4214" i="2"/>
  <c r="A4215" i="2"/>
  <c r="A4216" i="2"/>
  <c r="A4217" i="2"/>
  <c r="A4218" i="2"/>
  <c r="A4219" i="2"/>
  <c r="A4220" i="2"/>
  <c r="A4221" i="2"/>
  <c r="A4222" i="2"/>
  <c r="A4223" i="2"/>
  <c r="A4224" i="2"/>
  <c r="A4225" i="2"/>
  <c r="A4226" i="2"/>
  <c r="A4227" i="2"/>
  <c r="A4228" i="2"/>
  <c r="A4229" i="2"/>
  <c r="A4230" i="2"/>
  <c r="A4231" i="2"/>
  <c r="A4232" i="2"/>
  <c r="A4233" i="2"/>
  <c r="A4234" i="2"/>
  <c r="A4235" i="2"/>
  <c r="A4236" i="2"/>
  <c r="A4237" i="2"/>
  <c r="A4238" i="2"/>
  <c r="A4239" i="2"/>
  <c r="A4240" i="2"/>
  <c r="A4241" i="2"/>
  <c r="A4242" i="2"/>
  <c r="A4243" i="2"/>
  <c r="A4244" i="2"/>
  <c r="A4245" i="2"/>
  <c r="A4246" i="2"/>
  <c r="A4247" i="2"/>
  <c r="A4248" i="2"/>
  <c r="A4249" i="2"/>
  <c r="A4250" i="2"/>
  <c r="A4251" i="2"/>
  <c r="A4252" i="2"/>
  <c r="A4253" i="2"/>
  <c r="A4254" i="2"/>
  <c r="A4255" i="2"/>
  <c r="A4256" i="2"/>
  <c r="A4257" i="2"/>
  <c r="A4258" i="2"/>
  <c r="A4259" i="2"/>
  <c r="A4260" i="2"/>
  <c r="A4261" i="2"/>
  <c r="A4262" i="2"/>
  <c r="A4263" i="2"/>
  <c r="A4264" i="2"/>
  <c r="A4265" i="2"/>
  <c r="A4266" i="2"/>
  <c r="A4267" i="2"/>
  <c r="A4268" i="2"/>
  <c r="A4269" i="2"/>
  <c r="A4270" i="2"/>
  <c r="A4271" i="2"/>
  <c r="A4272" i="2"/>
  <c r="A4273" i="2"/>
  <c r="A4274" i="2"/>
  <c r="A4275" i="2"/>
  <c r="A4276" i="2"/>
  <c r="A4277" i="2"/>
  <c r="A4278" i="2"/>
  <c r="A4279" i="2"/>
  <c r="A4280" i="2"/>
  <c r="A4281" i="2"/>
  <c r="A4282" i="2"/>
  <c r="A4283" i="2"/>
  <c r="A4284" i="2"/>
  <c r="A4285" i="2"/>
  <c r="A4286" i="2"/>
  <c r="A4287" i="2"/>
  <c r="A4288" i="2"/>
  <c r="A4289" i="2"/>
  <c r="A4290" i="2"/>
  <c r="A4291" i="2"/>
  <c r="A4292" i="2"/>
  <c r="A4293" i="2"/>
  <c r="A4294" i="2"/>
  <c r="A4295" i="2"/>
  <c r="A4296" i="2"/>
  <c r="A4297" i="2"/>
  <c r="A4298" i="2"/>
  <c r="A4299" i="2"/>
  <c r="A4300" i="2"/>
  <c r="A4301" i="2"/>
  <c r="A4302" i="2"/>
  <c r="A4303" i="2"/>
  <c r="A4304" i="2"/>
  <c r="A4305" i="2"/>
  <c r="A4306" i="2"/>
  <c r="A4307" i="2"/>
  <c r="A4308" i="2"/>
  <c r="A4309" i="2"/>
  <c r="A4310" i="2"/>
  <c r="A4311" i="2"/>
  <c r="A4312" i="2"/>
  <c r="A4313" i="2"/>
  <c r="A4314" i="2"/>
  <c r="A4315" i="2"/>
  <c r="A4316" i="2"/>
  <c r="A4317" i="2"/>
  <c r="A4318" i="2"/>
  <c r="A4319" i="2"/>
  <c r="A4320" i="2"/>
  <c r="A4321" i="2"/>
  <c r="A4322" i="2"/>
  <c r="A4323" i="2"/>
  <c r="A4324" i="2"/>
  <c r="A4325" i="2"/>
  <c r="A4326" i="2"/>
  <c r="A4327" i="2"/>
  <c r="A4328" i="2"/>
  <c r="A4329" i="2"/>
  <c r="A4330" i="2"/>
  <c r="A4331" i="2"/>
  <c r="A4332" i="2"/>
  <c r="A4333" i="2"/>
  <c r="A4334" i="2"/>
  <c r="A4335" i="2"/>
  <c r="A4336" i="2"/>
  <c r="A4337" i="2"/>
  <c r="A4338" i="2"/>
  <c r="A4339" i="2"/>
  <c r="A4340" i="2"/>
  <c r="A4341" i="2"/>
  <c r="A4342" i="2"/>
  <c r="A4343" i="2"/>
  <c r="A4344" i="2"/>
  <c r="A4345" i="2"/>
  <c r="A4346" i="2"/>
  <c r="A4347" i="2"/>
  <c r="A4348" i="2"/>
  <c r="A4349" i="2"/>
  <c r="A4350" i="2"/>
  <c r="A4351" i="2"/>
  <c r="A4352" i="2"/>
  <c r="A4353" i="2"/>
  <c r="A4354" i="2"/>
  <c r="A4355" i="2"/>
  <c r="A4356" i="2"/>
  <c r="A4357" i="2"/>
  <c r="A4358" i="2"/>
  <c r="A4359" i="2"/>
  <c r="A4360" i="2"/>
  <c r="A4361" i="2"/>
  <c r="A4362" i="2"/>
  <c r="A4363" i="2"/>
  <c r="A4364" i="2"/>
  <c r="A4365" i="2"/>
  <c r="A4366" i="2"/>
  <c r="A4367" i="2"/>
  <c r="A4368" i="2"/>
  <c r="A4369" i="2"/>
  <c r="A4370" i="2"/>
  <c r="A4371" i="2"/>
  <c r="A4372" i="2"/>
  <c r="A4373" i="2"/>
  <c r="A4374" i="2"/>
  <c r="A4375" i="2"/>
  <c r="A4376" i="2"/>
  <c r="A4377" i="2"/>
  <c r="A4378" i="2"/>
  <c r="A4379" i="2"/>
  <c r="A4380" i="2"/>
  <c r="A4381" i="2"/>
  <c r="A4382" i="2"/>
  <c r="A4383" i="2"/>
  <c r="A4384" i="2"/>
  <c r="A4385" i="2"/>
  <c r="A4386" i="2"/>
  <c r="A4387" i="2"/>
  <c r="A4388" i="2"/>
  <c r="A4389" i="2"/>
  <c r="A4390" i="2"/>
  <c r="A4391" i="2"/>
  <c r="A4392" i="2"/>
  <c r="A4393" i="2"/>
  <c r="A4394" i="2"/>
  <c r="A4395" i="2"/>
  <c r="A4396" i="2"/>
  <c r="A4397" i="2"/>
  <c r="A4398" i="2"/>
  <c r="A4399" i="2"/>
  <c r="A4400" i="2"/>
  <c r="A4401" i="2"/>
  <c r="A4402" i="2"/>
  <c r="A4403" i="2"/>
  <c r="A4404" i="2"/>
  <c r="A4405" i="2"/>
  <c r="A4406" i="2"/>
  <c r="A4407" i="2"/>
  <c r="A4408" i="2"/>
  <c r="A4409" i="2"/>
  <c r="A4410" i="2"/>
  <c r="A4411" i="2"/>
  <c r="A4412" i="2"/>
  <c r="A4413" i="2"/>
  <c r="A4414" i="2"/>
  <c r="A4415" i="2"/>
  <c r="A4416" i="2"/>
  <c r="A4417" i="2"/>
  <c r="A4418" i="2"/>
  <c r="A4419" i="2"/>
  <c r="A4420" i="2"/>
  <c r="A4421" i="2"/>
  <c r="A4422" i="2"/>
  <c r="A4423" i="2"/>
  <c r="A4424" i="2"/>
  <c r="A4425" i="2"/>
  <c r="A4426" i="2"/>
  <c r="A4427" i="2"/>
  <c r="A4428" i="2"/>
  <c r="A4429" i="2"/>
  <c r="A4430" i="2"/>
  <c r="A4431" i="2"/>
  <c r="A4432" i="2"/>
  <c r="A4433" i="2"/>
  <c r="A4434" i="2"/>
  <c r="A4435" i="2"/>
  <c r="A4436" i="2"/>
  <c r="A4437" i="2"/>
  <c r="A4438" i="2"/>
  <c r="A4439" i="2"/>
  <c r="A4440" i="2"/>
  <c r="A4441" i="2"/>
  <c r="A4442" i="2"/>
  <c r="A4443" i="2"/>
  <c r="A4444" i="2"/>
  <c r="A4445" i="2"/>
  <c r="A4446" i="2"/>
  <c r="A4447" i="2"/>
  <c r="A4448" i="2"/>
  <c r="A4449" i="2"/>
  <c r="A4450" i="2"/>
  <c r="A4451" i="2"/>
  <c r="A4452" i="2"/>
  <c r="A4453" i="2"/>
  <c r="A4454" i="2"/>
  <c r="A4455" i="2"/>
  <c r="A4456" i="2"/>
  <c r="A4457" i="2"/>
  <c r="A4458" i="2"/>
  <c r="A4459" i="2"/>
  <c r="A4460" i="2"/>
  <c r="A4461" i="2"/>
  <c r="A4462" i="2"/>
  <c r="A4463" i="2"/>
  <c r="A4464" i="2"/>
  <c r="A4465" i="2"/>
  <c r="A4466" i="2"/>
  <c r="A4467" i="2"/>
  <c r="A4468" i="2"/>
  <c r="A4469" i="2"/>
  <c r="A4470" i="2"/>
  <c r="A4471" i="2"/>
  <c r="A4472" i="2"/>
  <c r="A4473" i="2"/>
  <c r="A4474" i="2"/>
  <c r="A4475" i="2"/>
  <c r="A4476" i="2"/>
  <c r="A4477" i="2"/>
  <c r="A4478" i="2"/>
  <c r="A4479" i="2"/>
  <c r="A4480" i="2"/>
  <c r="A4481" i="2"/>
  <c r="A4482" i="2"/>
  <c r="A4483" i="2"/>
  <c r="A4484" i="2"/>
  <c r="A4485" i="2"/>
  <c r="A4486" i="2"/>
  <c r="A4487" i="2"/>
  <c r="A4488" i="2"/>
  <c r="A4489" i="2"/>
  <c r="A4490" i="2"/>
  <c r="A4491" i="2"/>
  <c r="A4492" i="2"/>
  <c r="A4493" i="2"/>
  <c r="A4494" i="2"/>
  <c r="A4495" i="2"/>
  <c r="A4496" i="2"/>
  <c r="A4497" i="2"/>
  <c r="A4498" i="2"/>
  <c r="A4499" i="2"/>
  <c r="A4500" i="2"/>
  <c r="A4501" i="2"/>
  <c r="A4502" i="2"/>
  <c r="A4503" i="2"/>
  <c r="A4504" i="2"/>
  <c r="A4505" i="2"/>
  <c r="A4506" i="2"/>
  <c r="A4507" i="2"/>
  <c r="A4508" i="2"/>
  <c r="A4509" i="2"/>
  <c r="A4510" i="2"/>
  <c r="A4511" i="2"/>
  <c r="A4512" i="2"/>
  <c r="A4513" i="2"/>
  <c r="A4514" i="2"/>
  <c r="A4515" i="2"/>
  <c r="A4516" i="2"/>
  <c r="A4517" i="2"/>
  <c r="A4518" i="2"/>
  <c r="A4519" i="2"/>
  <c r="A4520" i="2"/>
  <c r="A4521" i="2"/>
  <c r="A4522" i="2"/>
  <c r="A4523" i="2"/>
  <c r="A4524" i="2"/>
  <c r="A4525" i="2"/>
  <c r="A4526" i="2"/>
  <c r="A4527" i="2"/>
  <c r="A4528" i="2"/>
  <c r="A4529" i="2"/>
  <c r="A4530" i="2"/>
  <c r="A4531" i="2"/>
  <c r="A4532" i="2"/>
  <c r="A4533" i="2"/>
  <c r="A4534" i="2"/>
  <c r="A4535" i="2"/>
  <c r="A4536" i="2"/>
  <c r="A4537" i="2"/>
  <c r="A4538" i="2"/>
  <c r="A4539" i="2"/>
  <c r="A4540" i="2"/>
  <c r="A4541" i="2"/>
  <c r="A4542" i="2"/>
  <c r="A4543" i="2"/>
  <c r="A4544" i="2"/>
  <c r="A4545" i="2"/>
  <c r="A4546" i="2"/>
  <c r="A4547" i="2"/>
  <c r="A4548" i="2"/>
  <c r="A4549" i="2"/>
  <c r="A4550" i="2"/>
  <c r="A4551" i="2"/>
  <c r="A4552" i="2"/>
  <c r="A4553" i="2"/>
  <c r="A4554" i="2"/>
  <c r="A4555" i="2"/>
  <c r="A4556" i="2"/>
  <c r="A4557" i="2"/>
  <c r="A4558" i="2"/>
  <c r="A4559" i="2"/>
  <c r="A4560" i="2"/>
  <c r="A4561" i="2"/>
  <c r="A4562" i="2"/>
  <c r="A4563" i="2"/>
  <c r="A4564" i="2"/>
  <c r="A4565" i="2"/>
  <c r="A4566" i="2"/>
  <c r="A4567" i="2"/>
  <c r="A4568" i="2"/>
  <c r="A4569" i="2"/>
  <c r="A4570" i="2"/>
  <c r="A4571" i="2"/>
  <c r="A4572" i="2"/>
  <c r="A4573" i="2"/>
  <c r="A4574" i="2"/>
  <c r="A4575" i="2"/>
  <c r="A4576" i="2"/>
  <c r="A4577" i="2"/>
  <c r="A4578" i="2"/>
  <c r="A4579" i="2"/>
  <c r="A4580" i="2"/>
  <c r="A4581" i="2"/>
  <c r="A4582" i="2"/>
  <c r="A4583" i="2"/>
  <c r="A4584" i="2"/>
  <c r="A4585" i="2"/>
  <c r="A4586" i="2"/>
  <c r="A4587" i="2"/>
  <c r="A4588" i="2"/>
  <c r="A4589" i="2"/>
  <c r="A4590" i="2"/>
  <c r="A4591" i="2"/>
  <c r="A4592" i="2"/>
  <c r="A4593" i="2"/>
  <c r="A4594" i="2"/>
  <c r="A4595" i="2"/>
  <c r="A4596" i="2"/>
  <c r="A4597" i="2"/>
  <c r="A4598" i="2"/>
  <c r="A4599" i="2"/>
  <c r="A4600" i="2"/>
  <c r="A4601" i="2"/>
  <c r="A4602" i="2"/>
  <c r="A4603" i="2"/>
  <c r="A4604" i="2"/>
  <c r="A4605" i="2"/>
  <c r="A4606" i="2"/>
  <c r="A4607" i="2"/>
  <c r="A4608" i="2"/>
  <c r="A4609" i="2"/>
  <c r="A4610" i="2"/>
  <c r="A4611" i="2"/>
  <c r="A4612" i="2"/>
  <c r="A4613" i="2"/>
  <c r="A4614" i="2"/>
  <c r="A4615" i="2"/>
  <c r="A4616" i="2"/>
  <c r="A4617" i="2"/>
  <c r="A4618" i="2"/>
  <c r="A4619" i="2"/>
  <c r="A4620" i="2"/>
  <c r="A4621" i="2"/>
  <c r="A4622" i="2"/>
  <c r="A4623" i="2"/>
  <c r="A4624" i="2"/>
  <c r="A4625" i="2"/>
  <c r="A4626" i="2"/>
  <c r="A4627" i="2"/>
  <c r="A4628" i="2"/>
  <c r="A4629" i="2"/>
  <c r="A4630" i="2"/>
  <c r="A4631" i="2"/>
  <c r="A4632" i="2"/>
  <c r="A4633" i="2"/>
  <c r="A4634" i="2"/>
  <c r="A4635" i="2"/>
  <c r="A4636" i="2"/>
  <c r="A4637" i="2"/>
  <c r="A4638" i="2"/>
  <c r="A4639" i="2"/>
  <c r="A4640" i="2"/>
  <c r="A4641" i="2"/>
  <c r="A4642" i="2"/>
  <c r="A4643" i="2"/>
  <c r="A4644" i="2"/>
  <c r="A4645" i="2"/>
  <c r="A4646" i="2"/>
  <c r="A4647" i="2"/>
  <c r="A4648" i="2"/>
  <c r="A4649" i="2"/>
  <c r="A4650" i="2"/>
  <c r="A4651" i="2"/>
  <c r="A4652" i="2"/>
  <c r="A4653" i="2"/>
  <c r="A4654" i="2"/>
  <c r="A4655" i="2"/>
  <c r="A4656" i="2"/>
  <c r="A4657" i="2"/>
  <c r="A4658" i="2"/>
  <c r="A4659" i="2"/>
  <c r="A4660" i="2"/>
  <c r="A4661" i="2"/>
  <c r="A4662" i="2"/>
  <c r="A4663" i="2"/>
  <c r="A4664" i="2"/>
  <c r="A4665" i="2"/>
  <c r="A4666" i="2"/>
  <c r="A4667" i="2"/>
  <c r="A4668" i="2"/>
  <c r="A4669" i="2"/>
  <c r="A4670" i="2"/>
  <c r="A4671" i="2"/>
  <c r="A4672" i="2"/>
  <c r="A4673" i="2"/>
  <c r="A4674" i="2"/>
  <c r="A4675" i="2"/>
  <c r="A4676" i="2"/>
  <c r="A4677" i="2"/>
  <c r="A4678" i="2"/>
  <c r="A4679" i="2"/>
  <c r="A4680" i="2"/>
  <c r="A4681" i="2"/>
  <c r="A4682" i="2"/>
  <c r="A4683" i="2"/>
  <c r="A4684" i="2"/>
  <c r="A4685" i="2"/>
  <c r="A4686" i="2"/>
  <c r="A4687" i="2"/>
  <c r="A4688" i="2"/>
  <c r="A4689" i="2"/>
  <c r="A4690" i="2"/>
  <c r="A4691" i="2"/>
  <c r="A4692" i="2"/>
  <c r="A4693" i="2"/>
  <c r="A4694" i="2"/>
  <c r="A4695" i="2"/>
  <c r="A4696" i="2"/>
  <c r="A4697" i="2"/>
  <c r="A4698" i="2"/>
  <c r="A4699" i="2"/>
  <c r="A4700" i="2"/>
  <c r="A4701" i="2"/>
  <c r="A4702" i="2"/>
  <c r="A4703" i="2"/>
  <c r="A4704" i="2"/>
  <c r="A4705" i="2"/>
  <c r="A4706" i="2"/>
  <c r="A4707" i="2"/>
  <c r="A4708" i="2"/>
  <c r="A4709" i="2"/>
  <c r="A4710" i="2"/>
  <c r="A4711" i="2"/>
  <c r="A4712" i="2"/>
  <c r="A4713" i="2"/>
  <c r="A4714" i="2"/>
  <c r="A4715" i="2"/>
  <c r="A4716" i="2"/>
  <c r="A4717" i="2"/>
  <c r="A4718" i="2"/>
  <c r="A4719" i="2"/>
  <c r="A4720" i="2"/>
  <c r="A4721" i="2"/>
  <c r="A4722" i="2"/>
  <c r="A4723" i="2"/>
  <c r="A4724" i="2"/>
  <c r="A4725" i="2"/>
  <c r="A4726" i="2"/>
  <c r="A4727" i="2"/>
  <c r="A4728" i="2"/>
  <c r="A4729" i="2"/>
  <c r="A4730" i="2"/>
  <c r="A4731" i="2"/>
  <c r="A4732" i="2"/>
  <c r="A4733" i="2"/>
  <c r="A4734" i="2"/>
  <c r="A4735" i="2"/>
  <c r="A4736" i="2"/>
  <c r="A4737" i="2"/>
  <c r="A4738" i="2"/>
  <c r="A4739" i="2"/>
  <c r="A4740" i="2"/>
  <c r="A4741" i="2"/>
  <c r="A4742" i="2"/>
  <c r="A4743" i="2"/>
  <c r="A4744" i="2"/>
  <c r="A4745" i="2"/>
  <c r="A4746" i="2"/>
  <c r="A4747" i="2"/>
  <c r="A4748" i="2"/>
  <c r="A4749" i="2"/>
  <c r="A4750" i="2"/>
  <c r="A4751" i="2"/>
  <c r="A4752" i="2"/>
  <c r="A4753" i="2"/>
  <c r="A4754" i="2"/>
  <c r="A4755" i="2"/>
  <c r="A4756" i="2"/>
  <c r="A4757" i="2"/>
  <c r="A4758" i="2"/>
  <c r="A4759" i="2"/>
  <c r="A4760" i="2"/>
  <c r="A4761" i="2"/>
  <c r="A4762" i="2"/>
  <c r="A4763" i="2"/>
  <c r="A4764" i="2"/>
  <c r="A4765" i="2"/>
  <c r="A4766" i="2"/>
  <c r="A4767" i="2"/>
  <c r="A4768" i="2"/>
  <c r="A4769" i="2"/>
  <c r="A4770" i="2"/>
  <c r="A4771" i="2"/>
  <c r="A4772" i="2"/>
  <c r="A4773" i="2"/>
  <c r="A4774" i="2"/>
  <c r="A4775" i="2"/>
  <c r="A4776" i="2"/>
  <c r="A4777" i="2"/>
  <c r="A4778" i="2"/>
  <c r="A4779" i="2"/>
  <c r="A4780" i="2"/>
  <c r="A4781" i="2"/>
  <c r="A4782" i="2"/>
  <c r="A4783" i="2"/>
  <c r="A4784" i="2"/>
  <c r="A4785" i="2"/>
  <c r="A4786" i="2"/>
  <c r="A4787" i="2"/>
  <c r="A4788" i="2"/>
  <c r="A4789" i="2"/>
  <c r="A4790" i="2"/>
  <c r="A4791" i="2"/>
  <c r="A4792" i="2"/>
  <c r="A4793" i="2"/>
  <c r="A4794" i="2"/>
  <c r="A4795" i="2"/>
  <c r="A4796" i="2"/>
  <c r="A4797" i="2"/>
  <c r="A4798" i="2"/>
  <c r="A4799" i="2"/>
  <c r="A4800" i="2"/>
  <c r="A4801" i="2"/>
  <c r="A4802" i="2"/>
  <c r="A4803" i="2"/>
  <c r="A4804" i="2"/>
  <c r="A4805" i="2"/>
  <c r="A4806" i="2"/>
  <c r="A4807" i="2"/>
  <c r="A4808" i="2"/>
  <c r="A4809" i="2"/>
  <c r="A4810" i="2"/>
  <c r="A4811" i="2"/>
  <c r="A4812" i="2"/>
  <c r="A4813" i="2"/>
  <c r="A4814" i="2"/>
  <c r="A4815" i="2"/>
  <c r="A4816" i="2"/>
  <c r="A4817" i="2"/>
  <c r="A4818" i="2"/>
  <c r="A4819" i="2"/>
  <c r="A4820" i="2"/>
  <c r="A4821" i="2"/>
  <c r="A4822" i="2"/>
  <c r="A4823" i="2"/>
  <c r="A4824" i="2"/>
  <c r="A4825" i="2"/>
  <c r="A4826" i="2"/>
  <c r="A4827" i="2"/>
  <c r="A4828" i="2"/>
  <c r="A4829" i="2"/>
  <c r="A4830" i="2"/>
  <c r="A4831" i="2"/>
  <c r="A4832" i="2"/>
  <c r="A4833" i="2"/>
  <c r="A4834" i="2"/>
  <c r="A4835" i="2"/>
  <c r="A4836" i="2"/>
  <c r="A4837" i="2"/>
  <c r="A4838" i="2"/>
  <c r="A4839" i="2"/>
  <c r="A4840" i="2"/>
  <c r="A4841" i="2"/>
  <c r="A4842" i="2"/>
  <c r="A4843" i="2"/>
  <c r="A4844" i="2"/>
  <c r="A4845" i="2"/>
  <c r="A4846" i="2"/>
  <c r="A4847" i="2"/>
  <c r="A4848" i="2"/>
  <c r="A4849" i="2"/>
  <c r="A4850" i="2"/>
  <c r="A4851" i="2"/>
  <c r="A4852" i="2"/>
  <c r="A4853" i="2"/>
  <c r="A4854" i="2"/>
  <c r="A4855" i="2"/>
  <c r="A4856" i="2"/>
  <c r="A4857" i="2"/>
  <c r="A4858" i="2"/>
  <c r="A4859" i="2"/>
  <c r="A4860" i="2"/>
  <c r="A4861" i="2"/>
  <c r="A4862" i="2"/>
  <c r="A4863" i="2"/>
  <c r="A4864" i="2"/>
  <c r="A4865" i="2"/>
  <c r="A4866" i="2"/>
  <c r="A4867" i="2"/>
  <c r="A4868" i="2"/>
  <c r="A4869" i="2"/>
  <c r="A4870" i="2"/>
  <c r="A4871" i="2"/>
  <c r="A4872" i="2"/>
  <c r="A4873" i="2"/>
  <c r="A4874" i="2"/>
  <c r="A4875" i="2"/>
  <c r="A4876" i="2"/>
  <c r="A4877" i="2"/>
  <c r="A4878" i="2"/>
  <c r="A4879" i="2"/>
  <c r="A4880" i="2"/>
  <c r="A4881" i="2"/>
  <c r="A4882" i="2"/>
  <c r="A4883" i="2"/>
  <c r="A4884" i="2"/>
  <c r="A4885" i="2"/>
  <c r="A4886" i="2"/>
  <c r="A4887" i="2"/>
  <c r="A4888" i="2"/>
  <c r="A4889" i="2"/>
  <c r="A4890" i="2"/>
  <c r="A4891" i="2"/>
  <c r="A4892" i="2"/>
  <c r="A4893" i="2"/>
  <c r="A4894" i="2"/>
  <c r="A4895" i="2"/>
  <c r="A4896" i="2"/>
  <c r="A4897" i="2"/>
  <c r="A4898" i="2"/>
  <c r="A4899" i="2"/>
  <c r="A4900" i="2"/>
  <c r="A4901" i="2"/>
  <c r="A4902" i="2"/>
  <c r="A4903" i="2"/>
  <c r="A4904" i="2"/>
  <c r="A4905" i="2"/>
  <c r="A4906" i="2"/>
  <c r="A4907" i="2"/>
  <c r="A4908" i="2"/>
  <c r="A4909" i="2"/>
  <c r="A4910" i="2"/>
  <c r="A4911" i="2"/>
  <c r="A4912" i="2"/>
  <c r="A4913" i="2"/>
  <c r="A4914" i="2"/>
  <c r="A4915" i="2"/>
  <c r="A4916" i="2"/>
  <c r="A4917" i="2"/>
  <c r="A4918" i="2"/>
  <c r="A4919" i="2"/>
  <c r="A4920" i="2"/>
  <c r="A4921" i="2"/>
  <c r="A4922" i="2"/>
  <c r="A4923" i="2"/>
  <c r="A4924" i="2"/>
  <c r="A4925" i="2"/>
  <c r="A4926" i="2"/>
  <c r="A4927" i="2"/>
  <c r="A4928" i="2"/>
  <c r="A4929" i="2"/>
  <c r="A4930" i="2"/>
  <c r="A4931" i="2"/>
  <c r="A4932" i="2"/>
  <c r="A4933" i="2"/>
  <c r="A4934" i="2"/>
  <c r="A4935" i="2"/>
  <c r="A4936" i="2"/>
  <c r="A4937" i="2"/>
  <c r="A4938" i="2"/>
  <c r="A4939" i="2"/>
  <c r="A4940" i="2"/>
  <c r="A4941" i="2"/>
  <c r="A4942" i="2"/>
  <c r="A4943" i="2"/>
  <c r="A4944" i="2"/>
  <c r="A4945" i="2"/>
  <c r="A4946" i="2"/>
  <c r="A4947" i="2"/>
  <c r="A4948" i="2"/>
  <c r="A4949" i="2"/>
  <c r="A4950" i="2"/>
  <c r="A4951" i="2"/>
  <c r="A4952" i="2"/>
  <c r="A4953" i="2"/>
  <c r="A4954" i="2"/>
  <c r="A4955" i="2"/>
  <c r="A4956" i="2"/>
  <c r="A4957" i="2"/>
  <c r="A4958" i="2"/>
  <c r="A4959" i="2"/>
  <c r="A4960" i="2"/>
  <c r="A4961" i="2"/>
  <c r="A4962" i="2"/>
  <c r="A4963" i="2"/>
  <c r="A4964" i="2"/>
  <c r="A4965" i="2"/>
  <c r="A4966" i="2"/>
  <c r="A4967" i="2"/>
  <c r="A4968" i="2"/>
  <c r="A4969" i="2"/>
  <c r="A4970" i="2"/>
  <c r="A4971" i="2"/>
  <c r="A4972" i="2"/>
  <c r="A4973" i="2"/>
  <c r="A4974" i="2"/>
  <c r="A4975" i="2"/>
  <c r="A4976" i="2"/>
  <c r="A4977" i="2"/>
  <c r="A4978" i="2"/>
  <c r="A4979" i="2"/>
  <c r="A4980" i="2"/>
  <c r="A4981" i="2"/>
  <c r="A4982" i="2"/>
  <c r="A4983" i="2"/>
  <c r="A4984" i="2"/>
  <c r="A4985" i="2"/>
  <c r="A4986" i="2"/>
  <c r="A4987" i="2"/>
  <c r="A4988" i="2"/>
  <c r="A4989" i="2"/>
  <c r="A4990" i="2"/>
  <c r="A4991" i="2"/>
  <c r="A4992" i="2"/>
  <c r="A4993" i="2"/>
  <c r="A4994" i="2"/>
  <c r="A4995" i="2"/>
  <c r="A4996" i="2"/>
  <c r="A4997" i="2"/>
  <c r="A4998" i="2"/>
  <c r="A4999" i="2"/>
  <c r="A5000" i="2"/>
  <c r="A5001" i="2"/>
  <c r="A5002" i="2"/>
  <c r="A5003" i="2"/>
  <c r="A5004" i="2"/>
  <c r="A5005" i="2"/>
  <c r="A5006" i="2"/>
  <c r="A5007" i="2"/>
  <c r="A5008" i="2"/>
  <c r="A5009" i="2"/>
  <c r="A5010" i="2"/>
  <c r="A5011" i="2"/>
  <c r="A5012" i="2"/>
  <c r="A5013" i="2"/>
  <c r="A5014" i="2"/>
  <c r="A5015" i="2"/>
  <c r="A5016" i="2"/>
  <c r="A5017" i="2"/>
  <c r="A5018" i="2"/>
  <c r="A5019" i="2"/>
  <c r="A5020" i="2"/>
  <c r="A5021" i="2"/>
  <c r="A5022" i="2"/>
  <c r="A5023" i="2"/>
  <c r="A5024" i="2"/>
  <c r="A5025" i="2"/>
  <c r="A5026" i="2"/>
  <c r="A5027" i="2"/>
  <c r="A5028" i="2"/>
  <c r="A5029" i="2"/>
  <c r="A5030" i="2"/>
  <c r="A5031" i="2"/>
  <c r="A5032" i="2"/>
  <c r="A5033" i="2"/>
  <c r="A5034" i="2"/>
  <c r="A5035" i="2"/>
  <c r="A5036" i="2"/>
  <c r="A5037" i="2"/>
  <c r="A5038" i="2"/>
  <c r="A5039" i="2"/>
  <c r="A5040" i="2"/>
  <c r="A5041" i="2"/>
  <c r="A5042" i="2"/>
  <c r="A5043" i="2"/>
  <c r="A5044" i="2"/>
  <c r="A5045" i="2"/>
  <c r="A5046" i="2"/>
  <c r="A5047" i="2"/>
  <c r="A5048" i="2"/>
  <c r="A5049" i="2"/>
  <c r="A5050" i="2"/>
  <c r="A5051" i="2"/>
  <c r="A5052" i="2"/>
  <c r="A5053" i="2"/>
  <c r="A5054" i="2"/>
  <c r="A5055" i="2"/>
  <c r="A5056" i="2"/>
  <c r="A5057" i="2"/>
  <c r="A5058" i="2"/>
  <c r="A5059" i="2"/>
  <c r="A5060" i="2"/>
  <c r="A5061" i="2"/>
  <c r="A5062" i="2"/>
  <c r="A5063" i="2"/>
  <c r="A5064" i="2"/>
  <c r="A5065" i="2"/>
  <c r="A5066" i="2"/>
  <c r="A5067" i="2"/>
  <c r="A5068" i="2"/>
  <c r="A5069" i="2"/>
  <c r="A5070" i="2"/>
  <c r="A5071" i="2"/>
  <c r="A5072" i="2"/>
  <c r="A5073" i="2"/>
  <c r="A5074" i="2"/>
  <c r="A5075" i="2"/>
  <c r="A5076" i="2"/>
  <c r="A5077" i="2"/>
  <c r="A5078" i="2"/>
  <c r="A5079" i="2"/>
  <c r="A5080" i="2"/>
  <c r="A5081" i="2"/>
  <c r="A5082" i="2"/>
  <c r="A5083" i="2"/>
  <c r="A5084" i="2"/>
  <c r="A5085" i="2"/>
  <c r="A5086" i="2"/>
  <c r="A5087" i="2"/>
  <c r="A5088" i="2"/>
  <c r="A5089" i="2"/>
  <c r="A5090" i="2"/>
  <c r="A5091" i="2"/>
  <c r="A5092" i="2"/>
  <c r="A5093" i="2"/>
  <c r="A5094" i="2"/>
  <c r="A5095" i="2"/>
  <c r="A5096" i="2"/>
  <c r="A5097" i="2"/>
  <c r="A5098" i="2"/>
  <c r="A5099" i="2"/>
  <c r="A5100" i="2"/>
  <c r="A5101" i="2"/>
  <c r="A5102" i="2"/>
  <c r="A5103" i="2"/>
  <c r="A5104" i="2"/>
  <c r="A5105" i="2"/>
  <c r="A5106" i="2"/>
  <c r="A5107" i="2"/>
  <c r="A5108" i="2"/>
  <c r="A5109" i="2"/>
  <c r="A5110" i="2"/>
  <c r="A5111" i="2"/>
  <c r="A5112" i="2"/>
  <c r="A5113" i="2"/>
  <c r="A5114" i="2"/>
  <c r="A5115" i="2"/>
  <c r="A5116" i="2"/>
  <c r="A5117" i="2"/>
  <c r="A5118" i="2"/>
  <c r="A5119" i="2"/>
  <c r="A5120" i="2"/>
  <c r="A5121" i="2"/>
  <c r="A5122" i="2"/>
  <c r="A5123" i="2"/>
  <c r="A5124" i="2"/>
  <c r="A5125" i="2"/>
  <c r="A5126" i="2"/>
  <c r="A5127" i="2"/>
  <c r="A5128" i="2"/>
  <c r="A5129" i="2"/>
  <c r="A5130" i="2"/>
  <c r="A5131" i="2"/>
  <c r="A5132" i="2"/>
  <c r="A5133" i="2"/>
  <c r="A5134" i="2"/>
  <c r="A5135" i="2"/>
  <c r="A5136" i="2"/>
  <c r="A5137" i="2"/>
  <c r="A5138" i="2"/>
  <c r="A5139" i="2"/>
  <c r="A5140" i="2"/>
  <c r="A5141" i="2"/>
  <c r="A5142" i="2"/>
  <c r="A5143" i="2"/>
  <c r="A5144" i="2"/>
  <c r="A5145" i="2"/>
  <c r="A5146" i="2"/>
  <c r="A5147" i="2"/>
  <c r="A5148" i="2"/>
  <c r="A5149" i="2"/>
  <c r="A5150" i="2"/>
  <c r="A5151" i="2"/>
  <c r="A5152" i="2"/>
  <c r="A5153" i="2"/>
  <c r="A5154" i="2"/>
  <c r="A5155" i="2"/>
  <c r="A5156" i="2"/>
  <c r="A5157" i="2"/>
  <c r="A5158" i="2"/>
  <c r="A5159" i="2"/>
  <c r="A5160" i="2"/>
  <c r="A5161" i="2"/>
  <c r="A5162" i="2"/>
  <c r="A5163" i="2"/>
  <c r="A5164" i="2"/>
  <c r="A5165" i="2"/>
  <c r="A5166" i="2"/>
  <c r="A5167" i="2"/>
  <c r="A5168" i="2"/>
  <c r="A5169" i="2"/>
  <c r="A5170" i="2"/>
  <c r="A5171" i="2"/>
  <c r="A5172" i="2"/>
  <c r="A5173" i="2"/>
  <c r="A5174" i="2"/>
  <c r="A5175" i="2"/>
  <c r="A5176" i="2"/>
  <c r="A5177" i="2"/>
  <c r="A5178" i="2"/>
  <c r="A5179" i="2"/>
  <c r="A5180" i="2"/>
  <c r="A5181" i="2"/>
  <c r="A5182" i="2"/>
  <c r="A5183" i="2"/>
  <c r="A5184" i="2"/>
  <c r="A5185" i="2"/>
  <c r="A5186" i="2"/>
  <c r="A5187" i="2"/>
  <c r="A5188" i="2"/>
  <c r="A5189" i="2"/>
  <c r="A5190" i="2"/>
  <c r="A5191" i="2"/>
  <c r="A5192" i="2"/>
  <c r="A5193" i="2"/>
  <c r="A5194" i="2"/>
  <c r="A5195" i="2"/>
  <c r="A5196" i="2"/>
  <c r="A5197" i="2"/>
  <c r="A5198" i="2"/>
  <c r="A5199" i="2"/>
  <c r="A5200" i="2"/>
  <c r="A5201" i="2"/>
  <c r="A5202" i="2"/>
  <c r="A5203" i="2"/>
  <c r="A5204" i="2"/>
  <c r="A5205" i="2"/>
  <c r="A5206" i="2"/>
  <c r="A5207" i="2"/>
  <c r="A5208" i="2"/>
  <c r="A5209" i="2"/>
  <c r="A5210" i="2"/>
  <c r="A5211" i="2"/>
  <c r="A5212" i="2"/>
  <c r="A5213" i="2"/>
  <c r="A5214" i="2"/>
  <c r="A5215" i="2"/>
  <c r="A5216" i="2"/>
  <c r="A5217" i="2"/>
  <c r="A5218" i="2"/>
  <c r="A5219" i="2"/>
  <c r="A5220" i="2"/>
  <c r="A5221" i="2"/>
  <c r="A5222" i="2"/>
  <c r="A5223" i="2"/>
  <c r="A5224" i="2"/>
  <c r="A5225" i="2"/>
  <c r="A5226" i="2"/>
  <c r="A5227" i="2"/>
  <c r="A5228" i="2"/>
  <c r="A5229" i="2"/>
  <c r="A5230" i="2"/>
  <c r="A5231" i="2"/>
  <c r="A5232" i="2"/>
  <c r="A5233" i="2"/>
  <c r="A5234" i="2"/>
  <c r="A5235" i="2"/>
  <c r="A5236" i="2"/>
  <c r="A5237" i="2"/>
  <c r="A5238" i="2"/>
  <c r="A5239" i="2"/>
  <c r="A5240" i="2"/>
  <c r="A5241" i="2"/>
  <c r="A5242" i="2"/>
  <c r="A5243" i="2"/>
  <c r="A5244" i="2"/>
  <c r="A5245" i="2"/>
  <c r="A5246" i="2"/>
  <c r="A5247" i="2"/>
  <c r="A5248" i="2"/>
  <c r="A5249" i="2"/>
  <c r="A5250" i="2"/>
  <c r="A5251" i="2"/>
  <c r="A5252" i="2"/>
  <c r="A5253" i="2"/>
  <c r="A5254" i="2"/>
  <c r="A5255" i="2"/>
  <c r="A5256" i="2"/>
  <c r="A5257" i="2"/>
  <c r="A5258" i="2"/>
  <c r="A5259" i="2"/>
  <c r="A5260" i="2"/>
  <c r="A5261" i="2"/>
  <c r="A5262" i="2"/>
  <c r="A5263" i="2"/>
  <c r="A5264" i="2"/>
  <c r="A5265" i="2"/>
  <c r="A5266" i="2"/>
  <c r="A5267" i="2"/>
  <c r="A5268" i="2"/>
  <c r="A5269" i="2"/>
  <c r="A5270" i="2"/>
  <c r="A5271" i="2"/>
  <c r="A5272" i="2"/>
  <c r="A5273" i="2"/>
  <c r="A5274" i="2"/>
  <c r="A5275" i="2"/>
  <c r="A5276" i="2"/>
  <c r="A5277" i="2"/>
  <c r="A5278" i="2"/>
  <c r="A5279" i="2"/>
  <c r="A5280" i="2"/>
  <c r="A5281" i="2"/>
  <c r="A5282" i="2"/>
  <c r="A5283" i="2"/>
  <c r="A5284" i="2"/>
  <c r="A5285" i="2"/>
  <c r="A5286" i="2"/>
  <c r="A5287" i="2"/>
  <c r="A5288" i="2"/>
  <c r="A5289" i="2"/>
  <c r="A5290" i="2"/>
  <c r="A5291" i="2"/>
  <c r="A5292" i="2"/>
  <c r="A5293" i="2"/>
  <c r="A5294" i="2"/>
  <c r="A5295" i="2"/>
  <c r="A5296" i="2"/>
  <c r="A5297" i="2"/>
  <c r="A5298" i="2"/>
  <c r="A5299" i="2"/>
  <c r="A5300" i="2"/>
  <c r="A5301" i="2"/>
  <c r="A5302" i="2"/>
  <c r="A5303" i="2"/>
  <c r="A5304" i="2"/>
  <c r="A5305" i="2"/>
  <c r="A5306" i="2"/>
  <c r="A5307" i="2"/>
  <c r="A5308" i="2"/>
  <c r="A5309" i="2"/>
  <c r="A5310" i="2"/>
  <c r="A5311" i="2"/>
  <c r="A5312" i="2"/>
  <c r="A5313" i="2"/>
  <c r="A5314" i="2"/>
  <c r="A5315" i="2"/>
  <c r="A5316" i="2"/>
  <c r="A5317" i="2"/>
  <c r="A5318" i="2"/>
  <c r="A5319" i="2"/>
  <c r="A5320" i="2"/>
  <c r="A5321" i="2"/>
  <c r="A5322" i="2"/>
  <c r="A5323" i="2"/>
  <c r="A5324" i="2"/>
  <c r="A5325" i="2"/>
  <c r="A5326" i="2"/>
  <c r="A5327" i="2"/>
  <c r="A5328" i="2"/>
  <c r="A5329" i="2"/>
  <c r="A5330" i="2"/>
  <c r="A5331" i="2"/>
  <c r="A5332" i="2"/>
  <c r="A5333" i="2"/>
  <c r="A5334" i="2"/>
  <c r="A5335" i="2"/>
  <c r="A5336" i="2"/>
  <c r="A5337" i="2"/>
  <c r="A5338" i="2"/>
  <c r="A5339" i="2"/>
  <c r="A5340" i="2"/>
  <c r="A5341" i="2"/>
  <c r="A5342" i="2"/>
  <c r="A5343" i="2"/>
  <c r="A5344" i="2"/>
  <c r="A5345" i="2"/>
  <c r="A5346" i="2"/>
  <c r="A5347" i="2"/>
  <c r="A5348" i="2"/>
  <c r="A5349" i="2"/>
  <c r="A5350" i="2"/>
  <c r="A5351" i="2"/>
  <c r="A5352" i="2"/>
  <c r="A5353" i="2"/>
  <c r="A5354" i="2"/>
  <c r="A5355" i="2"/>
  <c r="A5356" i="2"/>
  <c r="A5357" i="2"/>
  <c r="A5358" i="2"/>
  <c r="A5359" i="2"/>
  <c r="A5360" i="2"/>
  <c r="A5361" i="2"/>
  <c r="A5362" i="2"/>
  <c r="A5363" i="2"/>
  <c r="A5364" i="2"/>
  <c r="A5365" i="2"/>
  <c r="A5366" i="2"/>
  <c r="A5367" i="2"/>
  <c r="A5368" i="2"/>
  <c r="A5369" i="2"/>
  <c r="A5370" i="2"/>
  <c r="A5371" i="2"/>
  <c r="A5372" i="2"/>
  <c r="A5373" i="2"/>
  <c r="A5374" i="2"/>
  <c r="A5375" i="2"/>
  <c r="A5376" i="2"/>
  <c r="A5377" i="2"/>
  <c r="A5378" i="2"/>
  <c r="A5379" i="2"/>
  <c r="A5380" i="2"/>
  <c r="A5381" i="2"/>
  <c r="A5382" i="2"/>
  <c r="A5383" i="2"/>
  <c r="A5384" i="2"/>
  <c r="A5385" i="2"/>
  <c r="A5386" i="2"/>
  <c r="A5387" i="2"/>
  <c r="A5388" i="2"/>
  <c r="A5389" i="2"/>
  <c r="A5390" i="2"/>
  <c r="A5391" i="2"/>
  <c r="A5392" i="2"/>
  <c r="A5393" i="2"/>
  <c r="A5394" i="2"/>
  <c r="A5395" i="2"/>
  <c r="A5396" i="2"/>
  <c r="A5397" i="2"/>
  <c r="A5398" i="2"/>
  <c r="A5399" i="2"/>
  <c r="A5400" i="2"/>
  <c r="A5401" i="2"/>
  <c r="A5402" i="2"/>
  <c r="A5403" i="2"/>
  <c r="A5404" i="2"/>
  <c r="A5405" i="2"/>
  <c r="A5406" i="2"/>
  <c r="A5407" i="2"/>
  <c r="A5408" i="2"/>
  <c r="A5409" i="2"/>
  <c r="A5410" i="2"/>
  <c r="A5411" i="2"/>
  <c r="A5412" i="2"/>
  <c r="A5413" i="2"/>
  <c r="A5414" i="2"/>
  <c r="A5415" i="2"/>
  <c r="A5416" i="2"/>
  <c r="A5417" i="2"/>
  <c r="A5418" i="2"/>
  <c r="A5419" i="2"/>
  <c r="A5420" i="2"/>
  <c r="A5421" i="2"/>
  <c r="A5422" i="2"/>
  <c r="A5423" i="2"/>
  <c r="A5424" i="2"/>
  <c r="A5425" i="2"/>
  <c r="A5426" i="2"/>
  <c r="A5427" i="2"/>
  <c r="A5428" i="2"/>
  <c r="A5429" i="2"/>
  <c r="A5430" i="2"/>
  <c r="A5431" i="2"/>
  <c r="A5432" i="2"/>
  <c r="A5433" i="2"/>
  <c r="A5434" i="2"/>
  <c r="A5435" i="2"/>
  <c r="A5436" i="2"/>
  <c r="A5437" i="2"/>
  <c r="A5438" i="2"/>
  <c r="A5439" i="2"/>
  <c r="A5440" i="2"/>
  <c r="A5441" i="2"/>
  <c r="A5442" i="2"/>
  <c r="A5443" i="2"/>
  <c r="A5444" i="2"/>
  <c r="A5445" i="2"/>
  <c r="A5446" i="2"/>
  <c r="A5447" i="2"/>
  <c r="A5448" i="2"/>
  <c r="A5449" i="2"/>
  <c r="A5450" i="2"/>
  <c r="A5451" i="2"/>
  <c r="A5452" i="2"/>
  <c r="A5453" i="2"/>
  <c r="A5454" i="2"/>
  <c r="A5455" i="2"/>
  <c r="A5456" i="2"/>
  <c r="A5457" i="2"/>
  <c r="A5458" i="2"/>
  <c r="A5459" i="2"/>
  <c r="A5460" i="2"/>
  <c r="A5461" i="2"/>
  <c r="A5462" i="2"/>
  <c r="A5463" i="2"/>
  <c r="A5464" i="2"/>
  <c r="A5465" i="2"/>
  <c r="A5466" i="2"/>
  <c r="A5467" i="2"/>
  <c r="A5468" i="2"/>
  <c r="A5469" i="2"/>
  <c r="A5470" i="2"/>
  <c r="A5471" i="2"/>
  <c r="A5472" i="2"/>
  <c r="A5473" i="2"/>
  <c r="A5474" i="2"/>
  <c r="A5475" i="2"/>
  <c r="A5476" i="2"/>
  <c r="A5477" i="2"/>
  <c r="A5478" i="2"/>
  <c r="A5479" i="2"/>
  <c r="A5480" i="2"/>
  <c r="A5481" i="2"/>
  <c r="A5482" i="2"/>
  <c r="A5483" i="2"/>
  <c r="A5484" i="2"/>
  <c r="A5485" i="2"/>
  <c r="A5486" i="2"/>
  <c r="A5487" i="2"/>
  <c r="A5488" i="2"/>
  <c r="A5489" i="2"/>
  <c r="A5490" i="2"/>
  <c r="A5491" i="2"/>
  <c r="A5492" i="2"/>
  <c r="A5493" i="2"/>
  <c r="A5494" i="2"/>
  <c r="A5495" i="2"/>
  <c r="A5496" i="2"/>
  <c r="A5497" i="2"/>
  <c r="A5498" i="2"/>
  <c r="A5499" i="2"/>
  <c r="A5500" i="2"/>
  <c r="A5501" i="2"/>
  <c r="A5502" i="2"/>
  <c r="A5503" i="2"/>
  <c r="A5504" i="2"/>
  <c r="A5505" i="2"/>
  <c r="A5506" i="2"/>
  <c r="A5507" i="2"/>
  <c r="A5508" i="2"/>
  <c r="A5509" i="2"/>
  <c r="A5510" i="2"/>
  <c r="A5511" i="2"/>
  <c r="A5512" i="2"/>
  <c r="A5513" i="2"/>
  <c r="A5514" i="2"/>
  <c r="A5515" i="2"/>
  <c r="A5516" i="2"/>
  <c r="A5517" i="2"/>
  <c r="A5518" i="2"/>
  <c r="A5519" i="2"/>
  <c r="A5520" i="2"/>
  <c r="A5521" i="2"/>
  <c r="A5522" i="2"/>
  <c r="A5523" i="2"/>
  <c r="A5524" i="2"/>
  <c r="A5525" i="2"/>
  <c r="A5526" i="2"/>
  <c r="A5527" i="2"/>
  <c r="A5528" i="2"/>
  <c r="A5529" i="2"/>
  <c r="A5530" i="2"/>
  <c r="A5531" i="2"/>
  <c r="A5532" i="2"/>
  <c r="A5533" i="2"/>
  <c r="A5534" i="2"/>
  <c r="A5535" i="2"/>
  <c r="A5536" i="2"/>
  <c r="A5537" i="2"/>
  <c r="A5538" i="2"/>
  <c r="A5539" i="2"/>
  <c r="A5540" i="2"/>
  <c r="A5541" i="2"/>
  <c r="A5542" i="2"/>
  <c r="A5543" i="2"/>
  <c r="A5544" i="2"/>
  <c r="A5545" i="2"/>
  <c r="A5546" i="2"/>
  <c r="A5547" i="2"/>
  <c r="A5548" i="2"/>
  <c r="A5549" i="2"/>
  <c r="A5550" i="2"/>
  <c r="A5551" i="2"/>
  <c r="A5552" i="2"/>
  <c r="A5553" i="2"/>
  <c r="A5554" i="2"/>
  <c r="A5555" i="2"/>
  <c r="A5556" i="2"/>
  <c r="A5557" i="2"/>
  <c r="A5558" i="2"/>
  <c r="A5559" i="2"/>
  <c r="A5560" i="2"/>
  <c r="A5561" i="2"/>
  <c r="A5562" i="2"/>
  <c r="A5563" i="2"/>
  <c r="A5564" i="2"/>
  <c r="A5565" i="2"/>
  <c r="A5566" i="2"/>
  <c r="A5567" i="2"/>
  <c r="A5568" i="2"/>
  <c r="A5569" i="2"/>
  <c r="A5570" i="2"/>
  <c r="A5571" i="2"/>
  <c r="A5572" i="2"/>
  <c r="A5573" i="2"/>
  <c r="A5574" i="2"/>
  <c r="A5575" i="2"/>
  <c r="A5576" i="2"/>
  <c r="A5577" i="2"/>
  <c r="A5578" i="2"/>
  <c r="A5579" i="2"/>
  <c r="A5580" i="2"/>
  <c r="A5581" i="2"/>
  <c r="A5582" i="2"/>
  <c r="A5583" i="2"/>
  <c r="A5584" i="2"/>
  <c r="A5585" i="2"/>
  <c r="A5586" i="2"/>
  <c r="A5587" i="2"/>
  <c r="A5588" i="2"/>
  <c r="A5589" i="2"/>
  <c r="A5590" i="2"/>
  <c r="A5591" i="2"/>
  <c r="A5592" i="2"/>
  <c r="A5593" i="2"/>
  <c r="A5594" i="2"/>
  <c r="A5595" i="2"/>
  <c r="A5596" i="2"/>
  <c r="A5597" i="2"/>
  <c r="A5598" i="2"/>
  <c r="A5599" i="2"/>
  <c r="A5600" i="2"/>
  <c r="A5601" i="2"/>
  <c r="A5602" i="2"/>
  <c r="A5603" i="2"/>
  <c r="A5604" i="2"/>
  <c r="A5605" i="2"/>
  <c r="A5606" i="2"/>
  <c r="A5607" i="2"/>
  <c r="A5608" i="2"/>
  <c r="A5609" i="2"/>
  <c r="A5610" i="2"/>
  <c r="A5611" i="2"/>
  <c r="A5612" i="2"/>
  <c r="A5613" i="2"/>
  <c r="A5614" i="2"/>
  <c r="A5615" i="2"/>
  <c r="A5616" i="2"/>
  <c r="A5617" i="2"/>
  <c r="A5618" i="2"/>
  <c r="A5619" i="2"/>
  <c r="A5620" i="2"/>
  <c r="A5621" i="2"/>
  <c r="A5622" i="2"/>
  <c r="A5623" i="2"/>
  <c r="A5624" i="2"/>
  <c r="A5625" i="2"/>
  <c r="A5626" i="2"/>
  <c r="A5627" i="2"/>
  <c r="A5628" i="2"/>
  <c r="A5629" i="2"/>
  <c r="A5630" i="2"/>
  <c r="A5631" i="2"/>
  <c r="A5632" i="2"/>
  <c r="A5633" i="2"/>
  <c r="A5634" i="2"/>
  <c r="A5635" i="2"/>
  <c r="A5636" i="2"/>
  <c r="A5637" i="2"/>
  <c r="A5638" i="2"/>
  <c r="A5639" i="2"/>
  <c r="A5640" i="2"/>
  <c r="A5641" i="2"/>
  <c r="A5642" i="2"/>
  <c r="A5643" i="2"/>
  <c r="A5644" i="2"/>
  <c r="A5645" i="2"/>
  <c r="A5646" i="2"/>
  <c r="A5647" i="2"/>
  <c r="A5648" i="2"/>
  <c r="A5649" i="2"/>
  <c r="A5650" i="2"/>
  <c r="A5651" i="2"/>
  <c r="A5652" i="2"/>
  <c r="A5653" i="2"/>
  <c r="A5654" i="2"/>
  <c r="A5655" i="2"/>
  <c r="A5656" i="2"/>
  <c r="A5657" i="2"/>
  <c r="A5658" i="2"/>
  <c r="A5659" i="2"/>
  <c r="A5660" i="2"/>
  <c r="A5661" i="2"/>
  <c r="A5662" i="2"/>
  <c r="A5663" i="2"/>
  <c r="A5664" i="2"/>
  <c r="A5665" i="2"/>
  <c r="A5666" i="2"/>
  <c r="A5667" i="2"/>
  <c r="A5668" i="2"/>
  <c r="A5669" i="2"/>
  <c r="A5670" i="2"/>
  <c r="A5671" i="2"/>
  <c r="A5672" i="2"/>
  <c r="A5673" i="2"/>
  <c r="A5674" i="2"/>
  <c r="A5675" i="2"/>
  <c r="A5676" i="2"/>
  <c r="A5677" i="2"/>
  <c r="A5678" i="2"/>
  <c r="A5679" i="2"/>
  <c r="A5680" i="2"/>
  <c r="A5681" i="2"/>
  <c r="A5682" i="2"/>
  <c r="A5683" i="2"/>
  <c r="A5684" i="2"/>
  <c r="A5685" i="2"/>
  <c r="A5686" i="2"/>
  <c r="A5687" i="2"/>
  <c r="A5688" i="2"/>
  <c r="A5689" i="2"/>
  <c r="A5690" i="2"/>
  <c r="A5691" i="2"/>
  <c r="A5692" i="2"/>
  <c r="A5693" i="2"/>
  <c r="A5694" i="2"/>
  <c r="A5695" i="2"/>
  <c r="A5696" i="2"/>
  <c r="A5697" i="2"/>
  <c r="A5698" i="2"/>
  <c r="A5699" i="2"/>
  <c r="A5700" i="2"/>
  <c r="A5701" i="2"/>
  <c r="A5702" i="2"/>
  <c r="A5703" i="2"/>
  <c r="A5704" i="2"/>
  <c r="A5705" i="2"/>
  <c r="A5706" i="2"/>
  <c r="A5707" i="2"/>
  <c r="A5708" i="2"/>
  <c r="A5709" i="2"/>
  <c r="A5710" i="2"/>
  <c r="A5711" i="2"/>
  <c r="A5712" i="2"/>
  <c r="A5713" i="2"/>
  <c r="A5714" i="2"/>
  <c r="A5715" i="2"/>
  <c r="A5716" i="2"/>
  <c r="A5717" i="2"/>
  <c r="A5718" i="2"/>
  <c r="A5719" i="2"/>
  <c r="A5720" i="2"/>
  <c r="A5721" i="2"/>
  <c r="A5722" i="2"/>
  <c r="A5723" i="2"/>
  <c r="A5724" i="2"/>
  <c r="A5725" i="2"/>
  <c r="A5726" i="2"/>
  <c r="A5727" i="2"/>
  <c r="A5728" i="2"/>
  <c r="A5729" i="2"/>
  <c r="A5730" i="2"/>
  <c r="A5731" i="2"/>
  <c r="A5732" i="2"/>
  <c r="A5733" i="2"/>
  <c r="A5734" i="2"/>
  <c r="A5735" i="2"/>
  <c r="A5736" i="2"/>
  <c r="A5737" i="2"/>
  <c r="A5738" i="2"/>
  <c r="A5739" i="2"/>
  <c r="A5740" i="2"/>
  <c r="A5741" i="2"/>
  <c r="A5742" i="2"/>
  <c r="A5743" i="2"/>
  <c r="A5744" i="2"/>
  <c r="A5745" i="2"/>
  <c r="A5746" i="2"/>
  <c r="A5747" i="2"/>
  <c r="A5748" i="2"/>
  <c r="A5749" i="2"/>
  <c r="A5750" i="2"/>
  <c r="A5751" i="2"/>
  <c r="A5752" i="2"/>
  <c r="A5753" i="2"/>
  <c r="A5754" i="2"/>
  <c r="A5755" i="2"/>
  <c r="A5756" i="2"/>
  <c r="A5757" i="2"/>
  <c r="A5758" i="2"/>
  <c r="A5759" i="2"/>
  <c r="A5760" i="2"/>
  <c r="A5761" i="2"/>
  <c r="A5762" i="2"/>
  <c r="A5763" i="2"/>
  <c r="A5764" i="2"/>
  <c r="A5765" i="2"/>
  <c r="A5766" i="2"/>
  <c r="A5767" i="2"/>
  <c r="A5768" i="2"/>
  <c r="A5769" i="2"/>
  <c r="A5770" i="2"/>
  <c r="A5771" i="2"/>
  <c r="A5772" i="2"/>
  <c r="A5773" i="2"/>
  <c r="A5774" i="2"/>
  <c r="A5775" i="2"/>
  <c r="A5776" i="2"/>
  <c r="A5777" i="2"/>
  <c r="A5778" i="2"/>
  <c r="A5779" i="2"/>
  <c r="A5780" i="2"/>
  <c r="A5781" i="2"/>
  <c r="A5782" i="2"/>
  <c r="A5783" i="2"/>
  <c r="A5784" i="2"/>
  <c r="A5785" i="2"/>
  <c r="A5786" i="2"/>
  <c r="A5787" i="2"/>
  <c r="A5788" i="2"/>
  <c r="A5789" i="2"/>
  <c r="A5790" i="2"/>
  <c r="A5791" i="2"/>
  <c r="A5792" i="2"/>
  <c r="A5793" i="2"/>
  <c r="A5794" i="2"/>
  <c r="A5795" i="2"/>
  <c r="A5796" i="2"/>
  <c r="A5797" i="2"/>
  <c r="A5798" i="2"/>
  <c r="A5799" i="2"/>
  <c r="A5800" i="2"/>
  <c r="A5801" i="2"/>
  <c r="A5802" i="2"/>
  <c r="A5803" i="2"/>
  <c r="A5804" i="2"/>
  <c r="A5805" i="2"/>
  <c r="A5806" i="2"/>
  <c r="A5807" i="2"/>
  <c r="A5808" i="2"/>
  <c r="A5809" i="2"/>
  <c r="A5810" i="2"/>
  <c r="A5811" i="2"/>
  <c r="A5812" i="2"/>
  <c r="A5813" i="2"/>
  <c r="A5814" i="2"/>
  <c r="A5815" i="2"/>
  <c r="A5816" i="2"/>
  <c r="A5817" i="2"/>
  <c r="A5818" i="2"/>
  <c r="A5819" i="2"/>
  <c r="A5820" i="2"/>
  <c r="A5821" i="2"/>
  <c r="A5822" i="2"/>
  <c r="A5823" i="2"/>
  <c r="A5824" i="2"/>
  <c r="A5825" i="2"/>
  <c r="A5826" i="2"/>
  <c r="A5827" i="2"/>
  <c r="A5828" i="2"/>
  <c r="A5829" i="2"/>
  <c r="A5830" i="2"/>
  <c r="A5831" i="2"/>
  <c r="A5832" i="2"/>
  <c r="A5833" i="2"/>
  <c r="A5834" i="2"/>
  <c r="A5835" i="2"/>
  <c r="A5836" i="2"/>
  <c r="A5837" i="2"/>
  <c r="A5838" i="2"/>
  <c r="A5839" i="2"/>
  <c r="A5840" i="2"/>
  <c r="A5841" i="2"/>
  <c r="A5842" i="2"/>
  <c r="A5843" i="2"/>
  <c r="A5844" i="2"/>
  <c r="A5845" i="2"/>
  <c r="A5846" i="2"/>
  <c r="A5847" i="2"/>
  <c r="A5848" i="2"/>
  <c r="A5849" i="2"/>
  <c r="A5850" i="2"/>
  <c r="A5851" i="2"/>
  <c r="A5852" i="2"/>
  <c r="A5853" i="2"/>
  <c r="A5854" i="2"/>
  <c r="A5855" i="2"/>
  <c r="A5856" i="2"/>
  <c r="A5857" i="2"/>
  <c r="A5858" i="2"/>
  <c r="A5859" i="2"/>
  <c r="A5860" i="2"/>
  <c r="A5861" i="2"/>
  <c r="A5862" i="2"/>
  <c r="A5863" i="2"/>
  <c r="A5864" i="2"/>
  <c r="A5865" i="2"/>
  <c r="A5866" i="2"/>
  <c r="A5867" i="2"/>
  <c r="A5868" i="2"/>
  <c r="A5869" i="2"/>
  <c r="A5870" i="2"/>
  <c r="A5871" i="2"/>
  <c r="A5872" i="2"/>
  <c r="A5873" i="2"/>
  <c r="A5874" i="2"/>
  <c r="A5875" i="2"/>
  <c r="A5876" i="2"/>
  <c r="A5877" i="2"/>
  <c r="A5878" i="2"/>
  <c r="A5879" i="2"/>
  <c r="A5880" i="2"/>
  <c r="A5881" i="2"/>
  <c r="A5882" i="2"/>
  <c r="A5883" i="2"/>
  <c r="A5884" i="2"/>
  <c r="A5885" i="2"/>
  <c r="A5886" i="2"/>
  <c r="A5887" i="2"/>
  <c r="A5888" i="2"/>
  <c r="A5889" i="2"/>
  <c r="A5890" i="2"/>
  <c r="A5891" i="2"/>
  <c r="A5892" i="2"/>
  <c r="A5893" i="2"/>
  <c r="A5894" i="2"/>
  <c r="A5895" i="2"/>
  <c r="A5896" i="2"/>
  <c r="A5897" i="2"/>
  <c r="A5898" i="2"/>
  <c r="A5899" i="2"/>
  <c r="A5900" i="2"/>
  <c r="A5901" i="2"/>
  <c r="A5902" i="2"/>
  <c r="A5903" i="2"/>
  <c r="A5904" i="2"/>
  <c r="A5905" i="2"/>
  <c r="A5906" i="2"/>
  <c r="A5907" i="2"/>
  <c r="A5908" i="2"/>
  <c r="A5909" i="2"/>
  <c r="A5910" i="2"/>
  <c r="A5911" i="2"/>
  <c r="A5912" i="2"/>
  <c r="A5913" i="2"/>
  <c r="A5914" i="2"/>
  <c r="A5915" i="2"/>
  <c r="A5916" i="2"/>
  <c r="A5917" i="2"/>
  <c r="A5918" i="2"/>
  <c r="A5919" i="2"/>
  <c r="A5920" i="2"/>
  <c r="A5921" i="2"/>
  <c r="A5922" i="2"/>
  <c r="A5923" i="2"/>
  <c r="A5924" i="2"/>
  <c r="A5925" i="2"/>
  <c r="A5926" i="2"/>
  <c r="A5927" i="2"/>
  <c r="A5928" i="2"/>
  <c r="A5929" i="2"/>
  <c r="A5930" i="2"/>
  <c r="A5931" i="2"/>
  <c r="A5932" i="2"/>
  <c r="A5933" i="2"/>
  <c r="A5934" i="2"/>
  <c r="A5935" i="2"/>
  <c r="A5936" i="2"/>
  <c r="A5937" i="2"/>
  <c r="A5938" i="2"/>
  <c r="A5939" i="2"/>
  <c r="A5940" i="2"/>
  <c r="A5941" i="2"/>
  <c r="A5942" i="2"/>
  <c r="A5943" i="2"/>
  <c r="A5944" i="2"/>
  <c r="A5945" i="2"/>
  <c r="A5946" i="2"/>
  <c r="A5947" i="2"/>
  <c r="A5948" i="2"/>
  <c r="A5949" i="2"/>
  <c r="A5950" i="2"/>
  <c r="A5951" i="2"/>
  <c r="A5952" i="2"/>
  <c r="A5953" i="2"/>
  <c r="A5954" i="2"/>
  <c r="A5955" i="2"/>
  <c r="A5956" i="2"/>
  <c r="A5957" i="2"/>
  <c r="A5958" i="2"/>
  <c r="A5959" i="2"/>
  <c r="A5960" i="2"/>
  <c r="A5961" i="2"/>
  <c r="A5962" i="2"/>
  <c r="A5963" i="2"/>
  <c r="A5964" i="2"/>
  <c r="A5965" i="2"/>
  <c r="A5966" i="2"/>
  <c r="A5967" i="2"/>
  <c r="A5968" i="2"/>
  <c r="A5969" i="2"/>
  <c r="A5970" i="2"/>
  <c r="A5971" i="2"/>
  <c r="A5972" i="2"/>
  <c r="A5973" i="2"/>
  <c r="A5974" i="2"/>
  <c r="A5975" i="2"/>
  <c r="A5976" i="2"/>
  <c r="A5977" i="2"/>
  <c r="A5978" i="2"/>
  <c r="A5979" i="2"/>
  <c r="A5980" i="2"/>
  <c r="A5981" i="2"/>
  <c r="A5982" i="2"/>
  <c r="A5983" i="2"/>
  <c r="A5984" i="2"/>
  <c r="A5985" i="2"/>
  <c r="A5986" i="2"/>
  <c r="A5987" i="2"/>
  <c r="A5988" i="2"/>
  <c r="A5989" i="2"/>
  <c r="A5990" i="2"/>
  <c r="A5991" i="2"/>
  <c r="A5992" i="2"/>
  <c r="A5993" i="2"/>
  <c r="A5994" i="2"/>
  <c r="A5995" i="2"/>
  <c r="A5996" i="2"/>
  <c r="A5997" i="2"/>
  <c r="A5998" i="2"/>
  <c r="A5999" i="2"/>
  <c r="A6000" i="2"/>
  <c r="A6001" i="2"/>
  <c r="A6002" i="2"/>
  <c r="A6003" i="2"/>
  <c r="A6004" i="2"/>
  <c r="A6005" i="2"/>
  <c r="A6006" i="2"/>
  <c r="A6007" i="2"/>
  <c r="A6008" i="2"/>
  <c r="A6009" i="2"/>
  <c r="A6010" i="2"/>
  <c r="A6011" i="2"/>
  <c r="A6012" i="2"/>
  <c r="A6013" i="2"/>
  <c r="A6014" i="2"/>
  <c r="A6015" i="2"/>
  <c r="A6016" i="2"/>
  <c r="A6017" i="2"/>
  <c r="A6018" i="2"/>
  <c r="A6019" i="2"/>
  <c r="A6020" i="2"/>
  <c r="A6021" i="2"/>
  <c r="A6022" i="2"/>
  <c r="A6023" i="2"/>
  <c r="A6024" i="2"/>
  <c r="A6025" i="2"/>
  <c r="A6026" i="2"/>
  <c r="A6027" i="2"/>
  <c r="A6028" i="2"/>
  <c r="A6029" i="2"/>
  <c r="A6030" i="2"/>
  <c r="A6031" i="2"/>
  <c r="A6032" i="2"/>
  <c r="A6033" i="2"/>
  <c r="A6034" i="2"/>
  <c r="A6035" i="2"/>
  <c r="A6036" i="2"/>
  <c r="A6037" i="2"/>
  <c r="A6038" i="2"/>
  <c r="A6039" i="2"/>
  <c r="A6040" i="2"/>
  <c r="A6041" i="2"/>
  <c r="A6042" i="2"/>
  <c r="A6043" i="2"/>
  <c r="A6044" i="2"/>
  <c r="A6045" i="2"/>
  <c r="A6046" i="2"/>
  <c r="A6047" i="2"/>
  <c r="A6048" i="2"/>
  <c r="A6049" i="2"/>
  <c r="A6050" i="2"/>
  <c r="A6051" i="2"/>
  <c r="A6052" i="2"/>
  <c r="A6053" i="2"/>
  <c r="A6054" i="2"/>
  <c r="A6055" i="2"/>
  <c r="A6056" i="2"/>
  <c r="A6057" i="2"/>
  <c r="A6058" i="2"/>
  <c r="A6059" i="2"/>
  <c r="A6060" i="2"/>
  <c r="A6061" i="2"/>
  <c r="A6062" i="2"/>
  <c r="A6063" i="2"/>
  <c r="A6064" i="2"/>
  <c r="A6065" i="2"/>
  <c r="A6066" i="2"/>
  <c r="A6067" i="2"/>
  <c r="A6068" i="2"/>
  <c r="A6069" i="2"/>
  <c r="A6070" i="2"/>
  <c r="A6071" i="2"/>
  <c r="A6072" i="2"/>
  <c r="A6073" i="2"/>
  <c r="A6074" i="2"/>
  <c r="A6075" i="2"/>
  <c r="A6076" i="2"/>
  <c r="A6077" i="2"/>
  <c r="A6078" i="2"/>
  <c r="A6079" i="2"/>
  <c r="A6080" i="2"/>
  <c r="A6081" i="2"/>
  <c r="A6082" i="2"/>
  <c r="A6083" i="2"/>
  <c r="A6084" i="2"/>
  <c r="A6085" i="2"/>
  <c r="A6086" i="2"/>
  <c r="A6087" i="2"/>
  <c r="A6088" i="2"/>
  <c r="A6089" i="2"/>
  <c r="A6090" i="2"/>
  <c r="A6091" i="2"/>
  <c r="A6092" i="2"/>
  <c r="A6093" i="2"/>
  <c r="A6094" i="2"/>
  <c r="A6095" i="2"/>
  <c r="A6096" i="2"/>
  <c r="A6097" i="2"/>
  <c r="A6098" i="2"/>
  <c r="A6099" i="2"/>
  <c r="A6100" i="2"/>
  <c r="A6101" i="2"/>
  <c r="A6102" i="2"/>
  <c r="A6103" i="2"/>
  <c r="A6104" i="2"/>
  <c r="A6105" i="2"/>
  <c r="A6106" i="2"/>
  <c r="A6107" i="2"/>
  <c r="A6108" i="2"/>
  <c r="A6109" i="2"/>
  <c r="A6110" i="2"/>
  <c r="A6111" i="2"/>
  <c r="A6112" i="2"/>
  <c r="A6113" i="2"/>
  <c r="A6114" i="2"/>
  <c r="A6115" i="2"/>
  <c r="A6116" i="2"/>
  <c r="A6117" i="2"/>
  <c r="A6118" i="2"/>
  <c r="A6119" i="2"/>
  <c r="A6120" i="2"/>
  <c r="A6121" i="2"/>
  <c r="A6122" i="2"/>
  <c r="A6123" i="2"/>
  <c r="A6124" i="2"/>
  <c r="A6125" i="2"/>
  <c r="A6126" i="2"/>
  <c r="A6127" i="2"/>
  <c r="A6128" i="2"/>
  <c r="A6129" i="2"/>
  <c r="A6130" i="2"/>
  <c r="A6131" i="2"/>
  <c r="A6132" i="2"/>
  <c r="A6133" i="2"/>
  <c r="A6134" i="2"/>
  <c r="A6135" i="2"/>
  <c r="A6136" i="2"/>
  <c r="A6137" i="2"/>
  <c r="A6138" i="2"/>
  <c r="A6139" i="2"/>
  <c r="A6140" i="2"/>
  <c r="A6141" i="2"/>
  <c r="A6142" i="2"/>
  <c r="A6143" i="2"/>
  <c r="A6144" i="2"/>
  <c r="A6145" i="2"/>
  <c r="A6146" i="2"/>
  <c r="A6147" i="2"/>
  <c r="A6148" i="2"/>
  <c r="A6149" i="2"/>
  <c r="A6150" i="2"/>
  <c r="A6151" i="2"/>
  <c r="A6152" i="2"/>
  <c r="A6153" i="2"/>
  <c r="A6154" i="2"/>
  <c r="A6155" i="2"/>
  <c r="A6156" i="2"/>
  <c r="A6157" i="2"/>
  <c r="A6158" i="2"/>
  <c r="A6159" i="2"/>
  <c r="A6160" i="2"/>
  <c r="A6161" i="2"/>
  <c r="A6162" i="2"/>
  <c r="A6163" i="2"/>
  <c r="A6164" i="2"/>
  <c r="A6165" i="2"/>
  <c r="A6166" i="2"/>
  <c r="A6167" i="2"/>
  <c r="A6168" i="2"/>
  <c r="A6169" i="2"/>
  <c r="A6170" i="2"/>
  <c r="A6171" i="2"/>
  <c r="A6172" i="2"/>
  <c r="A6173" i="2"/>
  <c r="A6174" i="2"/>
  <c r="A6175" i="2"/>
  <c r="A6176" i="2"/>
  <c r="A6177" i="2"/>
  <c r="A6178" i="2"/>
  <c r="A6179" i="2"/>
  <c r="A6180" i="2"/>
  <c r="A6181" i="2"/>
  <c r="A6182" i="2"/>
  <c r="A6183" i="2"/>
  <c r="A6184" i="2"/>
  <c r="A6185" i="2"/>
  <c r="A6186" i="2"/>
  <c r="A6187" i="2"/>
  <c r="A6188" i="2"/>
  <c r="A6189" i="2"/>
  <c r="A6190" i="2"/>
  <c r="A6191" i="2"/>
  <c r="A6192" i="2"/>
  <c r="A6193" i="2"/>
  <c r="A11" i="2"/>
  <c r="D30" i="1" l="1"/>
  <c r="M3" i="1"/>
  <c r="D31" i="1" l="1"/>
  <c r="B35" i="4" l="1"/>
  <c r="G24" i="4"/>
  <c r="S6" i="4"/>
  <c r="K14" i="4" s="1"/>
  <c r="E16" i="1" l="1"/>
  <c r="E15" i="1"/>
  <c r="K13" i="4"/>
  <c r="C23" i="4"/>
  <c r="Q38" i="4" s="1"/>
  <c r="D17" i="4"/>
  <c r="G16" i="1" s="1"/>
  <c r="C28" i="4"/>
  <c r="M14" i="4"/>
  <c r="C16" i="1" s="1"/>
  <c r="Q40" i="4"/>
  <c r="F20" i="4"/>
  <c r="C19" i="1" s="1"/>
  <c r="C26" i="4"/>
  <c r="I19" i="1" s="1"/>
  <c r="G23" i="4"/>
  <c r="E22" i="1" s="1"/>
  <c r="K26" i="4"/>
  <c r="G26" i="4"/>
  <c r="M19" i="1" s="1"/>
  <c r="J28" i="4"/>
  <c r="B26" i="1" l="1"/>
  <c r="C30" i="4"/>
  <c r="L22" i="1" s="1"/>
  <c r="D40" i="4"/>
  <c r="C9" i="1" s="1"/>
  <c r="C22" i="1"/>
  <c r="P25" i="1" s="1"/>
  <c r="D38" i="4"/>
  <c r="C6" i="1" s="1"/>
</calcChain>
</file>

<file path=xl/sharedStrings.xml><?xml version="1.0" encoding="utf-8"?>
<sst xmlns="http://schemas.openxmlformats.org/spreadsheetml/2006/main" count="52301" uniqueCount="10824">
  <si>
    <t>Secretaria</t>
  </si>
  <si>
    <t>DE ESTADO DA SAÚDE</t>
  </si>
  <si>
    <t>Unidade Orçamentária</t>
  </si>
  <si>
    <t>Unidade de Despesa</t>
  </si>
  <si>
    <t xml:space="preserve">TITULO </t>
  </si>
  <si>
    <t>PRÊMIO DE PRODUTIVIDADE MÉDICA - PPM</t>
  </si>
  <si>
    <t>IDENTIFICAÇÃO</t>
  </si>
  <si>
    <t>R.G.</t>
  </si>
  <si>
    <t>NOME</t>
  </si>
  <si>
    <t>Sub ./Tab.</t>
  </si>
  <si>
    <t>Código U.A.</t>
  </si>
  <si>
    <t>Unidade Administrativa</t>
  </si>
  <si>
    <t>Município</t>
  </si>
  <si>
    <t>USO DA UNIDADE</t>
  </si>
  <si>
    <t xml:space="preserve">                                                                                                         _____________________________</t>
  </si>
  <si>
    <t>Nome do dirigente de RH</t>
  </si>
  <si>
    <t>Cargo do dirigente</t>
  </si>
  <si>
    <t xml:space="preserve">                                                                                                                                        </t>
  </si>
  <si>
    <t>USO DO DDPE</t>
  </si>
  <si>
    <t>AVERBAÇÃO AUTOMÁTICA</t>
  </si>
  <si>
    <t>E.v.</t>
  </si>
  <si>
    <t>GOVERNO DO ESTADO DE SÃO PAULO</t>
  </si>
  <si>
    <t>SECRETARIA DE ESTADO DA SAÚDE</t>
  </si>
  <si>
    <t>COORDENADORIA DE RECURSOS HUMANOS</t>
  </si>
  <si>
    <t>GRUPO DE GESTÃO DE PESSOAS</t>
  </si>
  <si>
    <t xml:space="preserve">INSTRUÇÕES: Preencher os campos nas cores amarelas e conferir os dados gerados automaticamente </t>
  </si>
  <si>
    <r>
      <t xml:space="preserve">DIGITE O </t>
    </r>
    <r>
      <rPr>
        <sz val="14"/>
        <rFont val="Arial"/>
        <family val="2"/>
      </rPr>
      <t>PV</t>
    </r>
  </si>
  <si>
    <t>RG Nº/DC</t>
  </si>
  <si>
    <t>PV NO CARGO DE ORIGEM</t>
  </si>
  <si>
    <t>NOME DO SERVIDOR:</t>
  </si>
  <si>
    <t>CÓD. DA UA:</t>
  </si>
  <si>
    <t>DENOMINAÇÃO DA UA:</t>
  </si>
  <si>
    <t>LOCAL DA UNIDADE DE QUEM ASSINA A APOSTILA</t>
  </si>
  <si>
    <t>DATA:</t>
  </si>
  <si>
    <r>
      <t xml:space="preserve">DENOMINAÇÃO DA </t>
    </r>
    <r>
      <rPr>
        <b/>
        <sz val="12"/>
        <rFont val="Arial"/>
        <family val="2"/>
      </rPr>
      <t>U.O.:</t>
    </r>
  </si>
  <si>
    <r>
      <t xml:space="preserve">DENOMINAÇÃO DA </t>
    </r>
    <r>
      <rPr>
        <b/>
        <sz val="12"/>
        <rFont val="Arial"/>
        <family val="2"/>
      </rPr>
      <t>U.D.:</t>
    </r>
  </si>
  <si>
    <t>UNIDADE PAGADORA:</t>
  </si>
  <si>
    <t>APLICATIVO - PRÊMIO DE PRODUTIVIDADE MÉDICA - PPM</t>
  </si>
  <si>
    <t>RS</t>
  </si>
  <si>
    <t>PV</t>
  </si>
  <si>
    <t>RG</t>
  </si>
  <si>
    <t>UD_DESCRIÇÃO</t>
  </si>
  <si>
    <t>COD_UA</t>
  </si>
  <si>
    <t>UA_DESCRIÇÃO</t>
  </si>
  <si>
    <t>JORNADA</t>
  </si>
  <si>
    <t>PADRÃO</t>
  </si>
  <si>
    <t>INSTITUTO"DANTE PAZZANESE"DE CARDIOLOGIA</t>
  </si>
  <si>
    <t>SECAO CARDIOLOGIA DO ESPORTE</t>
  </si>
  <si>
    <t>GABINETE DO COORDENADOR-CRS</t>
  </si>
  <si>
    <t>SERVICO MEDICO HOSPITALAR</t>
  </si>
  <si>
    <t>SECAO MEDICA CORONARIOPATIAS</t>
  </si>
  <si>
    <t>INSTITUTO PASTEUR</t>
  </si>
  <si>
    <t>HOSPITAL REGIONAL SUL</t>
  </si>
  <si>
    <t>ASSISTENCIA TECNICA</t>
  </si>
  <si>
    <t>HOSPITAL REGIONAL DE ASSIS</t>
  </si>
  <si>
    <t>SEC.MED.EMERG.TERAP.INTENSIVA</t>
  </si>
  <si>
    <t>SECAO DE EXPEDIENTE-CSS</t>
  </si>
  <si>
    <t>UNIDADE DE GESTAO ASSISTENCIAL III</t>
  </si>
  <si>
    <t>SECAO MEDICA DE HEMODINAMICA</t>
  </si>
  <si>
    <t>SECAO MEDICA DE VALVOPATIAS</t>
  </si>
  <si>
    <t>UNIDADE DE GESTAO ASSISTENCIAL II</t>
  </si>
  <si>
    <t>DIRETORIA</t>
  </si>
  <si>
    <t>DIVISAO CLINICA</t>
  </si>
  <si>
    <t>SERV.REABILITAC.CARDIOVASCULAR</t>
  </si>
  <si>
    <t>CENTRO REFERENCIA E TREINAMENTO-DST/AIDS</t>
  </si>
  <si>
    <t>INSTITUTO "LAURO DE SOUZA LIMA",EM BAURU</t>
  </si>
  <si>
    <t>INSTITUTO ADOLFO LUTZ</t>
  </si>
  <si>
    <t>UNIDADE DE GESTAO ASSISTENCIAL I</t>
  </si>
  <si>
    <t>INSTITUTO CLEMENTE FERREIRA</t>
  </si>
  <si>
    <t>CENTRAL DE TRANSPLANTES</t>
  </si>
  <si>
    <t>SC.MD.DIAGNOST.COMPUTADORIZADO</t>
  </si>
  <si>
    <t>INSTITUTO BUTANTAN</t>
  </si>
  <si>
    <t>UNIDADE DE GESTAO ASSISTENCIAL IV</t>
  </si>
  <si>
    <t>SC.MED.CARDIOPATIAS CONGENITAS</t>
  </si>
  <si>
    <t>SEC.MED.CONDICIONAMENTO FISICO</t>
  </si>
  <si>
    <t>GABINETE DO COORDENADOR-CCD</t>
  </si>
  <si>
    <t>S.MED.INTERV.VALVOP.ADQUIRIDAS</t>
  </si>
  <si>
    <t>SECAO MEDICA DE INTERNACAO</t>
  </si>
  <si>
    <t>SERV.MED.ESTIM.CARD.ARTIFICIAL</t>
  </si>
  <si>
    <t>UNIDADE DE GESTAO ASSISTENCIAL V</t>
  </si>
  <si>
    <t>UBS.DR.E.MANTOANELLI-N.SRA.O</t>
  </si>
  <si>
    <t>S.G.V.E.-TAUBATE-SGVE XXXIII</t>
  </si>
  <si>
    <t>SEC.MED.HIPERTENSAO NEFROLOGIA</t>
  </si>
  <si>
    <t>SECAO MEDICA PROVAS FUNCIONAIS</t>
  </si>
  <si>
    <t>DIV.DIAGNOSTICO E TERAPEUTICA</t>
  </si>
  <si>
    <t>SEC.MED.INFECCAO E AUTO-IMUNES</t>
  </si>
  <si>
    <t>UNIDADE HOSPITALAR DE PERUIBE</t>
  </si>
  <si>
    <t>S.MED.ANGIOG.QUANT.BANCO DADOS</t>
  </si>
  <si>
    <t>C.S.III ANTONIO SACCHS-MOMBUCA</t>
  </si>
  <si>
    <t>SERVICO CARDIOLOGIA INVASIVA</t>
  </si>
  <si>
    <t>SECAO MEDICA DE GERIATRIA</t>
  </si>
  <si>
    <t>SECAO MEDICA ELETROFISIOLOGIA</t>
  </si>
  <si>
    <t>SERV.CARDIOLOGIA NAO INVASIVA</t>
  </si>
  <si>
    <t>SECAO MEDICA CIRURGIA VASCULAR</t>
  </si>
  <si>
    <t>SERV.CIRURGIA CARDIOVASCULAR</t>
  </si>
  <si>
    <t>SEC.MEDICA ANATOMIA PATOLOGICA</t>
  </si>
  <si>
    <t>SECAO MEDICA DE PNEUMOLOGIA</t>
  </si>
  <si>
    <t>SECAO MEDICA ECOCARDIOGRAFIA</t>
  </si>
  <si>
    <t>SECAO MEDICA DE ANGIOPLASTIA</t>
  </si>
  <si>
    <t>DIVISAO DE PESQUISAS</t>
  </si>
  <si>
    <t>SC.MED.PESQU.INTERV.PERCUTANEA</t>
  </si>
  <si>
    <t>SERV.DIAGNOSTICO COMPLEMENTAR</t>
  </si>
  <si>
    <t>SECAO MEDICA DE DISLIPIDEMIAS</t>
  </si>
  <si>
    <t>GABINETE DO COORDENADOR-CCTIES</t>
  </si>
  <si>
    <t>SECAO MEDICA MEDICINA NUCLEAR</t>
  </si>
  <si>
    <t>SECAO MEDICA DE TRANSPLANTES</t>
  </si>
  <si>
    <t>SECAO MEDICA DE ENDOCARDITE</t>
  </si>
  <si>
    <t>SECAO MEDICA DE RADIOLOGIA</t>
  </si>
  <si>
    <t>SECAO MEDICA INTERV.CORONARIA</t>
  </si>
  <si>
    <t>SC.MED.ULTRA-SOM INTRAVASCULAR</t>
  </si>
  <si>
    <t>SEC.MED.INT.CARDIOP.CONGENITAS</t>
  </si>
  <si>
    <t>SC.MEDICA CARDIOPATIA GRAVIDEZ</t>
  </si>
  <si>
    <t>UO DESCRIÇÃO</t>
  </si>
  <si>
    <t>COORDENADORIA DE SERVICOS DE SAUDE</t>
  </si>
  <si>
    <t>SEC.PESQU.VETERINARIA BIOTERIO</t>
  </si>
  <si>
    <t>SECAO DE COLETA DE DADOS</t>
  </si>
  <si>
    <t>DIVISAO DE ENFERMAGEM</t>
  </si>
  <si>
    <t>SEC.ENFERMAGEM PRONTO SOCORRO</t>
  </si>
  <si>
    <t>SECAO ESTERILIZACAO MATERIAIS</t>
  </si>
  <si>
    <t>SEC.ENFERM.CARDIOLOG.INVASIVA</t>
  </si>
  <si>
    <t>SV.EDUC.CONTINUADA ENFERMAGEM</t>
  </si>
  <si>
    <t>SECAO ENFERMAGEM PEDIATRICA</t>
  </si>
  <si>
    <t>SECAO DE SERVICO SOCIAL</t>
  </si>
  <si>
    <t>SECAO AVALIACAO DE PRONTUARIOS</t>
  </si>
  <si>
    <t>SECAO DE EDUCACAO NUTRICIONAL</t>
  </si>
  <si>
    <t>SECAO DE PSICOLOGIA</t>
  </si>
  <si>
    <t>SERVICO DE FARMACIA</t>
  </si>
  <si>
    <t>SEC.ADMINISTRACAO PATRIMONIAL</t>
  </si>
  <si>
    <t>SERVICO ATIVIDADES AUXILIARES</t>
  </si>
  <si>
    <t>SECAO DE PROTOCOLO E ARQUIVO</t>
  </si>
  <si>
    <t>GRUPO TECN.OBRAS EQUIPAMENTOS</t>
  </si>
  <si>
    <t>SECAO DE PROGRAMACAO CONTROLE</t>
  </si>
  <si>
    <t>COORDENADORIA DE REGIOES DE SAUDE</t>
  </si>
  <si>
    <t>COORDENADORIA DE CONTROLE DE DOENCAS</t>
  </si>
  <si>
    <t>ADMINISTRACAO SUPERIOR SECRETARIA SEDE</t>
  </si>
  <si>
    <t>SECAO DE EXPEDIENTE</t>
  </si>
  <si>
    <t>DIVISAO TECNICA AUXILIAR</t>
  </si>
  <si>
    <t>SERVICO DE ARQUIVO MEDICO</t>
  </si>
  <si>
    <t>SECAO DE BIBLIOTECA</t>
  </si>
  <si>
    <t>SECAO DE ENFERMAGEM ADULTO I</t>
  </si>
  <si>
    <t>SECAO ENFERMAGEM AMBULATORIAL</t>
  </si>
  <si>
    <t>SEC.ENFERM.TERAPIA INTENSIVA I</t>
  </si>
  <si>
    <t>DIVISAO DE ADMINISTRACAO</t>
  </si>
  <si>
    <t>GRUPO TECNICO RECURSOS HUMANOS</t>
  </si>
  <si>
    <t>SERVICO MATERIAL E PATRIMONIO</t>
  </si>
  <si>
    <t>SECAO DE ZELADORIA</t>
  </si>
  <si>
    <t>SECAO DE LAVANDERIA</t>
  </si>
  <si>
    <t>DIVISAO CIENTIFICA</t>
  </si>
  <si>
    <t>SECAO DE CONSERVACAO E LIMPEZA</t>
  </si>
  <si>
    <t>SECAO DESPESA</t>
  </si>
  <si>
    <t>COORD.CIENCIA,TECN.INSUMOS ESTRAT.SAUDE</t>
  </si>
  <si>
    <t>NAOR - CARAGUATATUBA</t>
  </si>
  <si>
    <t>SECAO DE ARQUIVO</t>
  </si>
  <si>
    <t>SECAO DE PREPARO E CONTROLE</t>
  </si>
  <si>
    <t>SEC.ENFER.TERAPIA INTENSIVA II</t>
  </si>
  <si>
    <t>SEC.ENFERM.CENTRO CIRURGICO I</t>
  </si>
  <si>
    <t>SEC.ENFERM.CENTRO CIRURGICO II</t>
  </si>
  <si>
    <t>SECAO DE ENFERMAGEM ADULTO II</t>
  </si>
  <si>
    <t>CONJUNTO HOSPITALAR DE SOROCABA</t>
  </si>
  <si>
    <t>SECAO DE COMPRAS</t>
  </si>
  <si>
    <t>SECAO DE SUPRIMENTO</t>
  </si>
  <si>
    <t>CENTRO DE CONVIVENCIA INFANTIL</t>
  </si>
  <si>
    <t>UNIDADE HOSPITALAR DE MIRACATU</t>
  </si>
  <si>
    <t>CENTRO INFORMAC.CARDIOVASCULAR</t>
  </si>
  <si>
    <t>CENTRO TECNICO DE EXPERIMENTOS</t>
  </si>
  <si>
    <t>SECAO DE BIOMECANICA</t>
  </si>
  <si>
    <t>SECAO DE ELETRONICA</t>
  </si>
  <si>
    <t>SECAO ADMINISTRACAO SUBFROTA</t>
  </si>
  <si>
    <t>G.TECNICO VIGILANCIA SANITARIA</t>
  </si>
  <si>
    <t>SECAO DE DOCUMENTACAO</t>
  </si>
  <si>
    <t>SEC.MEDICA LABORATORIO CLINICO</t>
  </si>
  <si>
    <t>DIVISAO DE CIRURGIA</t>
  </si>
  <si>
    <t>COORDEN.GESTAO CONTRATOS SERVICOS SAUDE</t>
  </si>
  <si>
    <t>36031706-6</t>
  </si>
  <si>
    <t>54887396-3</t>
  </si>
  <si>
    <t>20522599-8</t>
  </si>
  <si>
    <t>2697571-4</t>
  </si>
  <si>
    <t>3586983-5</t>
  </si>
  <si>
    <t>3723495-X</t>
  </si>
  <si>
    <t>3862933-1</t>
  </si>
  <si>
    <t>3945723-0</t>
  </si>
  <si>
    <t>4165498-5</t>
  </si>
  <si>
    <t>4175837-7</t>
  </si>
  <si>
    <t>4267859-6</t>
  </si>
  <si>
    <t>4305621-0</t>
  </si>
  <si>
    <t>4413813-1</t>
  </si>
  <si>
    <t>4440217-X</t>
  </si>
  <si>
    <t>4443950-7</t>
  </si>
  <si>
    <t>4587077-9</t>
  </si>
  <si>
    <t>4593050-8</t>
  </si>
  <si>
    <t>4597356-8</t>
  </si>
  <si>
    <t>4602120-6</t>
  </si>
  <si>
    <t>4613698-8</t>
  </si>
  <si>
    <t>4628047-9</t>
  </si>
  <si>
    <t>4631905-0</t>
  </si>
  <si>
    <t>4665292-9</t>
  </si>
  <si>
    <t>4669725-1</t>
  </si>
  <si>
    <t>4675335-7</t>
  </si>
  <si>
    <t>4823137-X</t>
  </si>
  <si>
    <t>4867285-3</t>
  </si>
  <si>
    <t>5151888-0</t>
  </si>
  <si>
    <t>5162965-3</t>
  </si>
  <si>
    <t>5192750-0</t>
  </si>
  <si>
    <t>5244976-2</t>
  </si>
  <si>
    <t>5450351-6</t>
  </si>
  <si>
    <t>5491600-8</t>
  </si>
  <si>
    <t>5551829-1</t>
  </si>
  <si>
    <t>5613143-4</t>
  </si>
  <si>
    <t>5620337-8</t>
  </si>
  <si>
    <t>5842759-4</t>
  </si>
  <si>
    <t>5896873-8</t>
  </si>
  <si>
    <t>5949576-5</t>
  </si>
  <si>
    <t>6170917-7</t>
  </si>
  <si>
    <t>6192075-7</t>
  </si>
  <si>
    <t>6344823-3</t>
  </si>
  <si>
    <t>6612341-0</t>
  </si>
  <si>
    <t>6848900-6</t>
  </si>
  <si>
    <t>7535126-2</t>
  </si>
  <si>
    <t>7803019-5</t>
  </si>
  <si>
    <t>7833576-0</t>
  </si>
  <si>
    <t>8302940-0</t>
  </si>
  <si>
    <t>8314465-1</t>
  </si>
  <si>
    <t>8602915-0</t>
  </si>
  <si>
    <t>8717096-6</t>
  </si>
  <si>
    <t>9896561-X</t>
  </si>
  <si>
    <t>10374337-6</t>
  </si>
  <si>
    <t>10508435-9</t>
  </si>
  <si>
    <t>10978684-1</t>
  </si>
  <si>
    <t>11308306-3</t>
  </si>
  <si>
    <t>11746266-4</t>
  </si>
  <si>
    <t>17269735-9</t>
  </si>
  <si>
    <t>3984570-9</t>
  </si>
  <si>
    <t>4877793-6</t>
  </si>
  <si>
    <t>5907272-6</t>
  </si>
  <si>
    <t>6300232-2</t>
  </si>
  <si>
    <t>7481524-6</t>
  </si>
  <si>
    <t>7510580-9</t>
  </si>
  <si>
    <t>12634384-6</t>
  </si>
  <si>
    <t>3314271-3</t>
  </si>
  <si>
    <t>3464612-7</t>
  </si>
  <si>
    <t>18006195-1</t>
  </si>
  <si>
    <t>6533327-5</t>
  </si>
  <si>
    <t>7531795-3</t>
  </si>
  <si>
    <t>7693476-7</t>
  </si>
  <si>
    <t>7880516-8</t>
  </si>
  <si>
    <t>4158027-8</t>
  </si>
  <si>
    <t>13737072-6</t>
  </si>
  <si>
    <t>6196903-5</t>
  </si>
  <si>
    <t>6648292-6</t>
  </si>
  <si>
    <t>6741740-1</t>
  </si>
  <si>
    <t>6848838-5</t>
  </si>
  <si>
    <t>8773131-9</t>
  </si>
  <si>
    <t>9014683-9</t>
  </si>
  <si>
    <t>3966364-4</t>
  </si>
  <si>
    <t>6164028-1</t>
  </si>
  <si>
    <t>5018732-6</t>
  </si>
  <si>
    <t>6149380-6</t>
  </si>
  <si>
    <t>5821146-9</t>
  </si>
  <si>
    <t>6818216-8</t>
  </si>
  <si>
    <t>8656916-8</t>
  </si>
  <si>
    <t>4127203-1</t>
  </si>
  <si>
    <t>8823939-1</t>
  </si>
  <si>
    <t>7303486-1</t>
  </si>
  <si>
    <t>10464550-7</t>
  </si>
  <si>
    <t>11443320-3</t>
  </si>
  <si>
    <t>6544438-3</t>
  </si>
  <si>
    <t>8882495-0</t>
  </si>
  <si>
    <t>13269526-1</t>
  </si>
  <si>
    <t>6285253-X</t>
  </si>
  <si>
    <t>10746781-1</t>
  </si>
  <si>
    <t>10414709-X</t>
  </si>
  <si>
    <t>5358769-8</t>
  </si>
  <si>
    <t>8155761-9</t>
  </si>
  <si>
    <t>8718459-X</t>
  </si>
  <si>
    <t>7366968-4</t>
  </si>
  <si>
    <t>8201797-9</t>
  </si>
  <si>
    <t>7978396-X</t>
  </si>
  <si>
    <t>5800490-7</t>
  </si>
  <si>
    <t>11909251-7</t>
  </si>
  <si>
    <t>10169748-X</t>
  </si>
  <si>
    <t>6923212-X</t>
  </si>
  <si>
    <t>5626545-1</t>
  </si>
  <si>
    <t>11765300-7</t>
  </si>
  <si>
    <t>24259819-5</t>
  </si>
  <si>
    <t>3303898-5</t>
  </si>
  <si>
    <t>10980299-8</t>
  </si>
  <si>
    <t>10992326-1</t>
  </si>
  <si>
    <t>35969572-3</t>
  </si>
  <si>
    <t>39546625-8</t>
  </si>
  <si>
    <t>15927745-0</t>
  </si>
  <si>
    <t>11829157-9</t>
  </si>
  <si>
    <t>9283006-7</t>
  </si>
  <si>
    <t>17619913-5</t>
  </si>
  <si>
    <t>24029995-4</t>
  </si>
  <si>
    <t>5692398-3</t>
  </si>
  <si>
    <t>10360334-7</t>
  </si>
  <si>
    <t>8666868-7</t>
  </si>
  <si>
    <t>7991690-9</t>
  </si>
  <si>
    <t>20285058-4</t>
  </si>
  <si>
    <t>6963048-3</t>
  </si>
  <si>
    <t>11725399-6</t>
  </si>
  <si>
    <t>11551909-9</t>
  </si>
  <si>
    <t>6171039-8</t>
  </si>
  <si>
    <t>7640763-9</t>
  </si>
  <si>
    <t>8282409-5</t>
  </si>
  <si>
    <t>11751607-7</t>
  </si>
  <si>
    <t>8847040-4</t>
  </si>
  <si>
    <t>3860657-4</t>
  </si>
  <si>
    <t>54332014-5</t>
  </si>
  <si>
    <t>11153899-3</t>
  </si>
  <si>
    <t>8479381-8</t>
  </si>
  <si>
    <t>17983510-5</t>
  </si>
  <si>
    <t>33055143-7</t>
  </si>
  <si>
    <t>12405422-5</t>
  </si>
  <si>
    <t>5159163-7</t>
  </si>
  <si>
    <t>6067519-6</t>
  </si>
  <si>
    <t>4641569-5</t>
  </si>
  <si>
    <t>18494169-6</t>
  </si>
  <si>
    <t>8895289-7</t>
  </si>
  <si>
    <t>11584562-8</t>
  </si>
  <si>
    <t>13709244-1</t>
  </si>
  <si>
    <t>3934675-4</t>
  </si>
  <si>
    <t>3554249-4</t>
  </si>
  <si>
    <t>22886558-X</t>
  </si>
  <si>
    <t>11462262-0</t>
  </si>
  <si>
    <t>7822821-9</t>
  </si>
  <si>
    <t>8361018-2</t>
  </si>
  <si>
    <t>4133497-8</t>
  </si>
  <si>
    <t>5518644-0</t>
  </si>
  <si>
    <t>9504000-6</t>
  </si>
  <si>
    <t>6360077-8</t>
  </si>
  <si>
    <t>6422329-2</t>
  </si>
  <si>
    <t>7679327-8</t>
  </si>
  <si>
    <t>11893028-X</t>
  </si>
  <si>
    <t>9473420-3</t>
  </si>
  <si>
    <t>5072254-2</t>
  </si>
  <si>
    <t>10840263-0</t>
  </si>
  <si>
    <t>54511053-1</t>
  </si>
  <si>
    <t>5022295-8</t>
  </si>
  <si>
    <t>7557780-X</t>
  </si>
  <si>
    <t>30044644-5</t>
  </si>
  <si>
    <t>53344779-3</t>
  </si>
  <si>
    <t>3682819-1</t>
  </si>
  <si>
    <t>9747645-6</t>
  </si>
  <si>
    <t>12318654-7</t>
  </si>
  <si>
    <t>5058644-0</t>
  </si>
  <si>
    <t>38417300-7</t>
  </si>
  <si>
    <t>6249196-9</t>
  </si>
  <si>
    <t>13998778-2</t>
  </si>
  <si>
    <t>11566662-X</t>
  </si>
  <si>
    <t>58702192-5</t>
  </si>
  <si>
    <t>14313206-4</t>
  </si>
  <si>
    <t>10816672-7</t>
  </si>
  <si>
    <t>25895028-6</t>
  </si>
  <si>
    <t>8545009-1</t>
  </si>
  <si>
    <t>11912569-9</t>
  </si>
  <si>
    <t>8553066-9</t>
  </si>
  <si>
    <t>8279480-7</t>
  </si>
  <si>
    <t>12495882-5</t>
  </si>
  <si>
    <t>9469414-X</t>
  </si>
  <si>
    <t>8472252-6</t>
  </si>
  <si>
    <t>10481455-X</t>
  </si>
  <si>
    <t>8876395-X</t>
  </si>
  <si>
    <t>8340149-0</t>
  </si>
  <si>
    <t>11416943-3</t>
  </si>
  <si>
    <t>34939566-4</t>
  </si>
  <si>
    <t>10516405-7</t>
  </si>
  <si>
    <t>12982898-1</t>
  </si>
  <si>
    <t>24798204-0</t>
  </si>
  <si>
    <t>39650079-1</t>
  </si>
  <si>
    <t>8248170-2</t>
  </si>
  <si>
    <t>39400771-2</t>
  </si>
  <si>
    <t>15525285-9</t>
  </si>
  <si>
    <t>13445689-0</t>
  </si>
  <si>
    <t>13893052-1</t>
  </si>
  <si>
    <t>13334648-1</t>
  </si>
  <si>
    <t>11906223-9</t>
  </si>
  <si>
    <t>7567761-1</t>
  </si>
  <si>
    <t>8099452-0</t>
  </si>
  <si>
    <t>3747212-4</t>
  </si>
  <si>
    <t>6049129-2</t>
  </si>
  <si>
    <t>8671862-9</t>
  </si>
  <si>
    <t>7391422-8</t>
  </si>
  <si>
    <t>11494678-4</t>
  </si>
  <si>
    <t>12103364-8</t>
  </si>
  <si>
    <t>7629984-3</t>
  </si>
  <si>
    <t>8781041-4</t>
  </si>
  <si>
    <t>12514546-9</t>
  </si>
  <si>
    <t>11922147-0</t>
  </si>
  <si>
    <t>38628948-7</t>
  </si>
  <si>
    <t>7681993-0</t>
  </si>
  <si>
    <t>10307150-7</t>
  </si>
  <si>
    <t>6665143-8</t>
  </si>
  <si>
    <t>6124807-1</t>
  </si>
  <si>
    <t>36629586-X</t>
  </si>
  <si>
    <t>9476533-9</t>
  </si>
  <si>
    <t>13143928-5</t>
  </si>
  <si>
    <t>13916002-4</t>
  </si>
  <si>
    <t>5174174-X</t>
  </si>
  <si>
    <t>12612360-3</t>
  </si>
  <si>
    <t>7989973-0</t>
  </si>
  <si>
    <t>8756740-4</t>
  </si>
  <si>
    <t>5220523-X</t>
  </si>
  <si>
    <t>9946997-2</t>
  </si>
  <si>
    <t>7594557-5</t>
  </si>
  <si>
    <t>39004582-2</t>
  </si>
  <si>
    <t>10203381-X</t>
  </si>
  <si>
    <t>6196947-3</t>
  </si>
  <si>
    <t>10912512-5</t>
  </si>
  <si>
    <t>7566478-1</t>
  </si>
  <si>
    <t>4323575-X</t>
  </si>
  <si>
    <t>13299910-9</t>
  </si>
  <si>
    <t>26369061-1</t>
  </si>
  <si>
    <t>1375266-4</t>
  </si>
  <si>
    <t>14279037-0</t>
  </si>
  <si>
    <t>13608621-4</t>
  </si>
  <si>
    <t>36304645-8</t>
  </si>
  <si>
    <t>16109424-7</t>
  </si>
  <si>
    <t>7288932-9</t>
  </si>
  <si>
    <t>4281117-4</t>
  </si>
  <si>
    <t>29972612-5</t>
  </si>
  <si>
    <t>50988291-2</t>
  </si>
  <si>
    <t>92008428-2</t>
  </si>
  <si>
    <t>8361707-3</t>
  </si>
  <si>
    <t>5375801-8</t>
  </si>
  <si>
    <t>33794962-1</t>
  </si>
  <si>
    <t>5525336-2</t>
  </si>
  <si>
    <t>7124010-X</t>
  </si>
  <si>
    <t>7250490-0</t>
  </si>
  <si>
    <t>13210967-0</t>
  </si>
  <si>
    <t>8146519-1</t>
  </si>
  <si>
    <t>52930167-2</t>
  </si>
  <si>
    <t>55269215-3</t>
  </si>
  <si>
    <t>12779234-X</t>
  </si>
  <si>
    <t>1238838-1</t>
  </si>
  <si>
    <t>4425144-0</t>
  </si>
  <si>
    <t>8694001-6</t>
  </si>
  <si>
    <t>28235009-3</t>
  </si>
  <si>
    <t>36160571-7</t>
  </si>
  <si>
    <t>6833002-9</t>
  </si>
  <si>
    <t>14763825-2</t>
  </si>
  <si>
    <t>12176711-5</t>
  </si>
  <si>
    <t>11123602-2</t>
  </si>
  <si>
    <t>9538023-1</t>
  </si>
  <si>
    <t>29362188-3</t>
  </si>
  <si>
    <t>9795849-9</t>
  </si>
  <si>
    <t>29971737-9</t>
  </si>
  <si>
    <t>7769786-8</t>
  </si>
  <si>
    <t>8379119-X</t>
  </si>
  <si>
    <t>15504205-1</t>
  </si>
  <si>
    <t>11478992-7</t>
  </si>
  <si>
    <t>39344984-1</t>
  </si>
  <si>
    <t>54556086-X</t>
  </si>
  <si>
    <t>39646126-8</t>
  </si>
  <si>
    <t>7507286-5</t>
  </si>
  <si>
    <t>50783806-3</t>
  </si>
  <si>
    <t>12488983-9</t>
  </si>
  <si>
    <t>10412603-6</t>
  </si>
  <si>
    <t>5121491-X</t>
  </si>
  <si>
    <t>19954364-1</t>
  </si>
  <si>
    <t>12566289-0</t>
  </si>
  <si>
    <t>15242248-1</t>
  </si>
  <si>
    <t>15689236-4</t>
  </si>
  <si>
    <t>38053376-5</t>
  </si>
  <si>
    <t>6314799-5</t>
  </si>
  <si>
    <t>14839262-3</t>
  </si>
  <si>
    <t>27296081-0</t>
  </si>
  <si>
    <t>10102019-3</t>
  </si>
  <si>
    <t>55663135-3</t>
  </si>
  <si>
    <t>16354010-X</t>
  </si>
  <si>
    <t>16415779-7</t>
  </si>
  <si>
    <t>4802207-X</t>
  </si>
  <si>
    <t>3858558-3</t>
  </si>
  <si>
    <t>7148984-8</t>
  </si>
  <si>
    <t>37811038-X</t>
  </si>
  <si>
    <t>7561508-3</t>
  </si>
  <si>
    <t>15517064-8</t>
  </si>
  <si>
    <t>18727207-4</t>
  </si>
  <si>
    <t>37097391-4</t>
  </si>
  <si>
    <t>50791520-3</t>
  </si>
  <si>
    <t>10615415-1</t>
  </si>
  <si>
    <t>15498547-8</t>
  </si>
  <si>
    <t>13011702-X</t>
  </si>
  <si>
    <t>7782875-6</t>
  </si>
  <si>
    <t>32228460-0</t>
  </si>
  <si>
    <t>8713687-9</t>
  </si>
  <si>
    <t>13774179-0</t>
  </si>
  <si>
    <t>8498157-X</t>
  </si>
  <si>
    <t>14912842-3</t>
  </si>
  <si>
    <t>15387725-X</t>
  </si>
  <si>
    <t>8006013-4</t>
  </si>
  <si>
    <t>27872778-5</t>
  </si>
  <si>
    <t>18387262-9</t>
  </si>
  <si>
    <t>9987629-2</t>
  </si>
  <si>
    <t>17180036-9</t>
  </si>
  <si>
    <t>10730736-4</t>
  </si>
  <si>
    <t>16270809-9</t>
  </si>
  <si>
    <t>9880741-9</t>
  </si>
  <si>
    <t>4563482-8</t>
  </si>
  <si>
    <t>13277369-7</t>
  </si>
  <si>
    <t>13622887-2</t>
  </si>
  <si>
    <t>9800108-5</t>
  </si>
  <si>
    <t>6591805-8</t>
  </si>
  <si>
    <t>7638164-X</t>
  </si>
  <si>
    <t>4647472-2</t>
  </si>
  <si>
    <t>55757009-8</t>
  </si>
  <si>
    <t>11976341-2</t>
  </si>
  <si>
    <t>12682324-8</t>
  </si>
  <si>
    <t>11127281-6</t>
  </si>
  <si>
    <t>30784444-4</t>
  </si>
  <si>
    <t>36483129-7</t>
  </si>
  <si>
    <t>15114791-7</t>
  </si>
  <si>
    <t>15408040-8</t>
  </si>
  <si>
    <t>17260735-8</t>
  </si>
  <si>
    <t>5861340-7</t>
  </si>
  <si>
    <t>14097078-2</t>
  </si>
  <si>
    <t>5105151-5</t>
  </si>
  <si>
    <t>15838844-6</t>
  </si>
  <si>
    <t>6089603-6</t>
  </si>
  <si>
    <t>10469465-8</t>
  </si>
  <si>
    <t>8857958-X</t>
  </si>
  <si>
    <t>15618117-4</t>
  </si>
  <si>
    <t>7560930-7</t>
  </si>
  <si>
    <t>13150718-7</t>
  </si>
  <si>
    <t>16634332-8</t>
  </si>
  <si>
    <t>16638274-7</t>
  </si>
  <si>
    <t>8771588-0</t>
  </si>
  <si>
    <t>38746740-3</t>
  </si>
  <si>
    <t>13344245-7</t>
  </si>
  <si>
    <t>5399360-6</t>
  </si>
  <si>
    <t>11129754-0</t>
  </si>
  <si>
    <t>11275759-5</t>
  </si>
  <si>
    <t>6570030-2</t>
  </si>
  <si>
    <t>15783853-5</t>
  </si>
  <si>
    <t>18058791-2</t>
  </si>
  <si>
    <t>16356637-9</t>
  </si>
  <si>
    <t>36071444-4</t>
  </si>
  <si>
    <t>15533811-0</t>
  </si>
  <si>
    <t>17627608-7</t>
  </si>
  <si>
    <t>10318199-4</t>
  </si>
  <si>
    <t>12433518-4</t>
  </si>
  <si>
    <t>12147966-3</t>
  </si>
  <si>
    <t>12934339-0</t>
  </si>
  <si>
    <t>10527111-1</t>
  </si>
  <si>
    <t>7932112-4</t>
  </si>
  <si>
    <t>9158989-7</t>
  </si>
  <si>
    <t>14176276-7</t>
  </si>
  <si>
    <t>14189298-5</t>
  </si>
  <si>
    <t>35756969-6</t>
  </si>
  <si>
    <t>3612795-4</t>
  </si>
  <si>
    <t>15782401-9</t>
  </si>
  <si>
    <t>37476391-4</t>
  </si>
  <si>
    <t>14735329-4</t>
  </si>
  <si>
    <t>8276775-0</t>
  </si>
  <si>
    <t>28468528-8</t>
  </si>
  <si>
    <t>12757967-9</t>
  </si>
  <si>
    <t>14894281-7</t>
  </si>
  <si>
    <t>5790183-1</t>
  </si>
  <si>
    <t>13457920-3</t>
  </si>
  <si>
    <t>7704495-2</t>
  </si>
  <si>
    <t>11648648-X</t>
  </si>
  <si>
    <t>8604758-9</t>
  </si>
  <si>
    <t>16324418-2</t>
  </si>
  <si>
    <t>6249075-8</t>
  </si>
  <si>
    <t>25077098-2</t>
  </si>
  <si>
    <t>38079023-3</t>
  </si>
  <si>
    <t>10846126-9</t>
  </si>
  <si>
    <t>4567248-9</t>
  </si>
  <si>
    <t>7160160-3</t>
  </si>
  <si>
    <t>18669307-2</t>
  </si>
  <si>
    <t>16400710-6</t>
  </si>
  <si>
    <t>36750715-8</t>
  </si>
  <si>
    <t>14921021-8</t>
  </si>
  <si>
    <t>11516525-3</t>
  </si>
  <si>
    <t>16296477-8</t>
  </si>
  <si>
    <t>4718525-9</t>
  </si>
  <si>
    <t>8666580-7</t>
  </si>
  <si>
    <t>17334702-2</t>
  </si>
  <si>
    <t>16789376-2</t>
  </si>
  <si>
    <t>15684910-0</t>
  </si>
  <si>
    <t>37752170-X</t>
  </si>
  <si>
    <t>14509712-2</t>
  </si>
  <si>
    <t>12629644-3</t>
  </si>
  <si>
    <t>33452957-8</t>
  </si>
  <si>
    <t>37629337-8</t>
  </si>
  <si>
    <t>6363689-8</t>
  </si>
  <si>
    <t>7164279-1</t>
  </si>
  <si>
    <t>21516388-6</t>
  </si>
  <si>
    <t>11999572-4</t>
  </si>
  <si>
    <t>300642684-4</t>
  </si>
  <si>
    <t>14267438-2</t>
  </si>
  <si>
    <t>9278905-5</t>
  </si>
  <si>
    <t>9017942-0</t>
  </si>
  <si>
    <t>32685355-8</t>
  </si>
  <si>
    <t>18129474-6</t>
  </si>
  <si>
    <t>9782568-2</t>
  </si>
  <si>
    <t>54281824-3</t>
  </si>
  <si>
    <t>16987900-8</t>
  </si>
  <si>
    <t>6687140-1</t>
  </si>
  <si>
    <t>7628419-0</t>
  </si>
  <si>
    <t>38138010-5</t>
  </si>
  <si>
    <t>16305290-6</t>
  </si>
  <si>
    <t>37592300-7</t>
  </si>
  <si>
    <t>8220451-2</t>
  </si>
  <si>
    <t>15263935-4</t>
  </si>
  <si>
    <t>27666638-0</t>
  </si>
  <si>
    <t>5548383-5</t>
  </si>
  <si>
    <t>8351348-1</t>
  </si>
  <si>
    <t>15620801-5</t>
  </si>
  <si>
    <t>13969852-8</t>
  </si>
  <si>
    <t>14775396-X</t>
  </si>
  <si>
    <t>30515694-9</t>
  </si>
  <si>
    <t>37978836-6</t>
  </si>
  <si>
    <t>15822932-0</t>
  </si>
  <si>
    <t>15289992-3</t>
  </si>
  <si>
    <t>3664125-6</t>
  </si>
  <si>
    <t>52883539-7</t>
  </si>
  <si>
    <t>54512878-X</t>
  </si>
  <si>
    <t>34050260-5</t>
  </si>
  <si>
    <t>28155840-1</t>
  </si>
  <si>
    <t>15166055-4</t>
  </si>
  <si>
    <t>18002300-7</t>
  </si>
  <si>
    <t>7768740-1</t>
  </si>
  <si>
    <t>16630340-9</t>
  </si>
  <si>
    <t>57244161-7</t>
  </si>
  <si>
    <t>12726353-6</t>
  </si>
  <si>
    <t>8014362-3</t>
  </si>
  <si>
    <t>50438045-X</t>
  </si>
  <si>
    <t>11419469-5</t>
  </si>
  <si>
    <t>5401474-8</t>
  </si>
  <si>
    <t>9968393-3</t>
  </si>
  <si>
    <t>4343131-1</t>
  </si>
  <si>
    <t>12970069-1</t>
  </si>
  <si>
    <t>5327747-8</t>
  </si>
  <si>
    <t>38413540-7</t>
  </si>
  <si>
    <t>9668883-X</t>
  </si>
  <si>
    <t>17783284-8</t>
  </si>
  <si>
    <t>33018511-1</t>
  </si>
  <si>
    <t>17343222-0</t>
  </si>
  <si>
    <t>14116006-8</t>
  </si>
  <si>
    <t>8471270-3</t>
  </si>
  <si>
    <t>3581049-X</t>
  </si>
  <si>
    <t>9174461-1</t>
  </si>
  <si>
    <t>17848780-6</t>
  </si>
  <si>
    <t>31447172-3</t>
  </si>
  <si>
    <t>17268265-4</t>
  </si>
  <si>
    <t>57161313-5</t>
  </si>
  <si>
    <t>32005508-5</t>
  </si>
  <si>
    <t>18696549-7</t>
  </si>
  <si>
    <t>8321795-2</t>
  </si>
  <si>
    <t>6396699-2</t>
  </si>
  <si>
    <t>7234483-0</t>
  </si>
  <si>
    <t>8780192-9</t>
  </si>
  <si>
    <t>15775150-8</t>
  </si>
  <si>
    <t>56486636-2</t>
  </si>
  <si>
    <t>8010489-7</t>
  </si>
  <si>
    <t>35930781-4</t>
  </si>
  <si>
    <t>4447282-1</t>
  </si>
  <si>
    <t>3878502-X</t>
  </si>
  <si>
    <t>9323979-8</t>
  </si>
  <si>
    <t>10698327-1</t>
  </si>
  <si>
    <t>11628309-9</t>
  </si>
  <si>
    <t>5741780-5</t>
  </si>
  <si>
    <t>7093023-5</t>
  </si>
  <si>
    <t>18106302-5</t>
  </si>
  <si>
    <t>5704894-0</t>
  </si>
  <si>
    <t>5347977-4</t>
  </si>
  <si>
    <t>11016366-7</t>
  </si>
  <si>
    <t>4663490-3</t>
  </si>
  <si>
    <t>37079314-6</t>
  </si>
  <si>
    <t>13132556-5</t>
  </si>
  <si>
    <t>30339698-2</t>
  </si>
  <si>
    <t>35820322-3</t>
  </si>
  <si>
    <t>11238837-1</t>
  </si>
  <si>
    <t>33253520-4</t>
  </si>
  <si>
    <t>15961830-7</t>
  </si>
  <si>
    <t>3897069-7</t>
  </si>
  <si>
    <t>10810537-4</t>
  </si>
  <si>
    <t>15322097-1</t>
  </si>
  <si>
    <t>4847122-1</t>
  </si>
  <si>
    <t>6240682-2</t>
  </si>
  <si>
    <t>10690640-9</t>
  </si>
  <si>
    <t>32153124-3</t>
  </si>
  <si>
    <t>5115559-X</t>
  </si>
  <si>
    <t>18366919-8</t>
  </si>
  <si>
    <t>8984171-2</t>
  </si>
  <si>
    <t>7931075-1</t>
  </si>
  <si>
    <t>17973893-8</t>
  </si>
  <si>
    <t>7816821-1</t>
  </si>
  <si>
    <t>17442718-9</t>
  </si>
  <si>
    <t>16507187-4</t>
  </si>
  <si>
    <t>8986918-7</t>
  </si>
  <si>
    <t>13047050-8</t>
  </si>
  <si>
    <t>9099200-3</t>
  </si>
  <si>
    <t>14215112-9</t>
  </si>
  <si>
    <t>13209015-6</t>
  </si>
  <si>
    <t>18533619-X</t>
  </si>
  <si>
    <t>15171200-1</t>
  </si>
  <si>
    <t>17191622-0</t>
  </si>
  <si>
    <t>12292155-0</t>
  </si>
  <si>
    <t>13927423-6</t>
  </si>
  <si>
    <t>16514591-2</t>
  </si>
  <si>
    <t>4409207-6</t>
  </si>
  <si>
    <t>32495710-5</t>
  </si>
  <si>
    <t>23506821-4</t>
  </si>
  <si>
    <t>10395825-3</t>
  </si>
  <si>
    <t>26304899-3</t>
  </si>
  <si>
    <t>11900002-7</t>
  </si>
  <si>
    <t>17447396-5</t>
  </si>
  <si>
    <t>13784412-8</t>
  </si>
  <si>
    <t>16310698-8</t>
  </si>
  <si>
    <t>4525585-4</t>
  </si>
  <si>
    <t>8677586-8</t>
  </si>
  <si>
    <t>26688191-9</t>
  </si>
  <si>
    <t>53090394-5</t>
  </si>
  <si>
    <t>14956796-0</t>
  </si>
  <si>
    <t>39543065-3</t>
  </si>
  <si>
    <t>10773128-9</t>
  </si>
  <si>
    <t>16236224-9</t>
  </si>
  <si>
    <t>6339830-8</t>
  </si>
  <si>
    <t>17214413-9</t>
  </si>
  <si>
    <t>16256058-8</t>
  </si>
  <si>
    <t>35063842-1</t>
  </si>
  <si>
    <t>36999331-7</t>
  </si>
  <si>
    <t>13442076-7</t>
  </si>
  <si>
    <t>34654785-4</t>
  </si>
  <si>
    <t>11919276-7</t>
  </si>
  <si>
    <t>14163035-8</t>
  </si>
  <si>
    <t>4282513-1</t>
  </si>
  <si>
    <t>17163783-5</t>
  </si>
  <si>
    <t>35508212-3</t>
  </si>
  <si>
    <t>14790880-2</t>
  </si>
  <si>
    <t>18601229-9</t>
  </si>
  <si>
    <t>8441550-2</t>
  </si>
  <si>
    <t>25660217-8</t>
  </si>
  <si>
    <t>32977450-5</t>
  </si>
  <si>
    <t>16296377-4</t>
  </si>
  <si>
    <t>16348488-0</t>
  </si>
  <si>
    <t>14010852-X</t>
  </si>
  <si>
    <t>16290728-X</t>
  </si>
  <si>
    <t>7019305-7</t>
  </si>
  <si>
    <t>10720579-8</t>
  </si>
  <si>
    <t>15878191-0</t>
  </si>
  <si>
    <t>18084503-2</t>
  </si>
  <si>
    <t>9974778-9</t>
  </si>
  <si>
    <t>12742928-1</t>
  </si>
  <si>
    <t>11537798-0</t>
  </si>
  <si>
    <t>23561327-7</t>
  </si>
  <si>
    <t>37877236-3</t>
  </si>
  <si>
    <t>10847072-6</t>
  </si>
  <si>
    <t>15272441-2</t>
  </si>
  <si>
    <t>17945672-6</t>
  </si>
  <si>
    <t>30267776-8</t>
  </si>
  <si>
    <t>7560758-X</t>
  </si>
  <si>
    <t>14564311-6</t>
  </si>
  <si>
    <t>8005394-4</t>
  </si>
  <si>
    <t>18758553-2</t>
  </si>
  <si>
    <t>12677047-5</t>
  </si>
  <si>
    <t>37570551-X</t>
  </si>
  <si>
    <t>37027960-8</t>
  </si>
  <si>
    <t>17856750-4</t>
  </si>
  <si>
    <t>33019080-5</t>
  </si>
  <si>
    <t>32924997-6</t>
  </si>
  <si>
    <t>12477663-2</t>
  </si>
  <si>
    <t>34319724-8</t>
  </si>
  <si>
    <t>3537686-0</t>
  </si>
  <si>
    <t>52081622-5</t>
  </si>
  <si>
    <t>15652419-3</t>
  </si>
  <si>
    <t>37149965-3</t>
  </si>
  <si>
    <t>11793864-6</t>
  </si>
  <si>
    <t>17580540-4</t>
  </si>
  <si>
    <t>14707767-9</t>
  </si>
  <si>
    <t>13474575-9</t>
  </si>
  <si>
    <t>53293649-8</t>
  </si>
  <si>
    <t>16234638-4</t>
  </si>
  <si>
    <t>16676512-0</t>
  </si>
  <si>
    <t>3071164-2</t>
  </si>
  <si>
    <t>13956124-9</t>
  </si>
  <si>
    <t>16662931-5</t>
  </si>
  <si>
    <t>17127488-X</t>
  </si>
  <si>
    <t>15838845-8</t>
  </si>
  <si>
    <t>50987593-2</t>
  </si>
  <si>
    <t>12928047-1</t>
  </si>
  <si>
    <t>17035355-2</t>
  </si>
  <si>
    <t>14260254-1</t>
  </si>
  <si>
    <t>17211462-7</t>
  </si>
  <si>
    <t>4391670-9</t>
  </si>
  <si>
    <t>58271885-5</t>
  </si>
  <si>
    <t>9241779-6</t>
  </si>
  <si>
    <t>32131115-2</t>
  </si>
  <si>
    <t>11043159-5</t>
  </si>
  <si>
    <t>6850200-4</t>
  </si>
  <si>
    <t>19943898-5</t>
  </si>
  <si>
    <t>57053738-1</t>
  </si>
  <si>
    <t>10708265-2</t>
  </si>
  <si>
    <t>20007747-8</t>
  </si>
  <si>
    <t>10250816-1</t>
  </si>
  <si>
    <t>8562729-X</t>
  </si>
  <si>
    <t>18473424-1</t>
  </si>
  <si>
    <t>14069395-6</t>
  </si>
  <si>
    <t>3723506-0</t>
  </si>
  <si>
    <t>3664173-X</t>
  </si>
  <si>
    <t>8069547-1</t>
  </si>
  <si>
    <t>38819093-0</t>
  </si>
  <si>
    <t>14348949-5</t>
  </si>
  <si>
    <t>15669118-8</t>
  </si>
  <si>
    <t>20873369-3</t>
  </si>
  <si>
    <t>50236458-0</t>
  </si>
  <si>
    <t>19104370-9</t>
  </si>
  <si>
    <t>36403280-7</t>
  </si>
  <si>
    <t>14978856-3</t>
  </si>
  <si>
    <t>14425029-9</t>
  </si>
  <si>
    <t>15452566-2</t>
  </si>
  <si>
    <t>21570718-7</t>
  </si>
  <si>
    <t>32831533-3</t>
  </si>
  <si>
    <t>19841118-2</t>
  </si>
  <si>
    <t>36902041-8</t>
  </si>
  <si>
    <t>19694588-4</t>
  </si>
  <si>
    <t>9353527-2</t>
  </si>
  <si>
    <t>28278295-3</t>
  </si>
  <si>
    <t>11207680-4</t>
  </si>
  <si>
    <t>11768488-0</t>
  </si>
  <si>
    <t>13043907-1</t>
  </si>
  <si>
    <t>17804187-7</t>
  </si>
  <si>
    <t>15949024-8</t>
  </si>
  <si>
    <t>11059176-8</t>
  </si>
  <si>
    <t>18502790-8</t>
  </si>
  <si>
    <t>14126853-0</t>
  </si>
  <si>
    <t>16312081-X</t>
  </si>
  <si>
    <t>17017010-X</t>
  </si>
  <si>
    <t>36266904-1</t>
  </si>
  <si>
    <t>14180705-2</t>
  </si>
  <si>
    <t>16258591-3</t>
  </si>
  <si>
    <t>34906186-5</t>
  </si>
  <si>
    <t>4666659-X</t>
  </si>
  <si>
    <t>3996559-4</t>
  </si>
  <si>
    <t>19278620-9</t>
  </si>
  <si>
    <t>25829008-0</t>
  </si>
  <si>
    <t>18276716-4</t>
  </si>
  <si>
    <t>4183297-5</t>
  </si>
  <si>
    <t>7562454-4</t>
  </si>
  <si>
    <t>36715587-4</t>
  </si>
  <si>
    <t>19907914-6</t>
  </si>
  <si>
    <t>16356525-9</t>
  </si>
  <si>
    <t>15995079-X</t>
  </si>
  <si>
    <t>37263202-6</t>
  </si>
  <si>
    <t>12271022-8</t>
  </si>
  <si>
    <t>682962-7</t>
  </si>
  <si>
    <t>13602227-3</t>
  </si>
  <si>
    <t>17133162-X</t>
  </si>
  <si>
    <t>13320557-5</t>
  </si>
  <si>
    <t>15257685-X</t>
  </si>
  <si>
    <t>17054394-8</t>
  </si>
  <si>
    <t>4409336-7</t>
  </si>
  <si>
    <t>12511842-9</t>
  </si>
  <si>
    <t>30809939-4</t>
  </si>
  <si>
    <t>5819837-4</t>
  </si>
  <si>
    <t>32737543-7</t>
  </si>
  <si>
    <t>54206532-0</t>
  </si>
  <si>
    <t>9287991-3</t>
  </si>
  <si>
    <t>26045134-4</t>
  </si>
  <si>
    <t>5428101-9</t>
  </si>
  <si>
    <t>37389069-2</t>
  </si>
  <si>
    <t>19338221-0</t>
  </si>
  <si>
    <t>18004268-3</t>
  </si>
  <si>
    <t>10289410-2</t>
  </si>
  <si>
    <t>10237452-1</t>
  </si>
  <si>
    <t>32678475-5</t>
  </si>
  <si>
    <t>7236606-0</t>
  </si>
  <si>
    <t>17918742-9</t>
  </si>
  <si>
    <t>16457753-1</t>
  </si>
  <si>
    <t>35526159-5</t>
  </si>
  <si>
    <t>21250296-7</t>
  </si>
  <si>
    <t>20208801-7</t>
  </si>
  <si>
    <t>14205217-6</t>
  </si>
  <si>
    <t>50051112-3</t>
  </si>
  <si>
    <t>33185351-6</t>
  </si>
  <si>
    <t>29620868-1</t>
  </si>
  <si>
    <t>17695242-1</t>
  </si>
  <si>
    <t>15420844-9</t>
  </si>
  <si>
    <t>53258980-4</t>
  </si>
  <si>
    <t>14903389-8</t>
  </si>
  <si>
    <t>17617517-9</t>
  </si>
  <si>
    <t>22606486-4</t>
  </si>
  <si>
    <t>14833169-5</t>
  </si>
  <si>
    <t>14225933-0</t>
  </si>
  <si>
    <t>18535317-4</t>
  </si>
  <si>
    <t>18232341-9</t>
  </si>
  <si>
    <t>19376387-4</t>
  </si>
  <si>
    <t>7413722-0</t>
  </si>
  <si>
    <t>10478910-4</t>
  </si>
  <si>
    <t>17909324-1</t>
  </si>
  <si>
    <t>17639558-1</t>
  </si>
  <si>
    <t>50111941-3</t>
  </si>
  <si>
    <t>8523420-1</t>
  </si>
  <si>
    <t>8074444-8</t>
  </si>
  <si>
    <t>16273960-6</t>
  </si>
  <si>
    <t>55884442-X</t>
  </si>
  <si>
    <t>52677293-1</t>
  </si>
  <si>
    <t>13644692-9</t>
  </si>
  <si>
    <t>18940587-9</t>
  </si>
  <si>
    <t>15783092-5</t>
  </si>
  <si>
    <t>7400856-0</t>
  </si>
  <si>
    <t>36073355-4</t>
  </si>
  <si>
    <t>30298442-2</t>
  </si>
  <si>
    <t>7373540-9</t>
  </si>
  <si>
    <t>17835235-4</t>
  </si>
  <si>
    <t>6999540-0</t>
  </si>
  <si>
    <t>12471421-3</t>
  </si>
  <si>
    <t>12512729-7</t>
  </si>
  <si>
    <t>20466942-X</t>
  </si>
  <si>
    <t>39978036-1</t>
  </si>
  <si>
    <t>33862880-0</t>
  </si>
  <si>
    <t>12798816-6</t>
  </si>
  <si>
    <t>36638263-9</t>
  </si>
  <si>
    <t>18502136-0</t>
  </si>
  <si>
    <t>13114591-5</t>
  </si>
  <si>
    <t>22817814-9</t>
  </si>
  <si>
    <t>18315406-X</t>
  </si>
  <si>
    <t>16457676-9</t>
  </si>
  <si>
    <t>18020258-3</t>
  </si>
  <si>
    <t>16269052-6</t>
  </si>
  <si>
    <t>35089557-0</t>
  </si>
  <si>
    <t>36376024-6</t>
  </si>
  <si>
    <t>22530472-7</t>
  </si>
  <si>
    <t>14707996-2</t>
  </si>
  <si>
    <t>50724270-1</t>
  </si>
  <si>
    <t>52735875-7</t>
  </si>
  <si>
    <t>17599244-7</t>
  </si>
  <si>
    <t>52672696-9</t>
  </si>
  <si>
    <t>12415889-4</t>
  </si>
  <si>
    <t>12885040-1</t>
  </si>
  <si>
    <t>10527509-8</t>
  </si>
  <si>
    <t>18166733-2</t>
  </si>
  <si>
    <t>18059043-1</t>
  </si>
  <si>
    <t>35478022-0</t>
  </si>
  <si>
    <t>17205183-6</t>
  </si>
  <si>
    <t>13160908-7</t>
  </si>
  <si>
    <t>17613460-8</t>
  </si>
  <si>
    <t>4777039-1</t>
  </si>
  <si>
    <t>37978600-X</t>
  </si>
  <si>
    <t>13277864-6</t>
  </si>
  <si>
    <t>20900649-3</t>
  </si>
  <si>
    <t>22892901-5</t>
  </si>
  <si>
    <t>18506491-7</t>
  </si>
  <si>
    <t>19222389-6</t>
  </si>
  <si>
    <t>19182947-X</t>
  </si>
  <si>
    <t>6797900-2</t>
  </si>
  <si>
    <t>4369012-4</t>
  </si>
  <si>
    <t>11707797-5</t>
  </si>
  <si>
    <t>13406201-2</t>
  </si>
  <si>
    <t>15862621-7</t>
  </si>
  <si>
    <t>11884350-3</t>
  </si>
  <si>
    <t>58076221-X</t>
  </si>
  <si>
    <t>5517493-0</t>
  </si>
  <si>
    <t>18890839-0</t>
  </si>
  <si>
    <t>114399813-4</t>
  </si>
  <si>
    <t>16483783-8</t>
  </si>
  <si>
    <t>4561228-7</t>
  </si>
  <si>
    <t>18898874-9</t>
  </si>
  <si>
    <t>4796754-6</t>
  </si>
  <si>
    <t>17248160-0</t>
  </si>
  <si>
    <t>38590426-5</t>
  </si>
  <si>
    <t>12542144-8</t>
  </si>
  <si>
    <t>17063077-8</t>
  </si>
  <si>
    <t>18627972-3</t>
  </si>
  <si>
    <t>35575600-6</t>
  </si>
  <si>
    <t>3334655-7</t>
  </si>
  <si>
    <t>18445144-9</t>
  </si>
  <si>
    <t>14225127-6</t>
  </si>
  <si>
    <t>14208443-8</t>
  </si>
  <si>
    <t>52169954-X</t>
  </si>
  <si>
    <t>37983259-8</t>
  </si>
  <si>
    <t>17119748-3</t>
  </si>
  <si>
    <t>12665210-7</t>
  </si>
  <si>
    <t>13737156-1</t>
  </si>
  <si>
    <t>8515970-5</t>
  </si>
  <si>
    <t>54843000-7</t>
  </si>
  <si>
    <t>9205722-6</t>
  </si>
  <si>
    <t>10443510-0</t>
  </si>
  <si>
    <t>20123171-2</t>
  </si>
  <si>
    <t>20729433-1</t>
  </si>
  <si>
    <t>19469697-2</t>
  </si>
  <si>
    <t>50278110-5</t>
  </si>
  <si>
    <t>15165800-6</t>
  </si>
  <si>
    <t>19250237-2</t>
  </si>
  <si>
    <t>14476264-X</t>
  </si>
  <si>
    <t>17620990-6</t>
  </si>
  <si>
    <t>13622180-4</t>
  </si>
  <si>
    <t>17377593-7</t>
  </si>
  <si>
    <t>18154430-1</t>
  </si>
  <si>
    <t>38100765-0</t>
  </si>
  <si>
    <t>9473493-8</t>
  </si>
  <si>
    <t>18467099-8</t>
  </si>
  <si>
    <t>52357235-9</t>
  </si>
  <si>
    <t>7892571-6</t>
  </si>
  <si>
    <t>54637296-X</t>
  </si>
  <si>
    <t>36265489-X</t>
  </si>
  <si>
    <t>17482665-5</t>
  </si>
  <si>
    <t>16182958-2</t>
  </si>
  <si>
    <t>21619518-4</t>
  </si>
  <si>
    <t>18834850-5</t>
  </si>
  <si>
    <t>16888079-9</t>
  </si>
  <si>
    <t>15649911-3</t>
  </si>
  <si>
    <t>18897333-3</t>
  </si>
  <si>
    <t>18214171-8</t>
  </si>
  <si>
    <t>10993168-3</t>
  </si>
  <si>
    <t>16919384-6</t>
  </si>
  <si>
    <t>14635884-3</t>
  </si>
  <si>
    <t>35452930-4</t>
  </si>
  <si>
    <t>20038250-0</t>
  </si>
  <si>
    <t>17408866-8</t>
  </si>
  <si>
    <t>23927350-3</t>
  </si>
  <si>
    <t>18692990-0</t>
  </si>
  <si>
    <t>15285010-7</t>
  </si>
  <si>
    <t>16987429-1</t>
  </si>
  <si>
    <t>103408186-7</t>
  </si>
  <si>
    <t>13214979-5</t>
  </si>
  <si>
    <t>16103388-X</t>
  </si>
  <si>
    <t>19519368-4</t>
  </si>
  <si>
    <t>20102001-4</t>
  </si>
  <si>
    <t>14257675-X</t>
  </si>
  <si>
    <t>8319618-8</t>
  </si>
  <si>
    <t>13273469-2</t>
  </si>
  <si>
    <t>3842383-5</t>
  </si>
  <si>
    <t>50814030-4</t>
  </si>
  <si>
    <t>50051520-7</t>
  </si>
  <si>
    <t>54321604-4</t>
  </si>
  <si>
    <t>38370276-8</t>
  </si>
  <si>
    <t>18114221-1</t>
  </si>
  <si>
    <t>16266924-0</t>
  </si>
  <si>
    <t>17744253-0</t>
  </si>
  <si>
    <t>19969943-4</t>
  </si>
  <si>
    <t>23508843-2</t>
  </si>
  <si>
    <t>14621869-3</t>
  </si>
  <si>
    <t>19671325-0</t>
  </si>
  <si>
    <t>20069435-2</t>
  </si>
  <si>
    <t>19755420-9</t>
  </si>
  <si>
    <t>23092059-7</t>
  </si>
  <si>
    <t>19286335-6</t>
  </si>
  <si>
    <t>18554087-9</t>
  </si>
  <si>
    <t>16880408-6</t>
  </si>
  <si>
    <t>7707936-X</t>
  </si>
  <si>
    <t>16732164-X</t>
  </si>
  <si>
    <t>11894908-1</t>
  </si>
  <si>
    <t>18720333-7</t>
  </si>
  <si>
    <t>35486317-4</t>
  </si>
  <si>
    <t>7831139-6</t>
  </si>
  <si>
    <t>8359155-2</t>
  </si>
  <si>
    <t>17545262-3</t>
  </si>
  <si>
    <t>10531384-1</t>
  </si>
  <si>
    <t>7655577-0</t>
  </si>
  <si>
    <t>39497015-9</t>
  </si>
  <si>
    <t>14651521-3</t>
  </si>
  <si>
    <t>20743043-3</t>
  </si>
  <si>
    <t>22076455-4</t>
  </si>
  <si>
    <t>8796293-7</t>
  </si>
  <si>
    <t>21527949-9</t>
  </si>
  <si>
    <t>19891093-9</t>
  </si>
  <si>
    <t>36490489-6</t>
  </si>
  <si>
    <t>10163257-5</t>
  </si>
  <si>
    <t>7231244-0</t>
  </si>
  <si>
    <t>4115939-1</t>
  </si>
  <si>
    <t>17712689-9</t>
  </si>
  <si>
    <t>16414693-3</t>
  </si>
  <si>
    <t>50261077-3</t>
  </si>
  <si>
    <t>8009416-2</t>
  </si>
  <si>
    <t>9464638-7</t>
  </si>
  <si>
    <t>18287545-3</t>
  </si>
  <si>
    <t>20308552-8</t>
  </si>
  <si>
    <t>20651147-4</t>
  </si>
  <si>
    <t>20022438-4</t>
  </si>
  <si>
    <t>9557823-7</t>
  </si>
  <si>
    <t>17890773-X</t>
  </si>
  <si>
    <t>10131444-9</t>
  </si>
  <si>
    <t>10270725-X</t>
  </si>
  <si>
    <t>9423323-8</t>
  </si>
  <si>
    <t>6718586-8</t>
  </si>
  <si>
    <t>12900447-9</t>
  </si>
  <si>
    <t>17843843-1</t>
  </si>
  <si>
    <t>15773859-0</t>
  </si>
  <si>
    <t>13920807-0</t>
  </si>
  <si>
    <t>16149950-8</t>
  </si>
  <si>
    <t>37028431-8</t>
  </si>
  <si>
    <t>16681755-7</t>
  </si>
  <si>
    <t>12271000-9</t>
  </si>
  <si>
    <t>20409850-6</t>
  </si>
  <si>
    <t>8391656-8</t>
  </si>
  <si>
    <t>32765351-6</t>
  </si>
  <si>
    <t>17183985-7</t>
  </si>
  <si>
    <t>19680408-5</t>
  </si>
  <si>
    <t>36160848-2</t>
  </si>
  <si>
    <t>15917498-3</t>
  </si>
  <si>
    <t>3079666-7</t>
  </si>
  <si>
    <t>37372642-9</t>
  </si>
  <si>
    <t>39738066-5</t>
  </si>
  <si>
    <t>8354617-6</t>
  </si>
  <si>
    <t>18553796-0</t>
  </si>
  <si>
    <t>19358636-8</t>
  </si>
  <si>
    <t>6622688-0</t>
  </si>
  <si>
    <t>20781527-6</t>
  </si>
  <si>
    <t>35466552-2</t>
  </si>
  <si>
    <t>13208091-6</t>
  </si>
  <si>
    <t>5305510-X</t>
  </si>
  <si>
    <t>85785693-4</t>
  </si>
  <si>
    <t>39587278-9</t>
  </si>
  <si>
    <t>18502751-9</t>
  </si>
  <si>
    <t>13647437-8</t>
  </si>
  <si>
    <t>19858194-4</t>
  </si>
  <si>
    <t>12508262-9</t>
  </si>
  <si>
    <t>24238323-3</t>
  </si>
  <si>
    <t>4326479-6</t>
  </si>
  <si>
    <t>19638419-9</t>
  </si>
  <si>
    <t>18952432-7</t>
  </si>
  <si>
    <t>15634490-7</t>
  </si>
  <si>
    <t>19555845-5</t>
  </si>
  <si>
    <t>16181393-8</t>
  </si>
  <si>
    <t>17819134-6</t>
  </si>
  <si>
    <t>13642788-1</t>
  </si>
  <si>
    <t>3728424-1</t>
  </si>
  <si>
    <t>16946349-7</t>
  </si>
  <si>
    <t>18157347-7</t>
  </si>
  <si>
    <t>5464661-3</t>
  </si>
  <si>
    <t>9820435-X</t>
  </si>
  <si>
    <t>17862253-9</t>
  </si>
  <si>
    <t>21751914-3</t>
  </si>
  <si>
    <t>21320737-0</t>
  </si>
  <si>
    <t>10960984-2</t>
  </si>
  <si>
    <t>9368658-4</t>
  </si>
  <si>
    <t>18754458-X</t>
  </si>
  <si>
    <t>25254295-2</t>
  </si>
  <si>
    <t>16241656-8</t>
  </si>
  <si>
    <t>16830483-1</t>
  </si>
  <si>
    <t>23825735-6</t>
  </si>
  <si>
    <t>14386315-0</t>
  </si>
  <si>
    <t>3756828-0</t>
  </si>
  <si>
    <t>9108703-X</t>
  </si>
  <si>
    <t>27824713-1</t>
  </si>
  <si>
    <t>13477801-7</t>
  </si>
  <si>
    <t>15493406-9</t>
  </si>
  <si>
    <t>21906541-X</t>
  </si>
  <si>
    <t>34345876-7</t>
  </si>
  <si>
    <t>11843799-9</t>
  </si>
  <si>
    <t>7375785-8</t>
  </si>
  <si>
    <t>18302871-5</t>
  </si>
  <si>
    <t>14452666-9</t>
  </si>
  <si>
    <t>16240368-9</t>
  </si>
  <si>
    <t>32809878-4</t>
  </si>
  <si>
    <t>37988474-4</t>
  </si>
  <si>
    <t>15824254-3</t>
  </si>
  <si>
    <t>18398493-6</t>
  </si>
  <si>
    <t>16467961-3</t>
  </si>
  <si>
    <t>12894551-5</t>
  </si>
  <si>
    <t>19665778-7</t>
  </si>
  <si>
    <t>20091829-1</t>
  </si>
  <si>
    <t>16874771-6</t>
  </si>
  <si>
    <t>18940096-1</t>
  </si>
  <si>
    <t>17935702-5</t>
  </si>
  <si>
    <t>16839278-1</t>
  </si>
  <si>
    <t>32294672-4</t>
  </si>
  <si>
    <t>18361369-7</t>
  </si>
  <si>
    <t>17639919-7</t>
  </si>
  <si>
    <t>20697322-6</t>
  </si>
  <si>
    <t>18320168-1</t>
  </si>
  <si>
    <t>17365449-6</t>
  </si>
  <si>
    <t>12390407-9</t>
  </si>
  <si>
    <t>39365820-X</t>
  </si>
  <si>
    <t>14079081-0</t>
  </si>
  <si>
    <t>17205237-3</t>
  </si>
  <si>
    <t>7954283-9</t>
  </si>
  <si>
    <t>16633520-4</t>
  </si>
  <si>
    <t>16105124-8</t>
  </si>
  <si>
    <t>14195285-4</t>
  </si>
  <si>
    <t>6487713-9</t>
  </si>
  <si>
    <t>12910868-6</t>
  </si>
  <si>
    <t>17256689-7</t>
  </si>
  <si>
    <t>21883365-9</t>
  </si>
  <si>
    <t>6699888-8</t>
  </si>
  <si>
    <t>19151108-0</t>
  </si>
  <si>
    <t>36443405-3</t>
  </si>
  <si>
    <t>17295278-5</t>
  </si>
  <si>
    <t>17378523-2</t>
  </si>
  <si>
    <t>19222053-6</t>
  </si>
  <si>
    <t>15936202-7</t>
  </si>
  <si>
    <t>18023591-6</t>
  </si>
  <si>
    <t>20565190-2</t>
  </si>
  <si>
    <t>22726147-1</t>
  </si>
  <si>
    <t>17363611-1</t>
  </si>
  <si>
    <t>35416140-4</t>
  </si>
  <si>
    <t>18254366-3</t>
  </si>
  <si>
    <t>24625022-7</t>
  </si>
  <si>
    <t>1765096-3</t>
  </si>
  <si>
    <t>5899541-9</t>
  </si>
  <si>
    <t>16853629-8</t>
  </si>
  <si>
    <t>17002585-8</t>
  </si>
  <si>
    <t>21512512-5</t>
  </si>
  <si>
    <t>18692549-9</t>
  </si>
  <si>
    <t>3645506-3</t>
  </si>
  <si>
    <t>18984156-4</t>
  </si>
  <si>
    <t>33448061-9</t>
  </si>
  <si>
    <t>7358516-6</t>
  </si>
  <si>
    <t>19293636-0</t>
  </si>
  <si>
    <t>21295007-1</t>
  </si>
  <si>
    <t>20362097-5</t>
  </si>
  <si>
    <t>18883195-2</t>
  </si>
  <si>
    <t>22035051-6</t>
  </si>
  <si>
    <t>20895437-5</t>
  </si>
  <si>
    <t>20395068-9</t>
  </si>
  <si>
    <t>18300812-1</t>
  </si>
  <si>
    <t>36131225-8</t>
  </si>
  <si>
    <t>11123437-2</t>
  </si>
  <si>
    <t>13550527-6</t>
  </si>
  <si>
    <t>16112447-1</t>
  </si>
  <si>
    <t>20709358-1</t>
  </si>
  <si>
    <t>21305185-0</t>
  </si>
  <si>
    <t>4101407-7</t>
  </si>
  <si>
    <t>7975171-5</t>
  </si>
  <si>
    <t>16183699-9</t>
  </si>
  <si>
    <t>5428942-1</t>
  </si>
  <si>
    <t>17120234-X</t>
  </si>
  <si>
    <t>22829566-X</t>
  </si>
  <si>
    <t>18316511-1</t>
  </si>
  <si>
    <t>16935210-9</t>
  </si>
  <si>
    <t>18482769-3</t>
  </si>
  <si>
    <t>17134218-5</t>
  </si>
  <si>
    <t>37074952-2</t>
  </si>
  <si>
    <t>14944459-X</t>
  </si>
  <si>
    <t>13738381-2</t>
  </si>
  <si>
    <t>24330547-3</t>
  </si>
  <si>
    <t>18436370-6</t>
  </si>
  <si>
    <t>23036131-6</t>
  </si>
  <si>
    <t>7153961-X</t>
  </si>
  <si>
    <t>22763978-9</t>
  </si>
  <si>
    <t>38528714-8</t>
  </si>
  <si>
    <t>18506642-2</t>
  </si>
  <si>
    <t>17015921-8</t>
  </si>
  <si>
    <t>30200455-5</t>
  </si>
  <si>
    <t>22804221-5</t>
  </si>
  <si>
    <t>22678679-1</t>
  </si>
  <si>
    <t>9514579-5</t>
  </si>
  <si>
    <t>11895841-0</t>
  </si>
  <si>
    <t>18809590-1</t>
  </si>
  <si>
    <t>21262503-2</t>
  </si>
  <si>
    <t>8411195-1</t>
  </si>
  <si>
    <t>36816785-9</t>
  </si>
  <si>
    <t>17180802-2</t>
  </si>
  <si>
    <t>18968000-3</t>
  </si>
  <si>
    <t>16857752-5</t>
  </si>
  <si>
    <t>35913083-5</t>
  </si>
  <si>
    <t>9172682-7</t>
  </si>
  <si>
    <t>4156319-2</t>
  </si>
  <si>
    <t>21464828-X</t>
  </si>
  <si>
    <t>9464797-5</t>
  </si>
  <si>
    <t>37764852-8</t>
  </si>
  <si>
    <t>6963248-0</t>
  </si>
  <si>
    <t>24747523-3</t>
  </si>
  <si>
    <t>17033414-4</t>
  </si>
  <si>
    <t>35418437-4</t>
  </si>
  <si>
    <t>19908145-1</t>
  </si>
  <si>
    <t>37496569-9</t>
  </si>
  <si>
    <t>36790413-5</t>
  </si>
  <si>
    <t>18037085-6</t>
  </si>
  <si>
    <t>50817679-7</t>
  </si>
  <si>
    <t>23168409-5</t>
  </si>
  <si>
    <t>17940073-3</t>
  </si>
  <si>
    <t>23439408-0</t>
  </si>
  <si>
    <t>12270763-1</t>
  </si>
  <si>
    <t>2636096-9</t>
  </si>
  <si>
    <t>11866666-6</t>
  </si>
  <si>
    <t>37196615-2</t>
  </si>
  <si>
    <t>24577822-6</t>
  </si>
  <si>
    <t>35418224-9</t>
  </si>
  <si>
    <t>21573816-0</t>
  </si>
  <si>
    <t>24881874-0</t>
  </si>
  <si>
    <t>10007937-5</t>
  </si>
  <si>
    <t>14642338-0</t>
  </si>
  <si>
    <t>37149948-3</t>
  </si>
  <si>
    <t>22959579-0</t>
  </si>
  <si>
    <t>24117947-6</t>
  </si>
  <si>
    <t>18287497-7</t>
  </si>
  <si>
    <t>19276885-2</t>
  </si>
  <si>
    <t>52765527-2</t>
  </si>
  <si>
    <t>21436122-6</t>
  </si>
  <si>
    <t>19655448-2</t>
  </si>
  <si>
    <t>9679588-8</t>
  </si>
  <si>
    <t>37762670-3</t>
  </si>
  <si>
    <t>39641551-9</t>
  </si>
  <si>
    <t>24757890-3</t>
  </si>
  <si>
    <t>50115440-1</t>
  </si>
  <si>
    <t>16187524-5</t>
  </si>
  <si>
    <t>19980071-6</t>
  </si>
  <si>
    <t>21347251-X</t>
  </si>
  <si>
    <t>9734404-8</t>
  </si>
  <si>
    <t>18657476-9</t>
  </si>
  <si>
    <t>39286564-6</t>
  </si>
  <si>
    <t>12602049-8</t>
  </si>
  <si>
    <t>20208802-9</t>
  </si>
  <si>
    <t>8482995-3</t>
  </si>
  <si>
    <t>15378386-2</t>
  </si>
  <si>
    <t>19843357-8</t>
  </si>
  <si>
    <t>20861971-9</t>
  </si>
  <si>
    <t>24630057-7</t>
  </si>
  <si>
    <t>36912301-3</t>
  </si>
  <si>
    <t>33999385-6</t>
  </si>
  <si>
    <t>13054699-9</t>
  </si>
  <si>
    <t>5015933-1</t>
  </si>
  <si>
    <t>17843002-X</t>
  </si>
  <si>
    <t>11108234-1</t>
  </si>
  <si>
    <t>13255100-7</t>
  </si>
  <si>
    <t>20373121-9</t>
  </si>
  <si>
    <t>13819815-9</t>
  </si>
  <si>
    <t>22660213-8</t>
  </si>
  <si>
    <t>17896154-1</t>
  </si>
  <si>
    <t>3915168-2</t>
  </si>
  <si>
    <t>21515062-4</t>
  </si>
  <si>
    <t>22944377-1</t>
  </si>
  <si>
    <t>20070292-0</t>
  </si>
  <si>
    <t>20763266-2</t>
  </si>
  <si>
    <t>5838074-2</t>
  </si>
  <si>
    <t>16890828-1</t>
  </si>
  <si>
    <t>19154212-X</t>
  </si>
  <si>
    <t>50569028-7</t>
  </si>
  <si>
    <t>21153039-6</t>
  </si>
  <si>
    <t>19353961-5</t>
  </si>
  <si>
    <t>18822742-8</t>
  </si>
  <si>
    <t>34453257-4</t>
  </si>
  <si>
    <t>7580241-7</t>
  </si>
  <si>
    <t>21817695-8</t>
  </si>
  <si>
    <t>27692478-2</t>
  </si>
  <si>
    <t>24122948-0</t>
  </si>
  <si>
    <t>17329581-2</t>
  </si>
  <si>
    <t>5811993-8</t>
  </si>
  <si>
    <t>17608935-4</t>
  </si>
  <si>
    <t>16295955-2</t>
  </si>
  <si>
    <t>10727034-1</t>
  </si>
  <si>
    <t>18952879-5</t>
  </si>
  <si>
    <t>53322575-9</t>
  </si>
  <si>
    <t>4738661-6</t>
  </si>
  <si>
    <t>36983032-5</t>
  </si>
  <si>
    <t>24405542-7</t>
  </si>
  <si>
    <t>17241100-2</t>
  </si>
  <si>
    <t>17329706-7</t>
  </si>
  <si>
    <t>17895585-1</t>
  </si>
  <si>
    <t>20131553-1</t>
  </si>
  <si>
    <t>17323909-2</t>
  </si>
  <si>
    <t>14277269-0</t>
  </si>
  <si>
    <t>17740456-5</t>
  </si>
  <si>
    <t>8899217-2</t>
  </si>
  <si>
    <t>23045068-4</t>
  </si>
  <si>
    <t>25637716-9</t>
  </si>
  <si>
    <t>18765807-9</t>
  </si>
  <si>
    <t>19907837-3</t>
  </si>
  <si>
    <t>22575241-4</t>
  </si>
  <si>
    <t>4066725-5</t>
  </si>
  <si>
    <t>18692304-1</t>
  </si>
  <si>
    <t>22098212-0</t>
  </si>
  <si>
    <t>18696457-2</t>
  </si>
  <si>
    <t>18343544-8</t>
  </si>
  <si>
    <t>30511980-1</t>
  </si>
  <si>
    <t>38272172-X</t>
  </si>
  <si>
    <t>4708430-0</t>
  </si>
  <si>
    <t>25062770-X</t>
  </si>
  <si>
    <t>16521823-X</t>
  </si>
  <si>
    <t>30206628-7</t>
  </si>
  <si>
    <t>11335994-9</t>
  </si>
  <si>
    <t>26750780-X</t>
  </si>
  <si>
    <t>33930874-6</t>
  </si>
  <si>
    <t>16620745-7</t>
  </si>
  <si>
    <t>20476425-7</t>
  </si>
  <si>
    <t>18339010-6</t>
  </si>
  <si>
    <t>18372230-9</t>
  </si>
  <si>
    <t>22471266-4</t>
  </si>
  <si>
    <t>9879911-3</t>
  </si>
  <si>
    <t>8573512-7</t>
  </si>
  <si>
    <t>22917573-9</t>
  </si>
  <si>
    <t>16269965-7</t>
  </si>
  <si>
    <t>17229672-9</t>
  </si>
  <si>
    <t>21418201-0</t>
  </si>
  <si>
    <t>8894220-X</t>
  </si>
  <si>
    <t>21323788-X</t>
  </si>
  <si>
    <t>37262872-2</t>
  </si>
  <si>
    <t>36946904-5</t>
  </si>
  <si>
    <t>20478807-9</t>
  </si>
  <si>
    <t>6605519-2</t>
  </si>
  <si>
    <t>20331057-3</t>
  </si>
  <si>
    <t>12449198-4</t>
  </si>
  <si>
    <t>4200925-X</t>
  </si>
  <si>
    <t>17187256-3</t>
  </si>
  <si>
    <t>19218984-0</t>
  </si>
  <si>
    <t>17551712-5</t>
  </si>
  <si>
    <t>3665780-4</t>
  </si>
  <si>
    <t>9435143-4</t>
  </si>
  <si>
    <t>18018733-8</t>
  </si>
  <si>
    <t>16355293-9</t>
  </si>
  <si>
    <t>11103801-7</t>
  </si>
  <si>
    <t>22119807-6</t>
  </si>
  <si>
    <t>37381015-5</t>
  </si>
  <si>
    <t>33222887-3</t>
  </si>
  <si>
    <t>21709975-0</t>
  </si>
  <si>
    <t>19520687-3</t>
  </si>
  <si>
    <t>20316705-3</t>
  </si>
  <si>
    <t>8385779-5</t>
  </si>
  <si>
    <t>20694413-5</t>
  </si>
  <si>
    <t>36555824-2</t>
  </si>
  <si>
    <t>16879359-3</t>
  </si>
  <si>
    <t>24638059-7</t>
  </si>
  <si>
    <t>9550089-3</t>
  </si>
  <si>
    <t>24578841-4</t>
  </si>
  <si>
    <t>8655082-2</t>
  </si>
  <si>
    <t>36608386-7</t>
  </si>
  <si>
    <t>17951741-7</t>
  </si>
  <si>
    <t>22093633-X</t>
  </si>
  <si>
    <t>20217122-X</t>
  </si>
  <si>
    <t>21708482-5</t>
  </si>
  <si>
    <t>38106848-1</t>
  </si>
  <si>
    <t>20410125-6</t>
  </si>
  <si>
    <t>19726439-6</t>
  </si>
  <si>
    <t>22874337-0</t>
  </si>
  <si>
    <t>38057828-1</t>
  </si>
  <si>
    <t>21779121-9</t>
  </si>
  <si>
    <t>22732714-7</t>
  </si>
  <si>
    <t>8661461-7</t>
  </si>
  <si>
    <t>18690427-7</t>
  </si>
  <si>
    <t>8359107-3</t>
  </si>
  <si>
    <t>7387917-3</t>
  </si>
  <si>
    <t>23252117-7</t>
  </si>
  <si>
    <t>38410204-9</t>
  </si>
  <si>
    <t>4650684-7</t>
  </si>
  <si>
    <t>6366372-8</t>
  </si>
  <si>
    <t>19592789-8</t>
  </si>
  <si>
    <t>18838942-8</t>
  </si>
  <si>
    <t>24757915-4</t>
  </si>
  <si>
    <t>16681307-2</t>
  </si>
  <si>
    <t>10787710-7</t>
  </si>
  <si>
    <t>22358265-7</t>
  </si>
  <si>
    <t>8660342-5</t>
  </si>
  <si>
    <t>26726780-0</t>
  </si>
  <si>
    <t>11813161-8</t>
  </si>
  <si>
    <t>20841555-5</t>
  </si>
  <si>
    <t>16998191-5</t>
  </si>
  <si>
    <t>38104345-9</t>
  </si>
  <si>
    <t>7640416-X</t>
  </si>
  <si>
    <t>37328099-3</t>
  </si>
  <si>
    <t>22179825-0</t>
  </si>
  <si>
    <t>24125685-9</t>
  </si>
  <si>
    <t>25100558-6</t>
  </si>
  <si>
    <t>19849474-9</t>
  </si>
  <si>
    <t>20745637-9</t>
  </si>
  <si>
    <t>18401385-9</t>
  </si>
  <si>
    <t>14922520-9</t>
  </si>
  <si>
    <t>26527615-9</t>
  </si>
  <si>
    <t>50039328-X</t>
  </si>
  <si>
    <t>10302200-0</t>
  </si>
  <si>
    <t>22392429-5</t>
  </si>
  <si>
    <t>12683169-5</t>
  </si>
  <si>
    <t>20915724-0</t>
  </si>
  <si>
    <t>17881683-8</t>
  </si>
  <si>
    <t>18293209-6</t>
  </si>
  <si>
    <t>18158777-4</t>
  </si>
  <si>
    <t>24281407-4</t>
  </si>
  <si>
    <t>23384356-5</t>
  </si>
  <si>
    <t>36697770-2</t>
  </si>
  <si>
    <t>23273590-6</t>
  </si>
  <si>
    <t>35741057-9</t>
  </si>
  <si>
    <t>17713833-6</t>
  </si>
  <si>
    <t>53886923-9</t>
  </si>
  <si>
    <t>19430546-6</t>
  </si>
  <si>
    <t>23402633-9</t>
  </si>
  <si>
    <t>20208480-2</t>
  </si>
  <si>
    <t>20307305-8</t>
  </si>
  <si>
    <t>21738025-6</t>
  </si>
  <si>
    <t>23881029-X</t>
  </si>
  <si>
    <t>19880220-1</t>
  </si>
  <si>
    <t>16144370-9</t>
  </si>
  <si>
    <t>39635099-9</t>
  </si>
  <si>
    <t>36412993-1</t>
  </si>
  <si>
    <t>5418095-5</t>
  </si>
  <si>
    <t>26736784-3</t>
  </si>
  <si>
    <t>26939556-8</t>
  </si>
  <si>
    <t>25282696-6</t>
  </si>
  <si>
    <t>20049138-6</t>
  </si>
  <si>
    <t>26888436-5</t>
  </si>
  <si>
    <t>24302931-7</t>
  </si>
  <si>
    <t>1668079-0</t>
  </si>
  <si>
    <t>26802773-0</t>
  </si>
  <si>
    <t>11272376-7</t>
  </si>
  <si>
    <t>15862913-9</t>
  </si>
  <si>
    <t>22789875-8</t>
  </si>
  <si>
    <t>24979385-4</t>
  </si>
  <si>
    <t>13603448-2</t>
  </si>
  <si>
    <t>22968035-5</t>
  </si>
  <si>
    <t>19898814-X</t>
  </si>
  <si>
    <t>18189714-3</t>
  </si>
  <si>
    <t>20395562-6</t>
  </si>
  <si>
    <t>22230570-8</t>
  </si>
  <si>
    <t>23543014-6</t>
  </si>
  <si>
    <t>19290704-9</t>
  </si>
  <si>
    <t>20953367-5</t>
  </si>
  <si>
    <t>50570957-0</t>
  </si>
  <si>
    <t>20102825-6</t>
  </si>
  <si>
    <t>27592731-3</t>
  </si>
  <si>
    <t>13164152-9</t>
  </si>
  <si>
    <t>12421063-6</t>
  </si>
  <si>
    <t>16903615-7</t>
  </si>
  <si>
    <t>19292931-8</t>
  </si>
  <si>
    <t>23625602-6</t>
  </si>
  <si>
    <t>13970229-5</t>
  </si>
  <si>
    <t>23909967-9</t>
  </si>
  <si>
    <t>23968231-2</t>
  </si>
  <si>
    <t>23384837-X</t>
  </si>
  <si>
    <t>24510606-6</t>
  </si>
  <si>
    <t>25512480-6</t>
  </si>
  <si>
    <t>17587837-7</t>
  </si>
  <si>
    <t>4965153-8</t>
  </si>
  <si>
    <t>3244269-2</t>
  </si>
  <si>
    <t>20479647-7</t>
  </si>
  <si>
    <t>20254985-9</t>
  </si>
  <si>
    <t>38232416-X</t>
  </si>
  <si>
    <t>25392939-8</t>
  </si>
  <si>
    <t>20141138-6</t>
  </si>
  <si>
    <t>22679960-8</t>
  </si>
  <si>
    <t>29106924-1</t>
  </si>
  <si>
    <t>18206037-8</t>
  </si>
  <si>
    <t>25789168-7</t>
  </si>
  <si>
    <t>25188393-0</t>
  </si>
  <si>
    <t>24832082-8</t>
  </si>
  <si>
    <t>28088895-8</t>
  </si>
  <si>
    <t>12750441-2</t>
  </si>
  <si>
    <t>4728341-8</t>
  </si>
  <si>
    <t>39021281-7</t>
  </si>
  <si>
    <t>39118649-8</t>
  </si>
  <si>
    <t>18966236-0</t>
  </si>
  <si>
    <t>22567764-7</t>
  </si>
  <si>
    <t>22578084-7</t>
  </si>
  <si>
    <t>24259097-4</t>
  </si>
  <si>
    <t>19670441-8</t>
  </si>
  <si>
    <t>53971616-9</t>
  </si>
  <si>
    <t>52205450-X</t>
  </si>
  <si>
    <t>22848080-2</t>
  </si>
  <si>
    <t>24199661-2</t>
  </si>
  <si>
    <t>23259886-1</t>
  </si>
  <si>
    <t>54291233-8</t>
  </si>
  <si>
    <t>9189738-5</t>
  </si>
  <si>
    <t>24828932-9</t>
  </si>
  <si>
    <t>21698366-6</t>
  </si>
  <si>
    <t>12782523-X</t>
  </si>
  <si>
    <t>19386206-2</t>
  </si>
  <si>
    <t>38910929-0</t>
  </si>
  <si>
    <t>17032592-1</t>
  </si>
  <si>
    <t>20395965-6</t>
  </si>
  <si>
    <t>28770970-X</t>
  </si>
  <si>
    <t>7433189-9</t>
  </si>
  <si>
    <t>17648522-3</t>
  </si>
  <si>
    <t>24421099-8</t>
  </si>
  <si>
    <t>22212967-0</t>
  </si>
  <si>
    <t>28336456-7</t>
  </si>
  <si>
    <t>25071771-2</t>
  </si>
  <si>
    <t>7282537-6</t>
  </si>
  <si>
    <t>53188815-0</t>
  </si>
  <si>
    <t>26414393-0</t>
  </si>
  <si>
    <t>24220894-0</t>
  </si>
  <si>
    <t>11113965-X</t>
  </si>
  <si>
    <t>17752907-6</t>
  </si>
  <si>
    <t>835264-0</t>
  </si>
  <si>
    <t>29481606-9</t>
  </si>
  <si>
    <t>37836775-4</t>
  </si>
  <si>
    <t>23849281-3</t>
  </si>
  <si>
    <t>52766868-0</t>
  </si>
  <si>
    <t>19872262-X</t>
  </si>
  <si>
    <t>53247345-0</t>
  </si>
  <si>
    <t>15182327-3</t>
  </si>
  <si>
    <t>23054648-1</t>
  </si>
  <si>
    <t>38744909-7</t>
  </si>
  <si>
    <t>37567083-X</t>
  </si>
  <si>
    <t>27607748-9</t>
  </si>
  <si>
    <t>59239560-1</t>
  </si>
  <si>
    <t>25769356-7</t>
  </si>
  <si>
    <t>23884575-8</t>
  </si>
  <si>
    <t>22740833-0</t>
  </si>
  <si>
    <t>17565349-5</t>
  </si>
  <si>
    <t>13812175-8</t>
  </si>
  <si>
    <t>24200369-2</t>
  </si>
  <si>
    <t>26377961-0</t>
  </si>
  <si>
    <t>29311796-2</t>
  </si>
  <si>
    <t>22580260-0</t>
  </si>
  <si>
    <t>23662574-3</t>
  </si>
  <si>
    <t>30023289-5</t>
  </si>
  <si>
    <t>53148132-3</t>
  </si>
  <si>
    <t>14229038-5</t>
  </si>
  <si>
    <t>19793483-3</t>
  </si>
  <si>
    <t>53099410-0</t>
  </si>
  <si>
    <t>27255564-2</t>
  </si>
  <si>
    <t>24676990-7</t>
  </si>
  <si>
    <t>23654933-9</t>
  </si>
  <si>
    <t>8493777-4</t>
  </si>
  <si>
    <t>17731297-X</t>
  </si>
  <si>
    <t>37472460-X</t>
  </si>
  <si>
    <t>8147769-7</t>
  </si>
  <si>
    <t>23087344-3</t>
  </si>
  <si>
    <t>22763468-8</t>
  </si>
  <si>
    <t>4629062-3</t>
  </si>
  <si>
    <t>28093128-1</t>
  </si>
  <si>
    <t>20369276-7</t>
  </si>
  <si>
    <t>12406367-6</t>
  </si>
  <si>
    <t>18717911-6</t>
  </si>
  <si>
    <t>13861913-1</t>
  </si>
  <si>
    <t>22180985-5</t>
  </si>
  <si>
    <t>22985111-3</t>
  </si>
  <si>
    <t>13442382-3</t>
  </si>
  <si>
    <t>20361396-X</t>
  </si>
  <si>
    <t>29294514-0</t>
  </si>
  <si>
    <t>8072905-8</t>
  </si>
  <si>
    <t>8133919-4</t>
  </si>
  <si>
    <t>18254859-4</t>
  </si>
  <si>
    <t>20590550-X</t>
  </si>
  <si>
    <t>18718802-6</t>
  </si>
  <si>
    <t>15788075-8</t>
  </si>
  <si>
    <t>21619453-2</t>
  </si>
  <si>
    <t>29115223-5</t>
  </si>
  <si>
    <t>37807425-8</t>
  </si>
  <si>
    <t>18121114-2</t>
  </si>
  <si>
    <t>53437167-X</t>
  </si>
  <si>
    <t>23018329-3</t>
  </si>
  <si>
    <t>50243266-4</t>
  </si>
  <si>
    <t>27903873-2</t>
  </si>
  <si>
    <t>23828265-X</t>
  </si>
  <si>
    <t>23145154-4</t>
  </si>
  <si>
    <t>25664974-1</t>
  </si>
  <si>
    <t>18870876-5</t>
  </si>
  <si>
    <t>26808361-7</t>
  </si>
  <si>
    <t>17090047-2</t>
  </si>
  <si>
    <t>23474516-2</t>
  </si>
  <si>
    <t>20882967-2</t>
  </si>
  <si>
    <t>22601057-0</t>
  </si>
  <si>
    <t>16152124-1</t>
  </si>
  <si>
    <t>23388421-X</t>
  </si>
  <si>
    <t>22469787-0</t>
  </si>
  <si>
    <t>10642779-9</t>
  </si>
  <si>
    <t>15973381-9</t>
  </si>
  <si>
    <t>4687121-4</t>
  </si>
  <si>
    <t>15351868-6</t>
  </si>
  <si>
    <t>18234474-5</t>
  </si>
  <si>
    <t>26287553-6</t>
  </si>
  <si>
    <t>39947215-0</t>
  </si>
  <si>
    <t>21588447-4</t>
  </si>
  <si>
    <t>23892532-8</t>
  </si>
  <si>
    <t>54070621-8</t>
  </si>
  <si>
    <t>24121257-1</t>
  </si>
  <si>
    <t>16196047-9</t>
  </si>
  <si>
    <t>21398847-1</t>
  </si>
  <si>
    <t>11410580-7</t>
  </si>
  <si>
    <t>50243389-9</t>
  </si>
  <si>
    <t>29065736-2</t>
  </si>
  <si>
    <t>19452969-1</t>
  </si>
  <si>
    <t>23764494-0</t>
  </si>
  <si>
    <t>23830632-X</t>
  </si>
  <si>
    <t>25256832-1</t>
  </si>
  <si>
    <t>23549607-8</t>
  </si>
  <si>
    <t>6174309-0</t>
  </si>
  <si>
    <t>4649583-6</t>
  </si>
  <si>
    <t>29052052-6</t>
  </si>
  <si>
    <t>17984804-5</t>
  </si>
  <si>
    <t>18991278-9</t>
  </si>
  <si>
    <t>25406497-8</t>
  </si>
  <si>
    <t>53680677-9</t>
  </si>
  <si>
    <t>24476999-0</t>
  </si>
  <si>
    <t>38408801-6</t>
  </si>
  <si>
    <t>12623856-X</t>
  </si>
  <si>
    <t>5924872-5</t>
  </si>
  <si>
    <t>23332021-0</t>
  </si>
  <si>
    <t>23764202-5</t>
  </si>
  <si>
    <t>28477340-2</t>
  </si>
  <si>
    <t>8854493-7</t>
  </si>
  <si>
    <t>15631142-2</t>
  </si>
  <si>
    <t>22883327-9</t>
  </si>
  <si>
    <t>26190788-8</t>
  </si>
  <si>
    <t>25745713-6</t>
  </si>
  <si>
    <t>17060241-2</t>
  </si>
  <si>
    <t>25450022-5</t>
  </si>
  <si>
    <t>27874223-3</t>
  </si>
  <si>
    <t>23788308-9</t>
  </si>
  <si>
    <t>28129388-0</t>
  </si>
  <si>
    <t>9727364-3</t>
  </si>
  <si>
    <t>25787467-7</t>
  </si>
  <si>
    <t>53640877-4</t>
  </si>
  <si>
    <t>20860054-1</t>
  </si>
  <si>
    <t>20572702-5</t>
  </si>
  <si>
    <t>18247391-0</t>
  </si>
  <si>
    <t>25484501-0</t>
  </si>
  <si>
    <t>24121082-3</t>
  </si>
  <si>
    <t>16967430-7</t>
  </si>
  <si>
    <t>13115246-4</t>
  </si>
  <si>
    <t>6896616-7</t>
  </si>
  <si>
    <t>19168890-3</t>
  </si>
  <si>
    <t>20124236-9</t>
  </si>
  <si>
    <t>26388813-7</t>
  </si>
  <si>
    <t>24716404-5</t>
  </si>
  <si>
    <t>20694414-7</t>
  </si>
  <si>
    <t>25410327-3</t>
  </si>
  <si>
    <t>30244501-8</t>
  </si>
  <si>
    <t>25283643-1</t>
  </si>
  <si>
    <t>24928744-4</t>
  </si>
  <si>
    <t>22928139-4</t>
  </si>
  <si>
    <t>24617563-1</t>
  </si>
  <si>
    <t>17352500-3</t>
  </si>
  <si>
    <t>17164619-8</t>
  </si>
  <si>
    <t>21024330-2</t>
  </si>
  <si>
    <t>28743253-1</t>
  </si>
  <si>
    <t>24619947-7</t>
  </si>
  <si>
    <t>24908360-7</t>
  </si>
  <si>
    <t>20505682-9</t>
  </si>
  <si>
    <t>24126491-1</t>
  </si>
  <si>
    <t>22679075-7</t>
  </si>
  <si>
    <t>21514291-3</t>
  </si>
  <si>
    <t>25356823-7</t>
  </si>
  <si>
    <t>25517878-5</t>
  </si>
  <si>
    <t>29521427-2</t>
  </si>
  <si>
    <t>53062004-2</t>
  </si>
  <si>
    <t>9271658-1</t>
  </si>
  <si>
    <t>27220313-0</t>
  </si>
  <si>
    <t>50981558-3</t>
  </si>
  <si>
    <t>27317532-4</t>
  </si>
  <si>
    <t>13276592-5</t>
  </si>
  <si>
    <t>9706420-8</t>
  </si>
  <si>
    <t>22954307-8</t>
  </si>
  <si>
    <t>28360867-5</t>
  </si>
  <si>
    <t>23936429-6</t>
  </si>
  <si>
    <t>17321093-4</t>
  </si>
  <si>
    <t>23601939-9</t>
  </si>
  <si>
    <t>23234155-2</t>
  </si>
  <si>
    <t>12344169-9</t>
  </si>
  <si>
    <t>21947201-4</t>
  </si>
  <si>
    <t>17873565-6</t>
  </si>
  <si>
    <t>26681763-4</t>
  </si>
  <si>
    <t>28029619-8</t>
  </si>
  <si>
    <t>10187525-3</t>
  </si>
  <si>
    <t>52963389-9</t>
  </si>
  <si>
    <t>6268268-0</t>
  </si>
  <si>
    <t>23448003-8</t>
  </si>
  <si>
    <t>27022040-9</t>
  </si>
  <si>
    <t>39717553-X</t>
  </si>
  <si>
    <t>37137117-X</t>
  </si>
  <si>
    <t>27535454-4</t>
  </si>
  <si>
    <t>20868120-6</t>
  </si>
  <si>
    <t>23556352-3</t>
  </si>
  <si>
    <t>3146249-2</t>
  </si>
  <si>
    <t>22469652-X</t>
  </si>
  <si>
    <t>29239088-9</t>
  </si>
  <si>
    <t>22834098-6</t>
  </si>
  <si>
    <t>38101109-4</t>
  </si>
  <si>
    <t>26359003-3</t>
  </si>
  <si>
    <t>15534229-0</t>
  </si>
  <si>
    <t>9559984-8</t>
  </si>
  <si>
    <t>28221086-6</t>
  </si>
  <si>
    <t>33576090-9</t>
  </si>
  <si>
    <t>11910709-2</t>
  </si>
  <si>
    <t>6391245-0</t>
  </si>
  <si>
    <t>26524034-7</t>
  </si>
  <si>
    <t>24853709-X</t>
  </si>
  <si>
    <t>14888302-3</t>
  </si>
  <si>
    <t>23360899-0</t>
  </si>
  <si>
    <t>22827871-5</t>
  </si>
  <si>
    <t>36555917-9</t>
  </si>
  <si>
    <t>24990885-2</t>
  </si>
  <si>
    <t>22827488-6</t>
  </si>
  <si>
    <t>29557228-0</t>
  </si>
  <si>
    <t>50437300-6</t>
  </si>
  <si>
    <t>6911697-3</t>
  </si>
  <si>
    <t>29606353-8</t>
  </si>
  <si>
    <t>26668390-3</t>
  </si>
  <si>
    <t>24959616-7</t>
  </si>
  <si>
    <t>28955891-8</t>
  </si>
  <si>
    <t>8527211-5</t>
  </si>
  <si>
    <t>25668958-1</t>
  </si>
  <si>
    <t>8658948-8</t>
  </si>
  <si>
    <t>23601465-1</t>
  </si>
  <si>
    <t>9156188-7</t>
  </si>
  <si>
    <t>28202837-7</t>
  </si>
  <si>
    <t>39025209-8</t>
  </si>
  <si>
    <t>37208406-0</t>
  </si>
  <si>
    <t>23305654-3</t>
  </si>
  <si>
    <t>15452124-3</t>
  </si>
  <si>
    <t>24794591-2</t>
  </si>
  <si>
    <t>22502418-4</t>
  </si>
  <si>
    <t>22647555-4</t>
  </si>
  <si>
    <t>38825110-4</t>
  </si>
  <si>
    <t>39572649-9</t>
  </si>
  <si>
    <t>26209793-X</t>
  </si>
  <si>
    <t>24725020-X</t>
  </si>
  <si>
    <t>15318474-7</t>
  </si>
  <si>
    <t>26425363-2</t>
  </si>
  <si>
    <t>14593915-7</t>
  </si>
  <si>
    <t>36265755-5</t>
  </si>
  <si>
    <t>9518269-X</t>
  </si>
  <si>
    <t>26287267-5</t>
  </si>
  <si>
    <t>12441733-4</t>
  </si>
  <si>
    <t>27694796-4</t>
  </si>
  <si>
    <t>5987079-3</t>
  </si>
  <si>
    <t>25981960-8</t>
  </si>
  <si>
    <t>27695991-7</t>
  </si>
  <si>
    <t>10955105-9</t>
  </si>
  <si>
    <t>25787663-7</t>
  </si>
  <si>
    <t>23427787-7</t>
  </si>
  <si>
    <t>39394192-9</t>
  </si>
  <si>
    <t>23760913-7</t>
  </si>
  <si>
    <t>1223366-3</t>
  </si>
  <si>
    <t>10056390-7</t>
  </si>
  <si>
    <t>17666626-6</t>
  </si>
  <si>
    <t>15344518-X</t>
  </si>
  <si>
    <t>22818706-0</t>
  </si>
  <si>
    <t>23311377-0</t>
  </si>
  <si>
    <t>19958703-6</t>
  </si>
  <si>
    <t>22939636-7</t>
  </si>
  <si>
    <t>27447452-9</t>
  </si>
  <si>
    <t>25099503-7</t>
  </si>
  <si>
    <t>22527403-6</t>
  </si>
  <si>
    <t>16264984-8</t>
  </si>
  <si>
    <t>21520559-5</t>
  </si>
  <si>
    <t>6943124-3</t>
  </si>
  <si>
    <t>21933601-5</t>
  </si>
  <si>
    <t>27757088-8</t>
  </si>
  <si>
    <t>36740272-5</t>
  </si>
  <si>
    <t>30404430-1</t>
  </si>
  <si>
    <t>50782165-8</t>
  </si>
  <si>
    <t>32112076-0</t>
  </si>
  <si>
    <t>28073872-9</t>
  </si>
  <si>
    <t>27027706-7</t>
  </si>
  <si>
    <t>28634791-X</t>
  </si>
  <si>
    <t>23549292-9</t>
  </si>
  <si>
    <t>25422539-1</t>
  </si>
  <si>
    <t>33981975-3</t>
  </si>
  <si>
    <t>30641807-1</t>
  </si>
  <si>
    <t>28808933-9</t>
  </si>
  <si>
    <t>26669504-8</t>
  </si>
  <si>
    <t>52883304-2</t>
  </si>
  <si>
    <t>25741355-8</t>
  </si>
  <si>
    <t>38494602-1</t>
  </si>
  <si>
    <t>32269063-8</t>
  </si>
  <si>
    <t>22490772-4</t>
  </si>
  <si>
    <t>11369296-6</t>
  </si>
  <si>
    <t>37472442-8</t>
  </si>
  <si>
    <t>20762918-3</t>
  </si>
  <si>
    <t>37499849-8</t>
  </si>
  <si>
    <t>22588894-4</t>
  </si>
  <si>
    <t>27087554-2</t>
  </si>
  <si>
    <t>29627376-4</t>
  </si>
  <si>
    <t>21933600-3</t>
  </si>
  <si>
    <t>22569954-0</t>
  </si>
  <si>
    <t>32755165-3</t>
  </si>
  <si>
    <t>14085703-5</t>
  </si>
  <si>
    <t>26662017-6</t>
  </si>
  <si>
    <t>23174231-9</t>
  </si>
  <si>
    <t>54069376-5</t>
  </si>
  <si>
    <t>22558969-2</t>
  </si>
  <si>
    <t>16314099-6</t>
  </si>
  <si>
    <t>12857658-3</t>
  </si>
  <si>
    <t>11983336-6</t>
  </si>
  <si>
    <t>24368254-2</t>
  </si>
  <si>
    <t>30376059-X</t>
  </si>
  <si>
    <t>4892590-1</t>
  </si>
  <si>
    <t>21537676-6</t>
  </si>
  <si>
    <t>57783238-4</t>
  </si>
  <si>
    <t>12897569-5</t>
  </si>
  <si>
    <t>16215948-1</t>
  </si>
  <si>
    <t>38121215-4</t>
  </si>
  <si>
    <t>22706481-1</t>
  </si>
  <si>
    <t>28744650-5</t>
  </si>
  <si>
    <t>19670325-6</t>
  </si>
  <si>
    <t>23034584-0</t>
  </si>
  <si>
    <t>19543097-9</t>
  </si>
  <si>
    <t>50683366-5</t>
  </si>
  <si>
    <t>19337986-7</t>
  </si>
  <si>
    <t>16680651-1</t>
  </si>
  <si>
    <t>27764601-7</t>
  </si>
  <si>
    <t>7715193-1</t>
  </si>
  <si>
    <t>38386075-1</t>
  </si>
  <si>
    <t>15420244-7</t>
  </si>
  <si>
    <t>25886015-7</t>
  </si>
  <si>
    <t>9006464-3</t>
  </si>
  <si>
    <t>26270806-1</t>
  </si>
  <si>
    <t>26892926-9</t>
  </si>
  <si>
    <t>32487264-1</t>
  </si>
  <si>
    <t>27194562-X</t>
  </si>
  <si>
    <t>13037847-4</t>
  </si>
  <si>
    <t>26394266-1</t>
  </si>
  <si>
    <t>22280721-0</t>
  </si>
  <si>
    <t>6124353-4</t>
  </si>
  <si>
    <t>29491904-1</t>
  </si>
  <si>
    <t>9705413-6</t>
  </si>
  <si>
    <t>4716859-7</t>
  </si>
  <si>
    <t>22584162-9</t>
  </si>
  <si>
    <t>24750462-2</t>
  </si>
  <si>
    <t>26830464-6</t>
  </si>
  <si>
    <t>24200513-5</t>
  </si>
  <si>
    <t>18353629-0</t>
  </si>
  <si>
    <t>12593936-X</t>
  </si>
  <si>
    <t>30627911-3</t>
  </si>
  <si>
    <t>1245247-5</t>
  </si>
  <si>
    <t>22965332-7</t>
  </si>
  <si>
    <t>30404488-X</t>
  </si>
  <si>
    <t>13513555-2</t>
  </si>
  <si>
    <t>25109309-8</t>
  </si>
  <si>
    <t>24180275-1</t>
  </si>
  <si>
    <t>28440611-9</t>
  </si>
  <si>
    <t>29102246-7</t>
  </si>
  <si>
    <t>20509815-0</t>
  </si>
  <si>
    <t>6995644-3</t>
  </si>
  <si>
    <t>24799622-1</t>
  </si>
  <si>
    <t>29533925-1</t>
  </si>
  <si>
    <t>25076636-X</t>
  </si>
  <si>
    <t>50212859-8</t>
  </si>
  <si>
    <t>23092107-3</t>
  </si>
  <si>
    <t>20128945-3</t>
  </si>
  <si>
    <t>18330012-9</t>
  </si>
  <si>
    <t>15205259-8</t>
  </si>
  <si>
    <t>55566534-3</t>
  </si>
  <si>
    <t>24724246-9</t>
  </si>
  <si>
    <t>24925659-9</t>
  </si>
  <si>
    <t>16620638-6</t>
  </si>
  <si>
    <t>52440193-7</t>
  </si>
  <si>
    <t>36200083-9</t>
  </si>
  <si>
    <t>923224-9</t>
  </si>
  <si>
    <t>23828402-5</t>
  </si>
  <si>
    <t>6714069-5</t>
  </si>
  <si>
    <t>20945153-1</t>
  </si>
  <si>
    <t>29936585-2</t>
  </si>
  <si>
    <t>39505581-7</t>
  </si>
  <si>
    <t>18975259-2</t>
  </si>
  <si>
    <t>9371178-6</t>
  </si>
  <si>
    <t>22692295-9</t>
  </si>
  <si>
    <t>5188568-6</t>
  </si>
  <si>
    <t>29028276-7</t>
  </si>
  <si>
    <t>6567974-X</t>
  </si>
  <si>
    <t>28114477-1</t>
  </si>
  <si>
    <t>23146449-6</t>
  </si>
  <si>
    <t>29322835-8</t>
  </si>
  <si>
    <t>4335987-5</t>
  </si>
  <si>
    <t>6307602-3</t>
  </si>
  <si>
    <t>50161747-4</t>
  </si>
  <si>
    <t>9529815-0</t>
  </si>
  <si>
    <t>53070596-5</t>
  </si>
  <si>
    <t>13199317-3</t>
  </si>
  <si>
    <t>6515716-3</t>
  </si>
  <si>
    <t>29074661-9</t>
  </si>
  <si>
    <t>26805994-9</t>
  </si>
  <si>
    <t>30613109-2</t>
  </si>
  <si>
    <t>28711499-5</t>
  </si>
  <si>
    <t>11792233-6</t>
  </si>
  <si>
    <t>29286156-4</t>
  </si>
  <si>
    <t>29568027-1</t>
  </si>
  <si>
    <t>30359842-6</t>
  </si>
  <si>
    <t>28920429-X</t>
  </si>
  <si>
    <t>19139215-7</t>
  </si>
  <si>
    <t>23172121-3</t>
  </si>
  <si>
    <t>24596092-2</t>
  </si>
  <si>
    <t>23584091-9</t>
  </si>
  <si>
    <t>22434263-0</t>
  </si>
  <si>
    <t>25659170-2</t>
  </si>
  <si>
    <t>19178392-4</t>
  </si>
  <si>
    <t>28765949-5</t>
  </si>
  <si>
    <t>20596481-3</t>
  </si>
  <si>
    <t>32292011-5</t>
  </si>
  <si>
    <t>24530888-X</t>
  </si>
  <si>
    <t>27089361-1</t>
  </si>
  <si>
    <t>30151523-2</t>
  </si>
  <si>
    <t>27390901-0</t>
  </si>
  <si>
    <t>1059033-1</t>
  </si>
  <si>
    <t>28241832-5</t>
  </si>
  <si>
    <t>54806621-8</t>
  </si>
  <si>
    <t>2340561-9</t>
  </si>
  <si>
    <t>24692204-7</t>
  </si>
  <si>
    <t>6370724-4</t>
  </si>
  <si>
    <t>37988794-0</t>
  </si>
  <si>
    <t>28258810-3</t>
  </si>
  <si>
    <t>16881514-X</t>
  </si>
  <si>
    <t>27284541-3</t>
  </si>
  <si>
    <t>19245050-5</t>
  </si>
  <si>
    <t>13275571-3</t>
  </si>
  <si>
    <t>27482958-7</t>
  </si>
  <si>
    <t>14122736-9</t>
  </si>
  <si>
    <t>27722174-2</t>
  </si>
  <si>
    <t>22436640-3</t>
  </si>
  <si>
    <t>2036858-6</t>
  </si>
  <si>
    <t>27558898-1</t>
  </si>
  <si>
    <t>19380322-7</t>
  </si>
  <si>
    <t>26294126-0</t>
  </si>
  <si>
    <t>34963046-X</t>
  </si>
  <si>
    <t>28416081-7</t>
  </si>
  <si>
    <t>5632702-X</t>
  </si>
  <si>
    <t>26298444-1</t>
  </si>
  <si>
    <t>5994660-9</t>
  </si>
  <si>
    <t>4071500-5</t>
  </si>
  <si>
    <t>32481963-8</t>
  </si>
  <si>
    <t>30250866-1</t>
  </si>
  <si>
    <t>27304510-6</t>
  </si>
  <si>
    <t>22308991-6</t>
  </si>
  <si>
    <t>6559900-7</t>
  </si>
  <si>
    <t>24513396-3</t>
  </si>
  <si>
    <t>29266524-6</t>
  </si>
  <si>
    <t>19650057-6</t>
  </si>
  <si>
    <t>50885575-5</t>
  </si>
  <si>
    <t>26115465-5</t>
  </si>
  <si>
    <t>17864876-0</t>
  </si>
  <si>
    <t>24852251-6</t>
  </si>
  <si>
    <t>18560946-6</t>
  </si>
  <si>
    <t>43652115-5</t>
  </si>
  <si>
    <t>9234826-9</t>
  </si>
  <si>
    <t>25866706-0</t>
  </si>
  <si>
    <t>34058148-7</t>
  </si>
  <si>
    <t>28554771-9</t>
  </si>
  <si>
    <t>30198426-8</t>
  </si>
  <si>
    <t>32761094-3</t>
  </si>
  <si>
    <t>54732903-9</t>
  </si>
  <si>
    <t>27819204-X</t>
  </si>
  <si>
    <t>5689861-1</t>
  </si>
  <si>
    <t>32996500-1</t>
  </si>
  <si>
    <t>29645751-6</t>
  </si>
  <si>
    <t>18471781-4</t>
  </si>
  <si>
    <t>24322992-6</t>
  </si>
  <si>
    <t>24445551-X</t>
  </si>
  <si>
    <t>6080376-9</t>
  </si>
  <si>
    <t>50686487-X</t>
  </si>
  <si>
    <t>3103113-7</t>
  </si>
  <si>
    <t>22706482-3</t>
  </si>
  <si>
    <t>24136533-8</t>
  </si>
  <si>
    <t>22649132-8</t>
  </si>
  <si>
    <t>55410098-8</t>
  </si>
  <si>
    <t>52300715-2</t>
  </si>
  <si>
    <t>19899926-4</t>
  </si>
  <si>
    <t>24853939-5</t>
  </si>
  <si>
    <t>55201322-5</t>
  </si>
  <si>
    <t>21691762-1</t>
  </si>
  <si>
    <t>33650762-8</t>
  </si>
  <si>
    <t>26436231-7</t>
  </si>
  <si>
    <t>28587601-6</t>
  </si>
  <si>
    <t>30428273-X</t>
  </si>
  <si>
    <t>33886745-4</t>
  </si>
  <si>
    <t>53065512-3</t>
  </si>
  <si>
    <t>27897001-1</t>
  </si>
  <si>
    <t>28788077-1</t>
  </si>
  <si>
    <t>23469049-5</t>
  </si>
  <si>
    <t>22855709-4</t>
  </si>
  <si>
    <t>24384000-7</t>
  </si>
  <si>
    <t>56032302-5</t>
  </si>
  <si>
    <t>30085163-7</t>
  </si>
  <si>
    <t>55680926-9</t>
  </si>
  <si>
    <t>17441410-9</t>
  </si>
  <si>
    <t>30550217-7</t>
  </si>
  <si>
    <t>25684133-0</t>
  </si>
  <si>
    <t>53700697-7</t>
  </si>
  <si>
    <t>6289089-2</t>
  </si>
  <si>
    <t>4501690-2</t>
  </si>
  <si>
    <t>59730626-6</t>
  </si>
  <si>
    <t>9530451-4</t>
  </si>
  <si>
    <t>26364235-5</t>
  </si>
  <si>
    <t>25698550-9</t>
  </si>
  <si>
    <t>30219225-6</t>
  </si>
  <si>
    <t>57300498-5</t>
  </si>
  <si>
    <t>24134849-3</t>
  </si>
  <si>
    <t>28208165-3</t>
  </si>
  <si>
    <t>27689212-4</t>
  </si>
  <si>
    <t>29174314-6</t>
  </si>
  <si>
    <t>20402222-8</t>
  </si>
  <si>
    <t>32295256-6</t>
  </si>
  <si>
    <t>27757254-X</t>
  </si>
  <si>
    <t>26120637-0</t>
  </si>
  <si>
    <t>28706449-9</t>
  </si>
  <si>
    <t>25589826-5</t>
  </si>
  <si>
    <t>6304220-0</t>
  </si>
  <si>
    <t>54477190-4</t>
  </si>
  <si>
    <t>55409443-5</t>
  </si>
  <si>
    <t>26204530-8</t>
  </si>
  <si>
    <t>28720997-0</t>
  </si>
  <si>
    <t>28859693-6</t>
  </si>
  <si>
    <t>54435631-7</t>
  </si>
  <si>
    <t>22739620-0</t>
  </si>
  <si>
    <t>27085967-6</t>
  </si>
  <si>
    <t>53681588-4</t>
  </si>
  <si>
    <t>30494387-3</t>
  </si>
  <si>
    <t>11281035-4</t>
  </si>
  <si>
    <t>27971861-5</t>
  </si>
  <si>
    <t>32522484-5</t>
  </si>
  <si>
    <t>23695085-X</t>
  </si>
  <si>
    <t>29040847-7</t>
  </si>
  <si>
    <t>32527480-0</t>
  </si>
  <si>
    <t>30640016-9</t>
  </si>
  <si>
    <t>23469315-0</t>
  </si>
  <si>
    <t>8099663-0</t>
  </si>
  <si>
    <t>23591717-5</t>
  </si>
  <si>
    <t>11896169-X</t>
  </si>
  <si>
    <t>16946196-8</t>
  </si>
  <si>
    <t>32937403-5</t>
  </si>
  <si>
    <t>25454172-0</t>
  </si>
  <si>
    <t>32062837-1</t>
  </si>
  <si>
    <t>4292945-3</t>
  </si>
  <si>
    <t>28899176-X</t>
  </si>
  <si>
    <t>32838641-8</t>
  </si>
  <si>
    <t>8744713-7</t>
  </si>
  <si>
    <t>20664025-0</t>
  </si>
  <si>
    <t>24634285-7</t>
  </si>
  <si>
    <t>32337530-3</t>
  </si>
  <si>
    <t>53860681-2</t>
  </si>
  <si>
    <t>23401633-4</t>
  </si>
  <si>
    <t>23622616-2</t>
  </si>
  <si>
    <t>26859324-3</t>
  </si>
  <si>
    <t>24467639-2</t>
  </si>
  <si>
    <t>19149024-6</t>
  </si>
  <si>
    <t>39827943-3</t>
  </si>
  <si>
    <t>53794856-9</t>
  </si>
  <si>
    <t>27989259-7</t>
  </si>
  <si>
    <t>10913633-3</t>
  </si>
  <si>
    <t>53648508-2</t>
  </si>
  <si>
    <t>33950701-9</t>
  </si>
  <si>
    <t>11540041-2</t>
  </si>
  <si>
    <t>25428402-4</t>
  </si>
  <si>
    <t>10784555-6</t>
  </si>
  <si>
    <t>12687099-7</t>
  </si>
  <si>
    <t>25820256-7</t>
  </si>
  <si>
    <t>25640362-4</t>
  </si>
  <si>
    <t>33489387-2</t>
  </si>
  <si>
    <t>21150388-5</t>
  </si>
  <si>
    <t>30224902-3</t>
  </si>
  <si>
    <t>34115480-5</t>
  </si>
  <si>
    <t>6008031-9</t>
  </si>
  <si>
    <t>32108548-6</t>
  </si>
  <si>
    <t>32917788-6</t>
  </si>
  <si>
    <t>27284540-1</t>
  </si>
  <si>
    <t>6622007-9</t>
  </si>
  <si>
    <t>24412579-X</t>
  </si>
  <si>
    <t>10183507-2</t>
  </si>
  <si>
    <t>24291745-8</t>
  </si>
  <si>
    <t>12456558-1</t>
  </si>
  <si>
    <t>20005007-2</t>
  </si>
  <si>
    <t>83005403-7</t>
  </si>
  <si>
    <t>26540858-1</t>
  </si>
  <si>
    <t>7086879-2</t>
  </si>
  <si>
    <t>5871257-4</t>
  </si>
  <si>
    <t>27895399-2</t>
  </si>
  <si>
    <t>30108878-0</t>
  </si>
  <si>
    <t>18166826-9</t>
  </si>
  <si>
    <t>29120283-4</t>
  </si>
  <si>
    <t>27469501-7</t>
  </si>
  <si>
    <t>25490447-6</t>
  </si>
  <si>
    <t>30798081-9</t>
  </si>
  <si>
    <t>35368360-7</t>
  </si>
  <si>
    <t>27858701-X</t>
  </si>
  <si>
    <t>55385194-9</t>
  </si>
  <si>
    <t>54573009-0</t>
  </si>
  <si>
    <t>24359808-7</t>
  </si>
  <si>
    <t>10935541-6</t>
  </si>
  <si>
    <t>29491669-6</t>
  </si>
  <si>
    <t>27568887-2</t>
  </si>
  <si>
    <t>28614189-9</t>
  </si>
  <si>
    <t>23891402-1</t>
  </si>
  <si>
    <t>22036937-9</t>
  </si>
  <si>
    <t>56146504-6</t>
  </si>
  <si>
    <t>12259381-9</t>
  </si>
  <si>
    <t>32621140-8</t>
  </si>
  <si>
    <t>28258635-0</t>
  </si>
  <si>
    <t>24620646-9</t>
  </si>
  <si>
    <t>26372950-3</t>
  </si>
  <si>
    <t>57498106-8</t>
  </si>
  <si>
    <t>56418862-1</t>
  </si>
  <si>
    <t>33930788-2</t>
  </si>
  <si>
    <t>50346208-1</t>
  </si>
  <si>
    <t>53532045-0</t>
  </si>
  <si>
    <t>13004127-0</t>
  </si>
  <si>
    <t>35178398-2</t>
  </si>
  <si>
    <t>26371727-6</t>
  </si>
  <si>
    <t>26330356-1</t>
  </si>
  <si>
    <t>22703360-7</t>
  </si>
  <si>
    <t>3807008-2</t>
  </si>
  <si>
    <t>25524524-5</t>
  </si>
  <si>
    <t>27279211-1</t>
  </si>
  <si>
    <t>34265363-5</t>
  </si>
  <si>
    <t>33581198-X</t>
  </si>
  <si>
    <t>24266981-5</t>
  </si>
  <si>
    <t>19379978-9</t>
  </si>
  <si>
    <t>34064210-5</t>
  </si>
  <si>
    <t>24368255-4</t>
  </si>
  <si>
    <t>25589399-1</t>
  </si>
  <si>
    <t>37284871-0</t>
  </si>
  <si>
    <t>26378671-7</t>
  </si>
  <si>
    <t>24430136-0</t>
  </si>
  <si>
    <t>26547401-2</t>
  </si>
  <si>
    <t>37537022-5</t>
  </si>
  <si>
    <t>21477372-3</t>
  </si>
  <si>
    <t>32741146-6</t>
  </si>
  <si>
    <t>30178830-3</t>
  </si>
  <si>
    <t>24398834-5</t>
  </si>
  <si>
    <t>30706937-0</t>
  </si>
  <si>
    <t>32727334-3</t>
  </si>
  <si>
    <t>26139160-4</t>
  </si>
  <si>
    <t>43613285-0</t>
  </si>
  <si>
    <t>23313389-6</t>
  </si>
  <si>
    <t>25668729-8</t>
  </si>
  <si>
    <t>15128974-8</t>
  </si>
  <si>
    <t>5922658-4</t>
  </si>
  <si>
    <t>30691663-0</t>
  </si>
  <si>
    <t>33616039-2</t>
  </si>
  <si>
    <t>58055193-3</t>
  </si>
  <si>
    <t>25297901-1</t>
  </si>
  <si>
    <t>20651125-5</t>
  </si>
  <si>
    <t>16300080-3</t>
  </si>
  <si>
    <t>28035006-5</t>
  </si>
  <si>
    <t>52134782-8</t>
  </si>
  <si>
    <t>23069416-0</t>
  </si>
  <si>
    <t>53546188-4</t>
  </si>
  <si>
    <t>32450990-X</t>
  </si>
  <si>
    <t>26120421-X</t>
  </si>
  <si>
    <t>11471787-9</t>
  </si>
  <si>
    <t>55879497-X</t>
  </si>
  <si>
    <t>27591299-1</t>
  </si>
  <si>
    <t>11975348-0</t>
  </si>
  <si>
    <t>28088536-2</t>
  </si>
  <si>
    <t>21882015-X</t>
  </si>
  <si>
    <t>56267521-8</t>
  </si>
  <si>
    <t>29127617-9</t>
  </si>
  <si>
    <t>43843711-1</t>
  </si>
  <si>
    <t>13490490-4</t>
  </si>
  <si>
    <t>23617619-5</t>
  </si>
  <si>
    <t>33723567-3</t>
  </si>
  <si>
    <t>52208661-5</t>
  </si>
  <si>
    <t>30970894-1</t>
  </si>
  <si>
    <t>12524875-1</t>
  </si>
  <si>
    <t>26318333-6</t>
  </si>
  <si>
    <t>25767825-6</t>
  </si>
  <si>
    <t>35928780-3</t>
  </si>
  <si>
    <t>17927084-9</t>
  </si>
  <si>
    <t>30095687-3</t>
  </si>
  <si>
    <t>33930040-1</t>
  </si>
  <si>
    <t>1003340-8</t>
  </si>
  <si>
    <t>34475118-1</t>
  </si>
  <si>
    <t>24160151-4</t>
  </si>
  <si>
    <t>29128035-3</t>
  </si>
  <si>
    <t>30561874-X</t>
  </si>
  <si>
    <t>56335449-5</t>
  </si>
  <si>
    <t>12844051-X</t>
  </si>
  <si>
    <t>23903136-2</t>
  </si>
  <si>
    <t>33134624-2</t>
  </si>
  <si>
    <t>17548936-1</t>
  </si>
  <si>
    <t>53107584-9</t>
  </si>
  <si>
    <t>11433953-4</t>
  </si>
  <si>
    <t>10143309-2</t>
  </si>
  <si>
    <t>27279545-8</t>
  </si>
  <si>
    <t>25726042-0</t>
  </si>
  <si>
    <t>25702995-3</t>
  </si>
  <si>
    <t>43494859-7</t>
  </si>
  <si>
    <t>43576350-7</t>
  </si>
  <si>
    <t>28119534-1</t>
  </si>
  <si>
    <t>1071877-0</t>
  </si>
  <si>
    <t>32278274-0</t>
  </si>
  <si>
    <t>11575681-4</t>
  </si>
  <si>
    <t>30142000-2</t>
  </si>
  <si>
    <t>6324931-9</t>
  </si>
  <si>
    <t>56431737-8</t>
  </si>
  <si>
    <t>32456244-5</t>
  </si>
  <si>
    <t>35423544-8</t>
  </si>
  <si>
    <t>24832578-4</t>
  </si>
  <si>
    <t>30782326-X</t>
  </si>
  <si>
    <t>19293364-4</t>
  </si>
  <si>
    <t>14748331-1</t>
  </si>
  <si>
    <t>24157700-7</t>
  </si>
  <si>
    <t>23087383-2</t>
  </si>
  <si>
    <t>33532880-5</t>
  </si>
  <si>
    <t>27650490-2</t>
  </si>
  <si>
    <t>27829961-1</t>
  </si>
  <si>
    <t>9652818-7</t>
  </si>
  <si>
    <t>27711388-X</t>
  </si>
  <si>
    <t>22539437-6</t>
  </si>
  <si>
    <t>16413780-4</t>
  </si>
  <si>
    <t>19936038-8</t>
  </si>
  <si>
    <t>29965857-0</t>
  </si>
  <si>
    <t>57072465-X</t>
  </si>
  <si>
    <t>30099362-6</t>
  </si>
  <si>
    <t>25633931-4</t>
  </si>
  <si>
    <t>30052669-6</t>
  </si>
  <si>
    <t>25669072-8</t>
  </si>
  <si>
    <t>11915759-2</t>
  </si>
  <si>
    <t>18158575-3</t>
  </si>
  <si>
    <t>27569944-4</t>
  </si>
  <si>
    <t>21745581-5</t>
  </si>
  <si>
    <t>53232647-7</t>
  </si>
  <si>
    <t>17694745-0</t>
  </si>
  <si>
    <t>26618386-4</t>
  </si>
  <si>
    <t>24980337-9</t>
  </si>
  <si>
    <t>22262555-7</t>
  </si>
  <si>
    <t>7118266-4</t>
  </si>
  <si>
    <t>34474431-0</t>
  </si>
  <si>
    <t>32823129-0</t>
  </si>
  <si>
    <t>57733548-0</t>
  </si>
  <si>
    <t>27722692-2</t>
  </si>
  <si>
    <t>27812742-3</t>
  </si>
  <si>
    <t>34003908-5</t>
  </si>
  <si>
    <t>29728134-3</t>
  </si>
  <si>
    <t>28734055-7</t>
  </si>
  <si>
    <t>44347722-X</t>
  </si>
  <si>
    <t>28919889-6</t>
  </si>
  <si>
    <t>29600387-6</t>
  </si>
  <si>
    <t>20455199-7</t>
  </si>
  <si>
    <t>34085143-0</t>
  </si>
  <si>
    <t>34409960-X</t>
  </si>
  <si>
    <t>23037880-8</t>
  </si>
  <si>
    <t>32892853-7</t>
  </si>
  <si>
    <t>32915483-7</t>
  </si>
  <si>
    <t>27816434-1</t>
  </si>
  <si>
    <t>30955865-7</t>
  </si>
  <si>
    <t>23223999-X</t>
  </si>
  <si>
    <t>19670207-0</t>
  </si>
  <si>
    <t>21754096-X</t>
  </si>
  <si>
    <t>20713332-3</t>
  </si>
  <si>
    <t>44250777-X</t>
  </si>
  <si>
    <t>26207242-7</t>
  </si>
  <si>
    <t>24381800-2</t>
  </si>
  <si>
    <t>17218265-7</t>
  </si>
  <si>
    <t>55482326-3</t>
  </si>
  <si>
    <t>27482971-X</t>
  </si>
  <si>
    <t>43516029-1</t>
  </si>
  <si>
    <t>43913159-5</t>
  </si>
  <si>
    <t>57487636-4</t>
  </si>
  <si>
    <t>33890475-X</t>
  </si>
  <si>
    <t>18722689-1</t>
  </si>
  <si>
    <t>26484007-0</t>
  </si>
  <si>
    <t>28108596-1</t>
  </si>
  <si>
    <t>44075305-3</t>
  </si>
  <si>
    <t>33603768-5</t>
  </si>
  <si>
    <t>50377398-0</t>
  </si>
  <si>
    <t>43584518-4</t>
  </si>
  <si>
    <t>30330520-4</t>
  </si>
  <si>
    <t>43740948-X</t>
  </si>
  <si>
    <t>8435892-8</t>
  </si>
  <si>
    <t>30638960-5</t>
  </si>
  <si>
    <t>28604884-X</t>
  </si>
  <si>
    <t>28832456-0</t>
  </si>
  <si>
    <t>33718062-3</t>
  </si>
  <si>
    <t>13129416-7</t>
  </si>
  <si>
    <t>21521859-0</t>
  </si>
  <si>
    <t>30576067-1</t>
  </si>
  <si>
    <t>33632615-4</t>
  </si>
  <si>
    <t>29088303-9</t>
  </si>
  <si>
    <t>4981638-3</t>
  </si>
  <si>
    <t>24985559-8</t>
  </si>
  <si>
    <t>30015667-4</t>
  </si>
  <si>
    <t>35390869-1</t>
  </si>
  <si>
    <t>44324319-0</t>
  </si>
  <si>
    <t>29053519-0</t>
  </si>
  <si>
    <t>29903599-2</t>
  </si>
  <si>
    <t>20197842-8</t>
  </si>
  <si>
    <t>28491501-4</t>
  </si>
  <si>
    <t>28909952-3</t>
  </si>
  <si>
    <t>30334355-2</t>
  </si>
  <si>
    <t>21565987-9</t>
  </si>
  <si>
    <t>29635435-1</t>
  </si>
  <si>
    <t>37140475-7</t>
  </si>
  <si>
    <t>18285993-9</t>
  </si>
  <si>
    <t>29371135-5</t>
  </si>
  <si>
    <t>30620025-9</t>
  </si>
  <si>
    <t>11541273-6</t>
  </si>
  <si>
    <t>33392398-4</t>
  </si>
  <si>
    <t>26633890-2</t>
  </si>
  <si>
    <t>37630709-2</t>
  </si>
  <si>
    <t>39132522-X</t>
  </si>
  <si>
    <t>44247924-4</t>
  </si>
  <si>
    <t>29780959-3</t>
  </si>
  <si>
    <t>26785311-7</t>
  </si>
  <si>
    <t>29521304-8</t>
  </si>
  <si>
    <t>28465201-5</t>
  </si>
  <si>
    <t>28258279-4</t>
  </si>
  <si>
    <t>1487181-5</t>
  </si>
  <si>
    <t>43468540-9</t>
  </si>
  <si>
    <t>34261860-X</t>
  </si>
  <si>
    <t>30404423-4</t>
  </si>
  <si>
    <t>33253371-2</t>
  </si>
  <si>
    <t>27925737-5</t>
  </si>
  <si>
    <t>21391291-0</t>
  </si>
  <si>
    <t>17545650-1</t>
  </si>
  <si>
    <t>33962359-7</t>
  </si>
  <si>
    <t>23763665-7</t>
  </si>
  <si>
    <t>33217050-0</t>
  </si>
  <si>
    <t>43564852-4</t>
  </si>
  <si>
    <t>32504968-3</t>
  </si>
  <si>
    <t>18841836-2</t>
  </si>
  <si>
    <t>6347171-1</t>
  </si>
  <si>
    <t>21419610-0</t>
  </si>
  <si>
    <t>23049325-7</t>
  </si>
  <si>
    <t>44245051-5</t>
  </si>
  <si>
    <t>32548022-9</t>
  </si>
  <si>
    <t>18106537-X</t>
  </si>
  <si>
    <t>55364088-4</t>
  </si>
  <si>
    <t>33571334-8</t>
  </si>
  <si>
    <t>30478049-2</t>
  </si>
  <si>
    <t>27685111-0</t>
  </si>
  <si>
    <t>7995945-3</t>
  </si>
  <si>
    <t>16493499-6</t>
  </si>
  <si>
    <t>22496978-X</t>
  </si>
  <si>
    <t>23768215-1</t>
  </si>
  <si>
    <t>46008071-4</t>
  </si>
  <si>
    <t>27701888-2</t>
  </si>
  <si>
    <t>59982675-X</t>
  </si>
  <si>
    <t>57511698-5</t>
  </si>
  <si>
    <t>33041274-7</t>
  </si>
  <si>
    <t>34889021-7</t>
  </si>
  <si>
    <t>32672498-9</t>
  </si>
  <si>
    <t>24152851-3</t>
  </si>
  <si>
    <t>30060156-6</t>
  </si>
  <si>
    <t>29815098-0</t>
  </si>
  <si>
    <t>34571861-6</t>
  </si>
  <si>
    <t>43991500-4</t>
  </si>
  <si>
    <t>34946872-2</t>
  </si>
  <si>
    <t>28874625-9</t>
  </si>
  <si>
    <t>20014797-3</t>
  </si>
  <si>
    <t>34144902-7</t>
  </si>
  <si>
    <t>36638285-8</t>
  </si>
  <si>
    <t>23921016-5</t>
  </si>
  <si>
    <t>43519356-9</t>
  </si>
  <si>
    <t>27002710-5</t>
  </si>
  <si>
    <t>35040884-1</t>
  </si>
  <si>
    <t>35352459-1</t>
  </si>
  <si>
    <t>29944334-6</t>
  </si>
  <si>
    <t>34186302-6</t>
  </si>
  <si>
    <t>29264550-8</t>
  </si>
  <si>
    <t>29908009-2</t>
  </si>
  <si>
    <t>29895546-5</t>
  </si>
  <si>
    <t>29765173-0</t>
  </si>
  <si>
    <t>5116828-3</t>
  </si>
  <si>
    <t>58557920-9</t>
  </si>
  <si>
    <t>35379842-3</t>
  </si>
  <si>
    <t>33330342-8</t>
  </si>
  <si>
    <t>24619858-8</t>
  </si>
  <si>
    <t>34811821-1</t>
  </si>
  <si>
    <t>28147969-0</t>
  </si>
  <si>
    <t>28804928-7</t>
  </si>
  <si>
    <t>22113162-0</t>
  </si>
  <si>
    <t>43533550-9</t>
  </si>
  <si>
    <t>43557534-X</t>
  </si>
  <si>
    <t>27085814-3</t>
  </si>
  <si>
    <t>4712328-X</t>
  </si>
  <si>
    <t>22309517-5</t>
  </si>
  <si>
    <t>34122051-6</t>
  </si>
  <si>
    <t>28804388-1</t>
  </si>
  <si>
    <t>33030500-1</t>
  </si>
  <si>
    <t>34431636-1</t>
  </si>
  <si>
    <t>28888606-9</t>
  </si>
  <si>
    <t>44665031-6</t>
  </si>
  <si>
    <t>39565316-2</t>
  </si>
  <si>
    <t>18287214-2</t>
  </si>
  <si>
    <t>23760758-X</t>
  </si>
  <si>
    <t>35165474-4</t>
  </si>
  <si>
    <t>32502024-3</t>
  </si>
  <si>
    <t>52974227-5</t>
  </si>
  <si>
    <t>22880004-3</t>
  </si>
  <si>
    <t>29944816-2</t>
  </si>
  <si>
    <t>25138420-2</t>
  </si>
  <si>
    <t>24318000-7</t>
  </si>
  <si>
    <t>33256093-4</t>
  </si>
  <si>
    <t>27019284-0</t>
  </si>
  <si>
    <t>55941435-3</t>
  </si>
  <si>
    <t>34587583-7</t>
  </si>
  <si>
    <t>25254186-8</t>
  </si>
  <si>
    <t>33721929-1</t>
  </si>
  <si>
    <t>1153502-4</t>
  </si>
  <si>
    <t>25652936-X</t>
  </si>
  <si>
    <t>33153318-2</t>
  </si>
  <si>
    <t>34321559-7</t>
  </si>
  <si>
    <t>6533209-4</t>
  </si>
  <si>
    <t>30468242-1</t>
  </si>
  <si>
    <t>13039148-7</t>
  </si>
  <si>
    <t>25664740-9</t>
  </si>
  <si>
    <t>17895817-7</t>
  </si>
  <si>
    <t>92747398-4</t>
  </si>
  <si>
    <t>32523908-3</t>
  </si>
  <si>
    <t>37043852-8</t>
  </si>
  <si>
    <t>32392204-1</t>
  </si>
  <si>
    <t>29861276-8</t>
  </si>
  <si>
    <t>28881544-0</t>
  </si>
  <si>
    <t>28996526-3</t>
  </si>
  <si>
    <t>43748127-X</t>
  </si>
  <si>
    <t>34078221-3</t>
  </si>
  <si>
    <t>44947926-2</t>
  </si>
  <si>
    <t>13255121-4</t>
  </si>
  <si>
    <t>34194720-9</t>
  </si>
  <si>
    <t>16696197-8</t>
  </si>
  <si>
    <t>55363787-3</t>
  </si>
  <si>
    <t>15353698-6</t>
  </si>
  <si>
    <t>33738308-X</t>
  </si>
  <si>
    <t>19219462-8</t>
  </si>
  <si>
    <t>33392288-8</t>
  </si>
  <si>
    <t>19214407-8</t>
  </si>
  <si>
    <t>35035071-1</t>
  </si>
  <si>
    <t>43479283-4</t>
  </si>
  <si>
    <t>26508160-9</t>
  </si>
  <si>
    <t>30017695-8</t>
  </si>
  <si>
    <t>23594735-0</t>
  </si>
  <si>
    <t>28173335-1</t>
  </si>
  <si>
    <t>33295350-6</t>
  </si>
  <si>
    <t>3170085-3</t>
  </si>
  <si>
    <t>16830602-5</t>
  </si>
  <si>
    <t>34776820-9</t>
  </si>
  <si>
    <t>59408496-2</t>
  </si>
  <si>
    <t>21587733-0</t>
  </si>
  <si>
    <t>32884870-0</t>
  </si>
  <si>
    <t>34154317-2</t>
  </si>
  <si>
    <t>23572107-4</t>
  </si>
  <si>
    <t>25492433-5</t>
  </si>
  <si>
    <t>50942591-4</t>
  </si>
  <si>
    <t>21327000-6</t>
  </si>
  <si>
    <t>34686471-9</t>
  </si>
  <si>
    <t>26669613-2</t>
  </si>
  <si>
    <t>53764369-2</t>
  </si>
  <si>
    <t>30866956-3</t>
  </si>
  <si>
    <t>27491290-9</t>
  </si>
  <si>
    <t>25908171-1</t>
  </si>
  <si>
    <t>29796584-0</t>
  </si>
  <si>
    <t>28529057-5</t>
  </si>
  <si>
    <t>24329093-7</t>
  </si>
  <si>
    <t>35181763-3</t>
  </si>
  <si>
    <t>32830558-3</t>
  </si>
  <si>
    <t>30862897-4</t>
  </si>
  <si>
    <t>22391863-5</t>
  </si>
  <si>
    <t>11218298-7</t>
  </si>
  <si>
    <t>34065327-9</t>
  </si>
  <si>
    <t>34990929-5</t>
  </si>
  <si>
    <t>27527877-3</t>
  </si>
  <si>
    <t>43560596-3</t>
  </si>
  <si>
    <t>29629372-6</t>
  </si>
  <si>
    <t>24381763-0</t>
  </si>
  <si>
    <t>11361222-0</t>
  </si>
  <si>
    <t>34879149-5</t>
  </si>
  <si>
    <t>29797705-2</t>
  </si>
  <si>
    <t>26736380-1</t>
  </si>
  <si>
    <t>28841749-5</t>
  </si>
  <si>
    <t>42003376-2</t>
  </si>
  <si>
    <t>26782748-9</t>
  </si>
  <si>
    <t>29620656-8</t>
  </si>
  <si>
    <t>30268100-0</t>
  </si>
  <si>
    <t>33486718-6</t>
  </si>
  <si>
    <t>30556872-3</t>
  </si>
  <si>
    <t>21447644-3</t>
  </si>
  <si>
    <t>8631123-2</t>
  </si>
  <si>
    <t>19232662-4</t>
  </si>
  <si>
    <t>9748260-2</t>
  </si>
  <si>
    <t>27874812-0</t>
  </si>
  <si>
    <t>29069862-5</t>
  </si>
  <si>
    <t>50749523-8</t>
  </si>
  <si>
    <t>30626146-7</t>
  </si>
  <si>
    <t>40 (quarenta)</t>
  </si>
  <si>
    <t>24 (vinte e quatro)</t>
  </si>
  <si>
    <t>20 (vinte)</t>
  </si>
  <si>
    <t>12 (doze)</t>
  </si>
  <si>
    <t>SUBQUADRO</t>
  </si>
  <si>
    <t>SQC - III</t>
  </si>
  <si>
    <t>SQF - II</t>
  </si>
  <si>
    <t>(Artigo 13 a 18 da LC nº 1193/2013)</t>
  </si>
  <si>
    <t xml:space="preserve">Local: </t>
  </si>
  <si>
    <t xml:space="preserve">  Data:</t>
  </si>
  <si>
    <t>UBV</t>
  </si>
  <si>
    <t xml:space="preserve"> Sub ./Tab.</t>
  </si>
  <si>
    <t>MUNICÍPIO</t>
  </si>
  <si>
    <t>PERCENTUAL PPM</t>
  </si>
  <si>
    <t>CARGO</t>
  </si>
  <si>
    <t>CDPe</t>
  </si>
  <si>
    <t>CLASSE</t>
  </si>
  <si>
    <t>Ref.</t>
  </si>
  <si>
    <t>REF.</t>
  </si>
  <si>
    <t xml:space="preserve">  O DIRETOR DE RECURSOS HUMANOS,</t>
  </si>
  <si>
    <t>SILVANA PAULA AMARAL NISHIO</t>
  </si>
  <si>
    <t>ELIAS ALBINO THEOPHILO</t>
  </si>
  <si>
    <t>OSCAR CARLOS SERRUDO GUTIERREZ</t>
  </si>
  <si>
    <t>FLAVIO MILORI CONSENTINO</t>
  </si>
  <si>
    <t>CHRISTINI TAKEMI EMORI</t>
  </si>
  <si>
    <t>RICARDO CANTARIM INACIO</t>
  </si>
  <si>
    <t>MICHELLE ZABA FIAME</t>
  </si>
  <si>
    <t>RENATA PUZZO BORTOLETO</t>
  </si>
  <si>
    <t>LUIS HENRIQUE R VASCONCELOS</t>
  </si>
  <si>
    <t>CELIA MARIA NAVARRO</t>
  </si>
  <si>
    <t>ANTONELA SIQUEIRA CATANIA</t>
  </si>
  <si>
    <t>IRENE FARIA DUAYER</t>
  </si>
  <si>
    <t>ANA CAROLINA MARCOS BARRA</t>
  </si>
  <si>
    <t>CARLOS ALBERTO G FERREYRA</t>
  </si>
  <si>
    <t>JOAO ROBERTO PALADINO JUNIOR</t>
  </si>
  <si>
    <t>ALBERTO BORGA MEDEIROS</t>
  </si>
  <si>
    <t>PATRICIA RODRIGUES A F MORAES</t>
  </si>
  <si>
    <t>ZITA MARIA LEME BRITTO</t>
  </si>
  <si>
    <t>ERIKA FONTANA SAMPAIO</t>
  </si>
  <si>
    <t>TAIANA CUNHA RIBEIRO</t>
  </si>
  <si>
    <t>ALINE PEDROSA OTTO</t>
  </si>
  <si>
    <t>27011260-1</t>
  </si>
  <si>
    <t>33113888-8</t>
  </si>
  <si>
    <t>16255156-3</t>
  </si>
  <si>
    <t>29893466-8</t>
  </si>
  <si>
    <t>28517259-1</t>
  </si>
  <si>
    <t>55938064-1</t>
  </si>
  <si>
    <t>41811351-8</t>
  </si>
  <si>
    <t>5942790-5</t>
  </si>
  <si>
    <t>59522381-3</t>
  </si>
  <si>
    <t>6517842-7</t>
  </si>
  <si>
    <t>40963850-X</t>
  </si>
  <si>
    <t>34698788-X</t>
  </si>
  <si>
    <t>10801135-4</t>
  </si>
  <si>
    <t>11142592-2</t>
  </si>
  <si>
    <t>11275078-3</t>
  </si>
  <si>
    <t>Em casos de erros nos campos PV, RG, nome do servidor e Código da UA, preencher no campo indicado na cor VERMELHO</t>
  </si>
  <si>
    <t>CONJUNTO HOSPITALAR DO MANDAQUI</t>
  </si>
  <si>
    <t>DRS VI - DEPARTAMENTO REGIONAL DE SAÚDE DE BAURU</t>
  </si>
  <si>
    <t>DRS IX - DEPARTAMENTO REGIONAL DE SAÚDE DE MARÍLIA</t>
  </si>
  <si>
    <t>HOSPITAL GERAL DE TAIPAS</t>
  </si>
  <si>
    <t>HOSPITAL GERAL "DR. JOSÉ PANGELLA" DE VILA PENTEADO</t>
  </si>
  <si>
    <t>HOSPITAL GERAL "JESUS TEIXEIRA DA COSTA" EM GUAIANAZES</t>
  </si>
  <si>
    <t>HOSPITAL GERAL "DR. MANOEL BIFULCO" EM SÃO MATEUS</t>
  </si>
  <si>
    <t>DRS XIII - DEPARTAMENTO REGIONAL DE SAÚDE DE RIBEIRÃO PRETO</t>
  </si>
  <si>
    <t>HOSPITAL REGIONAL "DR. OSÍRIS FLORINDO COELHO" EM FERRAZ DE VASCONCELOS</t>
  </si>
  <si>
    <t>DRS X - DEPARTAMENTO REGIONAL DE SAÚDE DE PIRACICABA</t>
  </si>
  <si>
    <t>DRS XVII - DEPARTAMENTO REGIONAL DE SAÚDE DE TAUBATÉ</t>
  </si>
  <si>
    <t>COMPLEXO HOSPITALAR "PADRE BENTO" DE GUARULHOS</t>
  </si>
  <si>
    <t>CENTRO DE ATENÇÃO INTEGRADA EM SAÚDE MENTAL "PHILIPPE PINEL"</t>
  </si>
  <si>
    <t>CENTRO ESPECIALIZADO EM REABILITAÇÃO "DOUTOR ARNALDO PEZZUTI CAVALCANTI", EM MOGI DAS CRUZES</t>
  </si>
  <si>
    <t>CENTRO DE VIGILÂNCIA SANITÁRIA</t>
  </si>
  <si>
    <t>CENTRO DE REFERÊNCIA DA SAÚDE DA MULHER</t>
  </si>
  <si>
    <t>CENTRO DE DESENVOLVIMENTO DO PORTADOR DE DEFICIÊNCIA MENTAL, EM ITU</t>
  </si>
  <si>
    <t>INSTITUTO DE INFECTOLOGIA "EMÍLIO RIBAS"</t>
  </si>
  <si>
    <t>CENTRO DE REFERÊNCIA DE ÁLCOOL, TABACO E OUTRAS DROGAS</t>
  </si>
  <si>
    <t>DRS I - DEPARTAMENTO REGIONAL DE SAÚDE DA GRANDE SÃO PAULO</t>
  </si>
  <si>
    <t>CENTRO DE VIGILÂNCIA EPIDEMIOLOGICA "PROF.ALEXANDRE VRANJAC"</t>
  </si>
  <si>
    <t>CENTRO DE ATENÇÃO INTEGRAL À SAÚDE "CLEMENTE FERREIRA", EM LINS</t>
  </si>
  <si>
    <t>CENTRO PIONEIRO EM ATENÇÃO PSICOSSOCIAL "ARQUITETO JANUÁRIO JOSÉ EZEMPLARI"</t>
  </si>
  <si>
    <t>CENTRO DE REABILITAÇÃO DE CASA BRANCA</t>
  </si>
  <si>
    <t>INSTITUTO PAULISTA DE GERIATRIA E GERONTOLOGIA - IPGG "JOSÉ ERMÍRIO DE MORAES"</t>
  </si>
  <si>
    <t>COMPLEXO HOSPITALAR DO JUQUERY, EM FRANCO DA ROCHA</t>
  </si>
  <si>
    <t>COORDENADORIA DE PLANEJAMENTO DE SAÚDE</t>
  </si>
  <si>
    <t>DRS IV - DEPARTAMENTO REGIONAL DE SAÚDE DA BAIXADA SANTISTA</t>
  </si>
  <si>
    <t>DRS VII - DEPARTAMENTO REGIONAL DE SAÚDE DR.L.S.QUEIROZ DE CAMPINAS</t>
  </si>
  <si>
    <t>DRS II - DEPARTAMENTO REGIONAL DE SAÚDE DE ARACATUBA</t>
  </si>
  <si>
    <t>DRS XI - DEPARTAMENTO REGIONAL DE SAÚDE DE PRESIDENTE PRUDENTE</t>
  </si>
  <si>
    <t>DRS XII - DEPARTAMENTO REGIONAL DE SAÚDE DE REGISTRO</t>
  </si>
  <si>
    <t>DRS XV - DEPARTAMENTO REGIONAL DE SAÚDE DE SÃO JOSÉ DO RIO PRETO</t>
  </si>
  <si>
    <t>DRS XVI - DEPARTAMENTO REGIONAL DE SAÚDE DE SOROCABA</t>
  </si>
  <si>
    <t>DRS V - DEPARTAMENTO REGIONAL DE SAÚDE DE BARRETOS</t>
  </si>
  <si>
    <t>DRS XIV - DEPARTAMENTO REGIONAL DE SAÚDE DE SÃO JOÃO DA BOA VISTA</t>
  </si>
  <si>
    <t>DRS III - DEPARTAMENTO REGIONAL DE SAÚDE DE ARARAQUARA</t>
  </si>
  <si>
    <t>DRS VIII - DEPARTAMENTO REGIONAL DE SAÚDE DE FRANCA</t>
  </si>
  <si>
    <t>DEPARTAMENTO GERENCIAMENTO AMBULATORIAL CAPITAL-DGAC</t>
  </si>
  <si>
    <t>GABINETE SECRETARIO E ASSESSORIAS</t>
  </si>
  <si>
    <t>HOSPITAL ESTADUAL " DR. ODILO ANTUNES DE SIQUEIRA" EM PRESIDENTE PRUDENTE</t>
  </si>
  <si>
    <t>HOSPITAL GERAL "DR. ÁLVARO SIMÕES DE SOUZA" EM VILA NOVA CACHOEIRINHA</t>
  </si>
  <si>
    <t>HOSPITAL MATERNIDADE INTERLAGOS "WALDEMAR SEYSSEL - ARRELIA"</t>
  </si>
  <si>
    <t>HOSPITAL "DR.LEOPOLDO BEVILACQUA",EM PARIQUERA-AÇU</t>
  </si>
  <si>
    <t>HOSPITAL "NESTOR GOULART REIS" EM AMÉRICO BRASILIENSE</t>
  </si>
  <si>
    <t>HOSPITAL "GUILHERME ÁLVARO" EM SANTOS</t>
  </si>
  <si>
    <t>HOSPITAL DAS CLÍNICAS "LUZIA DE PINHO MELO" EM MOGI DAS CRUZES</t>
  </si>
  <si>
    <t>CENTRO DE ATENÇÃO INTEGRADA EM SAÚDE MENTAL "DR. DAVID CAPISTRANO DA COSTA FILHO" DA ÁGUA FUNDA</t>
  </si>
  <si>
    <t>HOSPITAL GERAL "PREFEITO MIGUEL MARTIN GUALDA", DE PROMISSÃO</t>
  </si>
  <si>
    <t>HOSPITAL INFANTIL "CÂNDIDO FONTOURA"</t>
  </si>
  <si>
    <t>CENTRO DE ATENÇÃO INTEGRAL À SAÚDE "PROFESSOR CANTÍDIO DE MOURA CAMPOS"</t>
  </si>
  <si>
    <t>HOSPITAL REGIONAL "DR. VIVALDO MARTINS SIMÕES" EM OSASCO</t>
  </si>
  <si>
    <t>HOSPITAL SANTA TEREZA EM RIBEIRÃO PRETO</t>
  </si>
  <si>
    <t>INSTITUTO DE SAÚDE</t>
  </si>
  <si>
    <t>HOSPITAL ESTADUAL "DR. OSWALDO BRANDI FARIA" EM MIRANDÓPOLIS</t>
  </si>
  <si>
    <t>NÚCLEO DE GESTÃO ASSISTENCIAL 56 - SANTO ANDRÉ</t>
  </si>
  <si>
    <t>GRUPO DE ASSISTENCIA FARMACEUTICA</t>
  </si>
  <si>
    <t>SC.ARMAZENAMENTO DISTRIBUICAO</t>
  </si>
  <si>
    <t>N.HEMAT.HEMOTER.FERNANDOPOLIS</t>
  </si>
  <si>
    <t>CENTRO DE SAUDE III-ARANDU</t>
  </si>
  <si>
    <t>SECAO DE INFORMACAO E REGISTRO</t>
  </si>
  <si>
    <t>CTRO SAU III-JARDIM FERNANDES</t>
  </si>
  <si>
    <t>CENTRO SAUDE II-VILA JARAGUA</t>
  </si>
  <si>
    <t>C.S. III - V.VERDE-ITAQUERA</t>
  </si>
  <si>
    <t>DEP.REG.SAUDE SOROCABA-DRS XVI</t>
  </si>
  <si>
    <t>SUBR.VIGIL.SANIT.OSASCO-SGVS-X</t>
  </si>
  <si>
    <t>SECAO DE ADMINISTRACAO</t>
  </si>
  <si>
    <t>COORD. GESTAO ORC. FINANCEIRA</t>
  </si>
  <si>
    <t>DIRECAO REGIONAL DE SAUDE-DIR V OSASCO</t>
  </si>
  <si>
    <t>COORDENADORIA GESTAO ORCAMENTÁRIA E FINANCEIRA</t>
  </si>
  <si>
    <t>COORDENADORIA GERAL DE ADMINISTRACAO</t>
  </si>
  <si>
    <t>HOSPITAL "MANOEL DE ABREU" EM BAURU</t>
  </si>
  <si>
    <t>GRUPO DE GERENCIAMENTO ADMINISTRATIVO</t>
  </si>
  <si>
    <t>ARY BLINDER</t>
  </si>
  <si>
    <t>EDWIGES ISABEL FRERI MATSUDA</t>
  </si>
  <si>
    <t>ELIEVA ISIDRO NUNES MACEDO</t>
  </si>
  <si>
    <t>GAMALIEL COUTINHO DE MACEDO</t>
  </si>
  <si>
    <t>JAQUELINE HATSUKO T DURAN</t>
  </si>
  <si>
    <t>JAYME CONDE FILHO</t>
  </si>
  <si>
    <t>JORGE CATSUTOCHI TAKEUCHI</t>
  </si>
  <si>
    <t>JORGE HENRI VANINI FAVORETTO</t>
  </si>
  <si>
    <t>LUIZ FELIPE RIGONATTI</t>
  </si>
  <si>
    <t>PAULO ROBERTO PIUMBATO PALLONE</t>
  </si>
  <si>
    <t>ADERBAL CASTRO VIEIRA JUNIOR</t>
  </si>
  <si>
    <t>ANA CAROLINA PEGORARO MARTINS</t>
  </si>
  <si>
    <t>CARLA RAMALHO DE ASSIS</t>
  </si>
  <si>
    <t>ELIE LEAL DE B CALFAT</t>
  </si>
  <si>
    <t>LUIS ALBERTO GHEVENTER</t>
  </si>
  <si>
    <t>PAULO ADOLPHO LEIERER</t>
  </si>
  <si>
    <t>RICARDO OLIVEIRA PERES</t>
  </si>
  <si>
    <t>RODRIGO LANCELOTE ALBERTO</t>
  </si>
  <si>
    <t>TANIA APARECIDA DIAS DA SILVA</t>
  </si>
  <si>
    <t>CRISTIANI BERENICE B CAVACA</t>
  </si>
  <si>
    <t>DAVID CRUZ BACHIEGA</t>
  </si>
  <si>
    <t>EDUARDO DE BARROS MELLACI</t>
  </si>
  <si>
    <t>IRANY LARAIA JUNIOR</t>
  </si>
  <si>
    <t>IVAN TADEU FERREIRA ANTUNES</t>
  </si>
  <si>
    <t>JOAO BOSCO MEDEIROS</t>
  </si>
  <si>
    <t>MARCELO MOREIRA DA SILVA</t>
  </si>
  <si>
    <t>MARIA DE FATIMA BRUNELLI</t>
  </si>
  <si>
    <t>PAULO HENRIQUE PRADO MEDRADO</t>
  </si>
  <si>
    <t>PEDRO MITSUO AOKI</t>
  </si>
  <si>
    <t>ANDRE LUIS SILVA DIARCADIA</t>
  </si>
  <si>
    <t>CASSIO AUGUSTO RICCHETTI</t>
  </si>
  <si>
    <t>CRISTINA COLOMBO YAMAMOTO</t>
  </si>
  <si>
    <t>DURVAL FERREIRA JUNIOR</t>
  </si>
  <si>
    <t>FABIANA TRAVAGLINI ABREU SILVA</t>
  </si>
  <si>
    <t>JANSEN MICHELETO FURLAN</t>
  </si>
  <si>
    <t>JOAO FERNANDO TAVORA</t>
  </si>
  <si>
    <t>KATIA REGINA NAIM SALIBA</t>
  </si>
  <si>
    <t>MARI HASSEGAWA</t>
  </si>
  <si>
    <t>PATRICIA MARTINEZ T SANTOS</t>
  </si>
  <si>
    <t>VANIA COELHO HENRIQUES</t>
  </si>
  <si>
    <t>WAGNER LUIZ FRESSATTI</t>
  </si>
  <si>
    <t>ADRIANIS PANCINI REZENDE</t>
  </si>
  <si>
    <t>AFONSO CARLOS BARAO C VAL</t>
  </si>
  <si>
    <t>ANTONIO DONIZETTI PREARO</t>
  </si>
  <si>
    <t>CARLOS EDUARDO MIGUEL DA SILVA</t>
  </si>
  <si>
    <t>GILSON SANTOS DE OLIVEIRA</t>
  </si>
  <si>
    <t>JOAO CARLOS GONCALVES DE SOUZA</t>
  </si>
  <si>
    <t>JOAO ROBERTO A SANTOS JUNIOR</t>
  </si>
  <si>
    <t>JOSE EDUARDO CANALLI</t>
  </si>
  <si>
    <t>MARCIO MODESTO PENNA</t>
  </si>
  <si>
    <t>MARIANA ZAPOLLA LUIZ</t>
  </si>
  <si>
    <t>OSCAR TEIXEIRA HELLWIG</t>
  </si>
  <si>
    <t>REYNALDO REZENDE AZEVEDO FILHO</t>
  </si>
  <si>
    <t>RONALDO XAVIER DE OLIVEIRA</t>
  </si>
  <si>
    <t>RUBENS ALGARTE DE REZENDE</t>
  </si>
  <si>
    <t>ACIR MACHADO DA SILVA</t>
  </si>
  <si>
    <t>ANTONIO CARLOS CORREA CERTO</t>
  </si>
  <si>
    <t>HELOISA HELENA RAYMUNDO</t>
  </si>
  <si>
    <t>IVO AUGUSTO GAGLIARDI</t>
  </si>
  <si>
    <t>LUIZ CARLOS ATAIDE</t>
  </si>
  <si>
    <t>MARCIA DE ATAIDE DO PACO</t>
  </si>
  <si>
    <t>ADELINO DUARTE WATERKEMPER</t>
  </si>
  <si>
    <t>AGNES DE BARROS MAROTTA</t>
  </si>
  <si>
    <t>AULICIO HENRIQUE SOUZA MURTA</t>
  </si>
  <si>
    <t>CARLOS ALBERTO SETTE</t>
  </si>
  <si>
    <t>FERNANDA MARCIA LEITE CIPRESSO</t>
  </si>
  <si>
    <t>FRANCISCO CAPUTO LANCELLOTTI</t>
  </si>
  <si>
    <t>GILBERTO VIEIRA BOUFLEUR</t>
  </si>
  <si>
    <t>GILSON ANTONIO DE BELLO VIEIRA</t>
  </si>
  <si>
    <t>GUTEMBERG ADRIAN DE OLIVEIRA</t>
  </si>
  <si>
    <t>HOMERO DE ALENCAR FILHO</t>
  </si>
  <si>
    <t>JORGE LUIS MASSA</t>
  </si>
  <si>
    <t>JOSE RENATO FURLANETTO ROMANO</t>
  </si>
  <si>
    <t>JUARES GALVAO</t>
  </si>
  <si>
    <t>LUIS FELIPE CAMACHO B SANTOS</t>
  </si>
  <si>
    <t>LUIS FERNANDO CIPOLA DA COSTA</t>
  </si>
  <si>
    <t>ADRIANA MARA PEREIRA MEIRELES</t>
  </si>
  <si>
    <t>ALBERY MARTINS E SILVA</t>
  </si>
  <si>
    <t>ALESSANDRA G M L OLIVEIRA</t>
  </si>
  <si>
    <t>ALEXANDRE PITORRI</t>
  </si>
  <si>
    <t>ALEXANDRE SANTOS MELITTO</t>
  </si>
  <si>
    <t>ALEXANDRE SLULLITEL</t>
  </si>
  <si>
    <t>ALIPIO NAPHAL MARTINS</t>
  </si>
  <si>
    <t>AMALIA KASUKO MISAWA TAHARA</t>
  </si>
  <si>
    <t>AMANDA BEATRIZ ALMEIDA HERBAS</t>
  </si>
  <si>
    <t>ANA CLAUDIA BENJAMIM BURATTINI</t>
  </si>
  <si>
    <t>ANDRE LUIS DAL CORSO</t>
  </si>
  <si>
    <t>ANDRE LUIZ MALAVASI L OLIVEIRA</t>
  </si>
  <si>
    <t>ANDRE LUIZ VELOSO</t>
  </si>
  <si>
    <t>ANDRE MATTAR</t>
  </si>
  <si>
    <t>ANDREIA BELLEI DE OLIVEIRA</t>
  </si>
  <si>
    <t>ANGELA APARECIDA C BONATTI</t>
  </si>
  <si>
    <t>ANGELA MARIA MINIOLI</t>
  </si>
  <si>
    <t>ANTONIO CARLOS TOSHIHIRO NISID</t>
  </si>
  <si>
    <t>ARCEU SCANAVINI NETO</t>
  </si>
  <si>
    <t>ARTUR DZIK</t>
  </si>
  <si>
    <t>BEATRIZ BERTINI GALVAO</t>
  </si>
  <si>
    <t>CARLOS ANOVAZZI FILHO</t>
  </si>
  <si>
    <t>CARLOS EDUARDO DE ALMEIDA</t>
  </si>
  <si>
    <t>CARLOS ELIAS FRISTACHI</t>
  </si>
  <si>
    <t>CARLOS HENRIQUE HORTA LIMA</t>
  </si>
  <si>
    <t>CAROLINA HALFELD CLARK REIS</t>
  </si>
  <si>
    <t>CAROLINA NACEVICIUS SPOSITO</t>
  </si>
  <si>
    <t>CAROLINA SIMEAO PAZINATTO</t>
  </si>
  <si>
    <t>CECILIA TOMIKO NOBUMOTO</t>
  </si>
  <si>
    <t>CELSO ALVES</t>
  </si>
  <si>
    <t>CELSO KAZUTO TANIGUCHI</t>
  </si>
  <si>
    <t>CHRISTIANE BRENNER DE OLIVEIRA</t>
  </si>
  <si>
    <t>CINARA SIQUEIRA SANTOS</t>
  </si>
  <si>
    <t>CINTHIA APARECIDA MOREIRA</t>
  </si>
  <si>
    <t>CLAUDIA CARNEIRO A PALMEIRA</t>
  </si>
  <si>
    <t>CLAUDIA KAMIYAMA YAMADA</t>
  </si>
  <si>
    <t>CLEUNICE NAKA JOUTI ORITA</t>
  </si>
  <si>
    <t>CRISTIANE REGATTIERI ZANOLLA</t>
  </si>
  <si>
    <t>DANDYE PEDROSA FERNANDES</t>
  </si>
  <si>
    <t>DANIEL GABAS STUCHI</t>
  </si>
  <si>
    <t>DANIELA CAETANO</t>
  </si>
  <si>
    <t>DANIELE RANIERI ESTEBAN</t>
  </si>
  <si>
    <t>DARIANE SAMPAIO ALVES M PIATO</t>
  </si>
  <si>
    <t>DEBORAH STEINMETZ ELIAS</t>
  </si>
  <si>
    <t>DENISE QUEIROZ FERREIRA</t>
  </si>
  <si>
    <t>DJACKSON XIMENES DANTAS</t>
  </si>
  <si>
    <t>DJINANE SPINOSA ZERLOTTO ROTTA</t>
  </si>
  <si>
    <t>EDGARD A ROMANATO JUNIOR</t>
  </si>
  <si>
    <t>EDMILSON MICALI</t>
  </si>
  <si>
    <t>EDSON EIDI KUMAGAI</t>
  </si>
  <si>
    <t>EDSON LUIS ARIOLI</t>
  </si>
  <si>
    <t>EDUARDO PORTUGHESI</t>
  </si>
  <si>
    <t>ELAINE CRISTINA CANDIDO</t>
  </si>
  <si>
    <t>ELAINE DE AZEVEDO</t>
  </si>
  <si>
    <t>ELIANA LUCIA GRANHEN TAVARES</t>
  </si>
  <si>
    <t>ELOA MUNIZ DE FREITAS ALVES</t>
  </si>
  <si>
    <t>FABIANO CATALDI ENGEL</t>
  </si>
  <si>
    <t>FABIO MARTINS LAGINHA</t>
  </si>
  <si>
    <t>FABIO SILVA DE OLIVEIRA</t>
  </si>
  <si>
    <t>FABIO YORIAKI YAMAGUCHI</t>
  </si>
  <si>
    <t>FABIOLA CESCONETO</t>
  </si>
  <si>
    <t>FAUSTO BARACAT</t>
  </si>
  <si>
    <t>FELIPE ANDREOTTA CAVAGNA</t>
  </si>
  <si>
    <t>FERNANDA BEZERRA DOS SANTOS</t>
  </si>
  <si>
    <t>FERNANDA GRACE BAUK RICHTER</t>
  </si>
  <si>
    <t>FERNANDO DOS SANTOS PAULO</t>
  </si>
  <si>
    <t>FLAVIA MACHADO CELLA KUROBE</t>
  </si>
  <si>
    <t>FLAVIO SPINOLA CASTRO</t>
  </si>
  <si>
    <t>FRANCINI DE MATTOS LIMA LIN</t>
  </si>
  <si>
    <t>FRANCISCO A T MIRANDA FILHO</t>
  </si>
  <si>
    <t>FRANCISCO ASSIS F C BASTON</t>
  </si>
  <si>
    <t>FRANCISCO ERIVALDO ALVES</t>
  </si>
  <si>
    <t>FRANCISCO JOSE FRANCO GODOI</t>
  </si>
  <si>
    <t>FRANCISCO KAZUYOSHI AKINAGA</t>
  </si>
  <si>
    <t>FRANK YOSHIHARU TERACONO</t>
  </si>
  <si>
    <t>GABRIEL GUANAES NETO</t>
  </si>
  <si>
    <t>GABRIEL LOWNDES DE SOUZA PINTO</t>
  </si>
  <si>
    <t>GABRIELA ZEMBRUSKI NUNES</t>
  </si>
  <si>
    <t>GILBERTO DA COSTA FREITAS</t>
  </si>
  <si>
    <t>GIULIANO BARBONI LEITE</t>
  </si>
  <si>
    <t>GLENE RODRIGUES FARIA</t>
  </si>
  <si>
    <t>GLORIA RAQUEL FORESTIERI CORSO</t>
  </si>
  <si>
    <t>GUSTAVO HENRIQUE JOHANSON</t>
  </si>
  <si>
    <t>GUSTAVO MASCARI PETISCO</t>
  </si>
  <si>
    <t>GUSTAVO MAXIMILIANO D SILVA</t>
  </si>
  <si>
    <t>HELCIO ALBUQUERQUE DOS SANTOS</t>
  </si>
  <si>
    <t>HELOISA MIRIAM M C RODRIGUES</t>
  </si>
  <si>
    <t>HERACLEA IGNEZ TOLEDO</t>
  </si>
  <si>
    <t>IAGO FRAZAO NOGUEIRA</t>
  </si>
  <si>
    <t>IRAMAIA OLIVEIRA CHAGURI</t>
  </si>
  <si>
    <t>ISABEL CRISTINA BERARDINELLI</t>
  </si>
  <si>
    <t>IVALDO ALVAREZ BARATELLA</t>
  </si>
  <si>
    <t>JAQUELINE YAMAMOTO</t>
  </si>
  <si>
    <t>JEFERSON BRITO DO PRADO</t>
  </si>
  <si>
    <t>JOAO CARLOS MANDESE</t>
  </si>
  <si>
    <t>JOAO CARLOS RONDELO</t>
  </si>
  <si>
    <t>JOAO PAULO LOPES BROSSO</t>
  </si>
  <si>
    <t>JOAO SCHARRA</t>
  </si>
  <si>
    <t>JOEL AUGUSTO RIBEIRO TEIXEIRA</t>
  </si>
  <si>
    <t>JOELMA QUEIROZ ANDRADE</t>
  </si>
  <si>
    <t>JONATHAS BORGES SOARES</t>
  </si>
  <si>
    <t>JORGE LUIZ SIGNORETTI</t>
  </si>
  <si>
    <t>JORGE YOSHINORI SHIDA</t>
  </si>
  <si>
    <t>JOSE BARAKAT NETO</t>
  </si>
  <si>
    <t>JOSELENE REGINA B F TSILOUFAS</t>
  </si>
  <si>
    <t>JOSINETE DE CASSIA FELICIO</t>
  </si>
  <si>
    <t>JOYCE CORDEIRO DOS SANTOS</t>
  </si>
  <si>
    <t>JULIANA BOTTAS PERERA</t>
  </si>
  <si>
    <t>JULIANA MARA CRUZ GONZALEZ</t>
  </si>
  <si>
    <t>KAREN CRISTINA CAMAROTTO</t>
  </si>
  <si>
    <t>KEILA PATRICIA VELUDO</t>
  </si>
  <si>
    <t>KLAUS WERNER FELS</t>
  </si>
  <si>
    <t>LAIS CRISTINA YAZBEK</t>
  </si>
  <si>
    <t>LAURA FRONTANA CENTENO SANTOS</t>
  </si>
  <si>
    <t>LIA FLEISSIG FERREIRA</t>
  </si>
  <si>
    <t>LOURDES HELENA BRAGA ANDRADE</t>
  </si>
  <si>
    <t>LUCIA DA CONCEICAO MARCOS</t>
  </si>
  <si>
    <t>LUCIANO GIBRAN</t>
  </si>
  <si>
    <t>LUDMILA MACHADO NEVES BERCAIRE</t>
  </si>
  <si>
    <t>LUDMYLA JUNGMANN GODOY</t>
  </si>
  <si>
    <t>LUIS CARLOS SAKAMOTO</t>
  </si>
  <si>
    <t>LUIS FERNANDO ALVES MILEO</t>
  </si>
  <si>
    <t>LUIS ROBERTO SILVESTRINI</t>
  </si>
  <si>
    <t>LUIZ AKIO SAKANO</t>
  </si>
  <si>
    <t>LUIZ EDUARDO T DE ALBUQUERQUE</t>
  </si>
  <si>
    <t>LUIZ GUSTAVO SILVA UEMURA</t>
  </si>
  <si>
    <t>LUIZ HENRIQUE WASSERSTEIN</t>
  </si>
  <si>
    <t>LUSIMEIRE MAXIMO DOS SANTOS</t>
  </si>
  <si>
    <t>MARA APARECIDA SUAVE PAULO</t>
  </si>
  <si>
    <t>MARCELO ALVAREZ MATEOS</t>
  </si>
  <si>
    <t>MARCELO ALVES DE T LEME</t>
  </si>
  <si>
    <t>MARCELO DE CASTRO POCHINI</t>
  </si>
  <si>
    <t>MARCIA ANTUNES CHICO OLIVEIRA</t>
  </si>
  <si>
    <t>MARCIA BERMUDEZ PIRANI</t>
  </si>
  <si>
    <t>MARCIA CRISTINA PRADO FELICIAN</t>
  </si>
  <si>
    <t>MARCIA FRANCINETE P FARO</t>
  </si>
  <si>
    <t>MARCIA MARIA MARQUES DA COSTA</t>
  </si>
  <si>
    <t>MARCIA MARIA SILVA</t>
  </si>
  <si>
    <t>MARCIA PASCUTTI R GONTSCHAROW</t>
  </si>
  <si>
    <t>MARCIA PENTEADO ROCHA CORREA</t>
  </si>
  <si>
    <t>MARCIO SAKITA</t>
  </si>
  <si>
    <t>MARCOS DANILLO P OLIVEIRA</t>
  </si>
  <si>
    <t>MARCOS MENDES DA SILVA</t>
  </si>
  <si>
    <t>MARGARETE SILVIA DA COSTA</t>
  </si>
  <si>
    <t>MARGARIDA CECILIA C CARVALHO</t>
  </si>
  <si>
    <t>MARIA AUXILIADORA BERNARDI</t>
  </si>
  <si>
    <t>MARIA CARMO GOMES BRANQUINHO</t>
  </si>
  <si>
    <t>MARIA CARMO MONTEIRO CARIELI</t>
  </si>
  <si>
    <t>MARIA CECILIA ROSSI</t>
  </si>
  <si>
    <t>MARIA DANIELA CABRAL COSTA</t>
  </si>
  <si>
    <t>MARIA DO SOCORRO A DE OLIVEIRA</t>
  </si>
  <si>
    <t>MARIA EUGENIA S ONOFRE</t>
  </si>
  <si>
    <t>MARIA ISABELA B A C SAWADA</t>
  </si>
  <si>
    <t>MARIA LAURA LAVORATO MATIAS</t>
  </si>
  <si>
    <t>MARIA LUCIA SAVIOLI ZAMATARO</t>
  </si>
  <si>
    <t>MARIA LUIZA CHRISTOVAO RAMOS</t>
  </si>
  <si>
    <t>MARIA LUIZA NOGUEIRA D GENTA</t>
  </si>
  <si>
    <t>MARIA OLIVIA SILVA ALBERTO</t>
  </si>
  <si>
    <t>MARIANA GEORGETTI BRENNA PUPO</t>
  </si>
  <si>
    <t>MARILDA ERCILIA ROSSI</t>
  </si>
  <si>
    <t>MARILIA BONIFACIO BARANAUSKAS</t>
  </si>
  <si>
    <t>MARIO AUGUSTO S B PIOTTO</t>
  </si>
  <si>
    <t>MARISA PAULA BRUNO S S LARA</t>
  </si>
  <si>
    <t>MAURICIO ISIDOR FICHMAN</t>
  </si>
  <si>
    <t>MICHELLE PONGILUPPI HERBST</t>
  </si>
  <si>
    <t>MIGUEL CONRADO LEAL</t>
  </si>
  <si>
    <t>MIRIE HERNANDEZ</t>
  </si>
  <si>
    <t>MONICA MARIA SIAULYS</t>
  </si>
  <si>
    <t>NELSON DE AMORIM SANTOS</t>
  </si>
  <si>
    <t>NILKA FERNANDES DONADIO</t>
  </si>
  <si>
    <t>OLINDINA LUCENA BARRETO</t>
  </si>
  <si>
    <t>OSCAR DE ALMEIDA JUNIOR</t>
  </si>
  <si>
    <t>PATRICIA CARDOSO IMPERATRIZ</t>
  </si>
  <si>
    <t>PAULA FIGUEIREDO MOURA SOUSA</t>
  </si>
  <si>
    <t>PAULO CESAR ALVES LIMA</t>
  </si>
  <si>
    <t>PAULO CESAR TEIXEIRA</t>
  </si>
  <si>
    <t>PAULO EDUARDO SATIO HIGO</t>
  </si>
  <si>
    <t>PAULO SERGIO PELEGRINO</t>
  </si>
  <si>
    <t>PAULO SERGIO SANCHES TANAKA</t>
  </si>
  <si>
    <t>PEDRO FELIX VITAL JUNIOR</t>
  </si>
  <si>
    <t>PEDRO LUIZ BARBOSA NAVARRO</t>
  </si>
  <si>
    <t>PEDRO SANCHEZ JUNIOR</t>
  </si>
  <si>
    <t>PERSIO YVON ADRI CEZARINO</t>
  </si>
  <si>
    <t>PRISCILA DE PAULO GIACON</t>
  </si>
  <si>
    <t>RAQUEL ALVES NUNES</t>
  </si>
  <si>
    <t>RAQUEL CIVOLANI M FERNANDES</t>
  </si>
  <si>
    <t>RAQUEL GOMES AREAS</t>
  </si>
  <si>
    <t>REGINA ROYES FERRER</t>
  </si>
  <si>
    <t>RENATA APARECIDA BELOTTO</t>
  </si>
  <si>
    <t>RENATA FERNANDA O PEREIRA</t>
  </si>
  <si>
    <t>RENATA GEBARA GRANDE SESSA</t>
  </si>
  <si>
    <t>RENATA MARIA BELLIZIA S FARIA</t>
  </si>
  <si>
    <t>RENATA MONTEIRO BARROS LOPES</t>
  </si>
  <si>
    <t>RENATO DE AZEVEDO FERREIRA</t>
  </si>
  <si>
    <t>RENATO MANZIONI</t>
  </si>
  <si>
    <t>RIBERTO LUIZ SIQUEIRA LIGUORI</t>
  </si>
  <si>
    <t>RICARDO ANTONIO G BARBOSA</t>
  </si>
  <si>
    <t>RICARDO AUGUSTO S DAVANCO</t>
  </si>
  <si>
    <t>RICARDO CHAZAN BREITBARG</t>
  </si>
  <si>
    <t>RICARDO FAURE</t>
  </si>
  <si>
    <t>RICARDO MEZZETTI</t>
  </si>
  <si>
    <t>ROBERTA CORDEIRO L AMORIM</t>
  </si>
  <si>
    <t>ROBERTO LESSA NOVAES</t>
  </si>
  <si>
    <t>ROBERTO YASSUTOMI FUJIOKA</t>
  </si>
  <si>
    <t>RODRIGO AGUIAR BARBOSA</t>
  </si>
  <si>
    <t>RODRIGO FAIBISCHEW PRADO</t>
  </si>
  <si>
    <t>ROGERIO FENILE</t>
  </si>
  <si>
    <t>ROGERIO GALHARDI</t>
  </si>
  <si>
    <t>ROGERIO REZENDE NEVES</t>
  </si>
  <si>
    <t>RONEY CESAR SIGNORINI FILHO</t>
  </si>
  <si>
    <t>ROSANA DOS SANTOS MACHADO</t>
  </si>
  <si>
    <t>RUY DE OLIVEIRA MACHADO JUNIOR</t>
  </si>
  <si>
    <t>SABRINA MONTEIRO RONDELO</t>
  </si>
  <si>
    <t>SALIME SAYURI IOCHIDA</t>
  </si>
  <si>
    <t>SAMIRA JOSE RAAD B BELLONI</t>
  </si>
  <si>
    <t>SANDRA INEKO SHIDA</t>
  </si>
  <si>
    <t>SARA DE ANDRADE BRAY BERALDO</t>
  </si>
  <si>
    <t>SEBASTIAO TOMAZ DE OLIVEIRA JR</t>
  </si>
  <si>
    <t>SERGIO BARBOZA BEZERRA SOUZA</t>
  </si>
  <si>
    <t>SERGIO DESTEFANI URQUIZA</t>
  </si>
  <si>
    <t>SILVANA MARIA GRAZIANI</t>
  </si>
  <si>
    <t>SILVANA NOGUEIRA GARCEZ</t>
  </si>
  <si>
    <t>SILVIA GONCALVES O CHIEIA</t>
  </si>
  <si>
    <t>SILVIA HELENA COLETTI</t>
  </si>
  <si>
    <t>SIMAO RAICHER</t>
  </si>
  <si>
    <t>SOLANGE CRISTINA T F PINOTTI</t>
  </si>
  <si>
    <t>SOLANGE DIAS PEREIRA CASSIANO</t>
  </si>
  <si>
    <t>SONIA AHLAIM IBRAHIM YUSUF</t>
  </si>
  <si>
    <t>SUELI IZAKI</t>
  </si>
  <si>
    <t>SUZANA MENDES UVO</t>
  </si>
  <si>
    <t>TERESA RAQUEL E A GONZAGA</t>
  </si>
  <si>
    <t>THASSIO CUNHA DE SANTANA</t>
  </si>
  <si>
    <t>THIAGO EMMANUEL DE OLIVEIRA</t>
  </si>
  <si>
    <t>TJIOE TJIA MIN</t>
  </si>
  <si>
    <t>TOMMY MERMERIAN</t>
  </si>
  <si>
    <t>TURIBIO RODRIGUES FREIRE NETO</t>
  </si>
  <si>
    <t>UBIRAJARA SABBAG FONSECA</t>
  </si>
  <si>
    <t>URI ADRIAN PRYNC FLATO</t>
  </si>
  <si>
    <t>VALERIA SILVA CUNHA SANTANA</t>
  </si>
  <si>
    <t>VALTEMIR BERNARDES DA COSTA</t>
  </si>
  <si>
    <t>VALTER DA CUNHA SALES</t>
  </si>
  <si>
    <t>VANDERLEI LANDINI</t>
  </si>
  <si>
    <t>VICTOR EDUARDO ARRUA ARIAS</t>
  </si>
  <si>
    <t>VINICIUS BREDA PEREIRA</t>
  </si>
  <si>
    <t>VIVIAN GRONOWICZ</t>
  </si>
  <si>
    <t>VLAMIR ARCAS</t>
  </si>
  <si>
    <t>WAGNER ISSAO HOSHINO</t>
  </si>
  <si>
    <t>WANG TAI CHANG</t>
  </si>
  <si>
    <t>WELLINGTON R PORCIUNCULA JUNIO</t>
  </si>
  <si>
    <t>WILLIAN MARQUES PIRANI</t>
  </si>
  <si>
    <t>WILLY GERMANO SCHEEL</t>
  </si>
  <si>
    <t>YARON HAMEIRY</t>
  </si>
  <si>
    <t>ZENAIDE SUELY ALVES M SILVA</t>
  </si>
  <si>
    <t>ALBENIS ALVES DO AMARAL</t>
  </si>
  <si>
    <t>ANDERSON DELLA TORRE</t>
  </si>
  <si>
    <t>KHRYSANTHO MUNIZ</t>
  </si>
  <si>
    <t>MARCIA DA SILVA MOUTINHO</t>
  </si>
  <si>
    <t>ADOLFO EDISON ILLANES MANRIQUE</t>
  </si>
  <si>
    <t>AFFONSO VIVIANI JUNIOR</t>
  </si>
  <si>
    <t>ANA ANGELICA BULCAO P LINDOSO</t>
  </si>
  <si>
    <t>ANA CECILIA MAC D G FALCAO</t>
  </si>
  <si>
    <t>ANA LUCIA FRUGIS YU</t>
  </si>
  <si>
    <t>ANDREA CERQUEIRA P YANAGIURA</t>
  </si>
  <si>
    <t>ANDREA SANTOS RAFAEL ALVES</t>
  </si>
  <si>
    <t>BENEDITO ANTONIO F ARANTES</t>
  </si>
  <si>
    <t>BERNADETE DE LOURDES LIPHAUS</t>
  </si>
  <si>
    <t>CECILIA NAKAGAWA</t>
  </si>
  <si>
    <t>CELESTE CRISTINA DE AZEVEDO</t>
  </si>
  <si>
    <t>CLAUDIA DA COSTA MEIRELLES</t>
  </si>
  <si>
    <t>CLAUDIONOR INACIO PELAEZ</t>
  </si>
  <si>
    <t>CRISTIANA MORETTI F SIMOES</t>
  </si>
  <si>
    <t>DANIEL CARDOSO A E ARAUJO</t>
  </si>
  <si>
    <t>DEBORA MORAES COELHO</t>
  </si>
  <si>
    <t>DIONE HANNAS DE CARVALHO</t>
  </si>
  <si>
    <t>DULCE MARIA A G JUNQUEIRA</t>
  </si>
  <si>
    <t>EDER GATTI FERNANDES</t>
  </si>
  <si>
    <t>ELIZABETE MARIA NUNES</t>
  </si>
  <si>
    <t>ELIZABETH MARIE KATSUYA</t>
  </si>
  <si>
    <t>EMILIO DE HARO MUNOZ</t>
  </si>
  <si>
    <t>ENIO RICARDO TERRA FERREIRA</t>
  </si>
  <si>
    <t>FATIMA APARECIDA RIBEIRO</t>
  </si>
  <si>
    <t>FERNANDO AURELIO C GALVANESE</t>
  </si>
  <si>
    <t>FLAVIO TRENTIN TRONCOSO</t>
  </si>
  <si>
    <t>GIZELDA KATZ</t>
  </si>
  <si>
    <t>GRAZIELA ALMEIDA DA SILVA</t>
  </si>
  <si>
    <t>GUILHERME CARVALHO FREIRE</t>
  </si>
  <si>
    <t>HELOISA HELENA B PEREIRA</t>
  </si>
  <si>
    <t>INES KAZUE KOIZUMI</t>
  </si>
  <si>
    <t>JOSE EDUARDO DE OLIVEIRA</t>
  </si>
  <si>
    <t>JOSE WILSON ZANGIROLAMI</t>
  </si>
  <si>
    <t>JULIANA MONTI MAIFRINO DIAS</t>
  </si>
  <si>
    <t>JULIANA YAMASHIRO</t>
  </si>
  <si>
    <t>LIDIA MARIA REIS SANTANA</t>
  </si>
  <si>
    <t>LILIAN MARIA COBRA</t>
  </si>
  <si>
    <t>LUIS HENRIQUE MATHIEL</t>
  </si>
  <si>
    <t>MANOEL ILDEFONSO PAZ LANDIM</t>
  </si>
  <si>
    <t>MARCELO FERNANDES</t>
  </si>
  <si>
    <t>MARCIA REGINA BUZZAR</t>
  </si>
  <si>
    <t>MARCILIO CESAR RIBEIRO</t>
  </si>
  <si>
    <t>MARIA CRISTINA ANDRAUS GARCIA</t>
  </si>
  <si>
    <t>MARIA CRISTINA HORTA VILAR</t>
  </si>
  <si>
    <t>MARIA DO CARMO DE A ROCHA</t>
  </si>
  <si>
    <t>MARIA GOMES VALENTE</t>
  </si>
  <si>
    <t>MARIA JOSEFA PENON RUJULA</t>
  </si>
  <si>
    <t>MARIA LAIS CAPUTO BARROS SERRA</t>
  </si>
  <si>
    <t>MARIA LOURDES VIUDE OLIVEIRA</t>
  </si>
  <si>
    <t>MARIA SILVIA M S MURAGAKI</t>
  </si>
  <si>
    <t>MARILDA APARECIDA K B MILAGRES</t>
  </si>
  <si>
    <t>MARTA DE OLIVEIRA RAMALHO</t>
  </si>
  <si>
    <t>MARTA REGINA C FURIAN ZORZETTO</t>
  </si>
  <si>
    <t>MICHELE HIGA FROES</t>
  </si>
  <si>
    <t>MIRIAN MATSURA SHIRASSU</t>
  </si>
  <si>
    <t>NEILA RAQUEL BARDERI C SILVA</t>
  </si>
  <si>
    <t>NEUSA CHINEN OKANO</t>
  </si>
  <si>
    <t>NIDIA PIMENTA BASSIT</t>
  </si>
  <si>
    <t>NORMA SUELY DE OLIVEIRA FARIAS</t>
  </si>
  <si>
    <t>ODETE YAEKO UEHARA YONEDA</t>
  </si>
  <si>
    <t>OSVALDO ANTONIO DONNINI</t>
  </si>
  <si>
    <t>PATRICIA R P FEICHTENBERGER</t>
  </si>
  <si>
    <t>PAULO EDUARDO DE MESQUITA</t>
  </si>
  <si>
    <t>REGINA SILVIA CHAVES DE LIMA</t>
  </si>
  <si>
    <t>RENATA D AVILA COUTO</t>
  </si>
  <si>
    <t>ROBERTO LUIZ ABUD</t>
  </si>
  <si>
    <t>ROSEANE PORTO MEDEIROS</t>
  </si>
  <si>
    <t>RUBENS AKIRA MAEKAWA</t>
  </si>
  <si>
    <t>RUTH MOREIRA LEITE</t>
  </si>
  <si>
    <t>SIDNEY BOMBARDA</t>
  </si>
  <si>
    <t>SILVIA SATICO KASAI</t>
  </si>
  <si>
    <t>SILVIA SILVA DE OLIVEIRA</t>
  </si>
  <si>
    <t>SILVIA TIESENHAUSEN S CARMO</t>
  </si>
  <si>
    <t>SUELI DOS SANTOS CRUZ</t>
  </si>
  <si>
    <t>SUZI FURLAN PRATTI</t>
  </si>
  <si>
    <t>TANIA DE MOURA GUERSCHMAN</t>
  </si>
  <si>
    <t>VERA LUCIA ALVAREZ</t>
  </si>
  <si>
    <t>ANTOLIANO BELO FERREIRA</t>
  </si>
  <si>
    <t>AUDALIO LOPES FILHO</t>
  </si>
  <si>
    <t>CAROLYNE ROLIM CHAVES</t>
  </si>
  <si>
    <t>CESAR AUGUSTO PATTA</t>
  </si>
  <si>
    <t>CLAUDIA DA COSTA PARENTI</t>
  </si>
  <si>
    <t>ELIANE CASSIA ARRUDA AUGUSTO</t>
  </si>
  <si>
    <t>GILSON CALEMAN</t>
  </si>
  <si>
    <t>HENRIQUE CESAR PEREIRA</t>
  </si>
  <si>
    <t>ILMEIDA HELENA TONINI OLIVEIRA</t>
  </si>
  <si>
    <t>IVAN CESAR DE LIMA CHAVES</t>
  </si>
  <si>
    <t>JAYME AUGUSTO CICOGNA GIMENEZ</t>
  </si>
  <si>
    <t>JOSE CARLOS DO CARMO</t>
  </si>
  <si>
    <t>JUSSINALVA SILVA AGUIAR</t>
  </si>
  <si>
    <t>LIVIO AUGUSTO ANDRADE V DIAS</t>
  </si>
  <si>
    <t>LUIZ ALBERTO DIAS ZAMBON</t>
  </si>
  <si>
    <t>LUIZ EDSON MACIEL</t>
  </si>
  <si>
    <t>MARCIA CORREA DE ARAUJO</t>
  </si>
  <si>
    <t>MARCO ANTONIO TEIXEIRA FURTADO</t>
  </si>
  <si>
    <t>MARIA CRISTINA MEGID</t>
  </si>
  <si>
    <t>MARIA ELISA F G ZAMPIERI</t>
  </si>
  <si>
    <t>MARIA FILOMENA CARDOSO SAIKI</t>
  </si>
  <si>
    <t>MEIRE LIMA DOMINGUES FERREIRA</t>
  </si>
  <si>
    <t>MIGUEL MALOUK</t>
  </si>
  <si>
    <t>NAUM KLEIMAN</t>
  </si>
  <si>
    <t>PAULO C CAVALCANTE DE ALMEIDA</t>
  </si>
  <si>
    <t>PEDRO LUIZ VILLAS BOAS</t>
  </si>
  <si>
    <t>RICARDO FERNANDES DE MENEZES</t>
  </si>
  <si>
    <t>RODOLPHO JOSE CARVALHO PINTO</t>
  </si>
  <si>
    <t>RUY FERNANDES RODRIGUES LOPES</t>
  </si>
  <si>
    <t>SILVIO ROBERTO FELIPPE BUENO</t>
  </si>
  <si>
    <t>SUZEL RODRIGUES F NARDINELLI</t>
  </si>
  <si>
    <t>WALDIR SBARUFATI</t>
  </si>
  <si>
    <t>WALESKA VALERIA LOBO F GERMANO</t>
  </si>
  <si>
    <t>ABDO HASSEN SALMAN</t>
  </si>
  <si>
    <t>ADAO RODRIGUES DA FONSECA</t>
  </si>
  <si>
    <t>AFONSO LIGORIO DE OLIVEIRA</t>
  </si>
  <si>
    <t>ALESSANDRA MARION C BATISTA</t>
  </si>
  <si>
    <t>ALEX SANDER JOSE MIGUEL</t>
  </si>
  <si>
    <t>ALFIO CHUFALO FILHO</t>
  </si>
  <si>
    <t>ALVARO DE SOUZA SILVA</t>
  </si>
  <si>
    <t>ANATOLE FRANCE MOURAO MARTINS</t>
  </si>
  <si>
    <t>ANDRE LUIZ PUPO</t>
  </si>
  <si>
    <t>ANTONIO CARLOS M NASCIMENTO</t>
  </si>
  <si>
    <t>ANTONIO DOS SANTOS T FILHO</t>
  </si>
  <si>
    <t>ARMANDO BALOG JUNIOR</t>
  </si>
  <si>
    <t>BRUNO BINDI</t>
  </si>
  <si>
    <t>CARINA MITIE H SHIMABUKURO</t>
  </si>
  <si>
    <t>CARLOS ANTONIO DE CAMPOS LIMA</t>
  </si>
  <si>
    <t>CARLOS RAGGIO CHRISMAN</t>
  </si>
  <si>
    <t>CELSO KEIJI AMANO</t>
  </si>
  <si>
    <t>CLAUDIA RURY OSHIRO</t>
  </si>
  <si>
    <t>CLAUDINET CEZAR CROZERA</t>
  </si>
  <si>
    <t>CLOVIS ALBANEZ VIVEIROS</t>
  </si>
  <si>
    <t>CLOVIS DE TOLEDO MORENO</t>
  </si>
  <si>
    <t>CRISTINA APARECIDA E P SILVA</t>
  </si>
  <si>
    <t>DAISY FRANZOI MOURAO MARTINS</t>
  </si>
  <si>
    <t>DIEGO COSTA JORGE DA CUNHA</t>
  </si>
  <si>
    <t>EDUARDO AUGUSTO GUIDOLIN</t>
  </si>
  <si>
    <t>ELCIO VALENTE GUIMARAES</t>
  </si>
  <si>
    <t>ELIEDER DA ROSA NASCIMENTO</t>
  </si>
  <si>
    <t>ELISA TEIXEIRA COUTINHO</t>
  </si>
  <si>
    <t>ENIO KIYOSHI SAKO LOURENCO</t>
  </si>
  <si>
    <t>FERNANDA RUBIA NEGRAO ALVES</t>
  </si>
  <si>
    <t>FRANCISCO LUIZ DO REGO TOMAZ</t>
  </si>
  <si>
    <t>GIOVANA MARIA LAGNI</t>
  </si>
  <si>
    <t>GUSTAVO AFFONSO HORTA OLIVEIRA</t>
  </si>
  <si>
    <t>GUSTAVO MACEDO MUNIZ</t>
  </si>
  <si>
    <t>IVA HANASHIRO</t>
  </si>
  <si>
    <t>JAIME ISIDORO PEREIRA</t>
  </si>
  <si>
    <t>JANETE NAGASAWA SATO</t>
  </si>
  <si>
    <t>JORGE RICARDO SAKON</t>
  </si>
  <si>
    <t>JOSE DE RIBAMAR C FEITOSA</t>
  </si>
  <si>
    <t>JOSE FRANCISCO NOGUEIRA MELLO</t>
  </si>
  <si>
    <t>JOSE MARCOS GONCALVES JUNIOR</t>
  </si>
  <si>
    <t>KARLA CEZAR CROZERA SIMOES</t>
  </si>
  <si>
    <t>LILIAN SAYURI SHIMABUKURO</t>
  </si>
  <si>
    <t>LUIZ CLAUDIO DAMASCENO NUNES</t>
  </si>
  <si>
    <t>MAGDA VELOZO RODRIGUES</t>
  </si>
  <si>
    <t>MAGNO SANTOS LEITE</t>
  </si>
  <si>
    <t>MARCIA APARECIDA N HORA</t>
  </si>
  <si>
    <t>MARCIO AUGUSTO DOS SANTOS</t>
  </si>
  <si>
    <t>MARCIO RODRIGUES</t>
  </si>
  <si>
    <t>MARCO AURELIO MARINS AGUIAR</t>
  </si>
  <si>
    <t>MARCOS BATISTA REIS</t>
  </si>
  <si>
    <t>MARCOS VINICIUS MELO DE ASSIS</t>
  </si>
  <si>
    <t>MARIA APARECIDA BARBOSA SILVA</t>
  </si>
  <si>
    <t>MARIA FATIMA RIBEIRO DELGADO</t>
  </si>
  <si>
    <t>MARIA LUCIA PETTINATI</t>
  </si>
  <si>
    <t>MARIA OLIVIA COSTA P REBOLO</t>
  </si>
  <si>
    <t>MARIO MASAO SUGITA</t>
  </si>
  <si>
    <t>MARLA VARGAS RODRIGUES VIDAL</t>
  </si>
  <si>
    <t>MERCIA DE CARVALHO CAMPOS</t>
  </si>
  <si>
    <t>MERY FATIMA SIMOES DE ALENCAR</t>
  </si>
  <si>
    <t>MILENE MARIA DE CASTRO BUZZATO</t>
  </si>
  <si>
    <t>MILTON FRANCISCO ARANTES CRUZ</t>
  </si>
  <si>
    <t>ORLANDO TRAMA FILHO</t>
  </si>
  <si>
    <t>OTAVIO SHOEN SUZUKI</t>
  </si>
  <si>
    <t>PAULO EDUARDO T ALVARENGA</t>
  </si>
  <si>
    <t>PEDRO RICARDO SOATO</t>
  </si>
  <si>
    <t>RAFAELA CONCEICAO CASALE</t>
  </si>
  <si>
    <t>RICARDO S SHIMABUKURO</t>
  </si>
  <si>
    <t>ROBERTO NOBUO KUBOTA</t>
  </si>
  <si>
    <t>RODOLFO TOSHIO TAGAWA</t>
  </si>
  <si>
    <t>RODRIGO GENTIL DEMARQUE</t>
  </si>
  <si>
    <t>RONALD VILELLA DOS SANTOS</t>
  </si>
  <si>
    <t>RUBIA CHERMIKOSKI OZAWA</t>
  </si>
  <si>
    <t>RUY MURAKAMI</t>
  </si>
  <si>
    <t>SAMIR ABDUL FATTAH</t>
  </si>
  <si>
    <t>SANDRA MARIA BERTAIOLI</t>
  </si>
  <si>
    <t>SERGIO COLAGRANDE</t>
  </si>
  <si>
    <t>SERGIO KOOZO YAMAMOTO</t>
  </si>
  <si>
    <t>SERGIO LUIZ DI RIENZO</t>
  </si>
  <si>
    <t>SERGIO LUIZ JORGE M CINTRA</t>
  </si>
  <si>
    <t>SHEILA MARINA MENDES TARRAN</t>
  </si>
  <si>
    <t>TATIANE SUZUKI NISHIDA</t>
  </si>
  <si>
    <t>VALERIA COLLACO DOS SANTOS</t>
  </si>
  <si>
    <t>VANIA CHRISTINA G FIDALGO</t>
  </si>
  <si>
    <t>WILSON NOGUEIRA FILHO</t>
  </si>
  <si>
    <t>WILSON TADEU T CECCARELLI</t>
  </si>
  <si>
    <t>WLADIMIR ALVES PEREIRA</t>
  </si>
  <si>
    <t>AUGUSTO DANIEL PAVON</t>
  </si>
  <si>
    <t>ALESSANDRA YOSHINO</t>
  </si>
  <si>
    <t>ALINA BERNARDES HABERT</t>
  </si>
  <si>
    <t>ALINE CARRALAS QUEIROZ DE LEAO</t>
  </si>
  <si>
    <t>ALVARO FURTADO DA COSTA</t>
  </si>
  <si>
    <t>ANA CATHARINA SEIXAS S NASTRI</t>
  </si>
  <si>
    <t>ANA CRISTINA DE SOUZA MURTA</t>
  </si>
  <si>
    <t>ANA PAOLA CASTAGNARI</t>
  </si>
  <si>
    <t>ANA PAULA SERRA LEOPERCIO</t>
  </si>
  <si>
    <t>ANA PAULA VOLPATO KUGA</t>
  </si>
  <si>
    <t>ANITA SEVZATIAN TERZIAN</t>
  </si>
  <si>
    <t>ARIANE CASTRO COELHO SHIRATSU</t>
  </si>
  <si>
    <t>ARTUR OLHOVETCHI KALICHMAN</t>
  </si>
  <si>
    <t>AUDREY EGYPTO MACEDO</t>
  </si>
  <si>
    <t>CARLA GIANNA LUPPI</t>
  </si>
  <si>
    <t>CARLOS PONTES JUNIOR</t>
  </si>
  <si>
    <t>CELSIS DE JESUS PEREIRA</t>
  </si>
  <si>
    <t>CINTIA ZOYA NUNES</t>
  </si>
  <si>
    <t>CLAUDIA AFONSO BINELLI</t>
  </si>
  <si>
    <t>CRISTIANO MELO GAMBA</t>
  </si>
  <si>
    <t>DAMIANA MONTES SANTOS</t>
  </si>
  <si>
    <t>DANIEL MITIO KAIEDA</t>
  </si>
  <si>
    <t>DANIELA VINHAS BERTOLINI</t>
  </si>
  <si>
    <t>DANILO CHIARADIA FINAMOR</t>
  </si>
  <si>
    <t>DENIZE LOTUFO ESTEVAM</t>
  </si>
  <si>
    <t>DIEGO OLIVEIRA TEIXEIRA</t>
  </si>
  <si>
    <t>DIMAS CARNAUBA JUNIOR</t>
  </si>
  <si>
    <t>EDUARDO RONNER LAGONEGRO</t>
  </si>
  <si>
    <t>ERICA DE SOUZA</t>
  </si>
  <si>
    <t>ERIKA MARIA NASCIMENTO KALMAR</t>
  </si>
  <si>
    <t>EVANTHIA VETOS MIMICOS</t>
  </si>
  <si>
    <t>FABIO LUIS NASCIMENTO NOGUI</t>
  </si>
  <si>
    <t>FABIO OLIVEIRA DE ARAUJO</t>
  </si>
  <si>
    <t>FELIPE AUGUSTO SOUZA GUALBERTO</t>
  </si>
  <si>
    <t>FELLIPE VALEIRAS GADDINI</t>
  </si>
  <si>
    <t>GILSON DA SILVA JUNIOR</t>
  </si>
  <si>
    <t>GISELE CRISTINA GOSUEN</t>
  </si>
  <si>
    <t>GRAZIELLA HANNA PEREIRA</t>
  </si>
  <si>
    <t>GUILHERME SPAZIANI MARIA</t>
  </si>
  <si>
    <t>INGRID NAPOLEAO COTTA</t>
  </si>
  <si>
    <t>IVELISE GIAROLLA</t>
  </si>
  <si>
    <t>JOAO PAULO DOS SANTOS GOUVEIA</t>
  </si>
  <si>
    <t>JOEL CORADETE JUNIOR</t>
  </si>
  <si>
    <t>JOSE GUARACI S DA C RODRIGUES</t>
  </si>
  <si>
    <t>JOSE RIBEIRO CHAGAS</t>
  </si>
  <si>
    <t>JOSE VALDEZ RAMALHO MADRUGA</t>
  </si>
  <si>
    <t>JOSELITA M MAGALHAES CARACIOLO</t>
  </si>
  <si>
    <t>LEDA FATIMA JAMAL</t>
  </si>
  <si>
    <t>LIGIA RAQUEL MALHEIRO DE BRITO</t>
  </si>
  <si>
    <t>LILIAN EMI OHKAWARA</t>
  </si>
  <si>
    <t>LORENA DE OLIVEIRA E LIMA</t>
  </si>
  <si>
    <t>LUCIANA LIMA DE SIQUEIRA</t>
  </si>
  <si>
    <t>LUCIO SOUZA DOS SANTOS</t>
  </si>
  <si>
    <t>LUIS ANTONIO QUEIROZ ALBINO</t>
  </si>
  <si>
    <t>LUIS PEREIRA JUSTO</t>
  </si>
  <si>
    <t>LUIZ MARTINS JUNIOR</t>
  </si>
  <si>
    <t>MARIA ROBERTA DE ABREU LOPES</t>
  </si>
  <si>
    <t>MARIA SILVIA BIAGIONI SANTOS</t>
  </si>
  <si>
    <t>MARILIZA HENRIQUE DA SILVA</t>
  </si>
  <si>
    <t>MARLI SASAKI</t>
  </si>
  <si>
    <t>MIRIAM PIRATININGA JATOBA</t>
  </si>
  <si>
    <t>MYLVA FONSI</t>
  </si>
  <si>
    <t>NAILA JANILDE SEABRA SANTOS</t>
  </si>
  <si>
    <t>NILTON JOSE F CAVALCANTE</t>
  </si>
  <si>
    <t>ODAIR GOMES PAIVA</t>
  </si>
  <si>
    <t>PATRICIA MARIA B XAVIER</t>
  </si>
  <si>
    <t>PATRICIA TOME HERNANDES VITALE</t>
  </si>
  <si>
    <t>PAULO BALIKJIAN</t>
  </si>
  <si>
    <t>PEDRO LUIZ RODRIGUES GREGO</t>
  </si>
  <si>
    <t>REJANE ALVES FRAISSAT</t>
  </si>
  <si>
    <t>RENATA CARICOL DELL AGNOLO</t>
  </si>
  <si>
    <t>REYNALDO BOMFIM DA PAZ</t>
  </si>
  <si>
    <t>RICARDO CARDOSO PINHEIRO</t>
  </si>
  <si>
    <t>ROBERTA SCHIAVON NOGUEIRA</t>
  </si>
  <si>
    <t>ROBERTO CESAR MARQUES ARRUDA</t>
  </si>
  <si>
    <t>ROBERTO JOSE C DA SILVA</t>
  </si>
  <si>
    <t>ROSA DE ALENCAR SOUZA</t>
  </si>
  <si>
    <t>SIDNEI RANA PIMENTEL</t>
  </si>
  <si>
    <t>SIMONE DE BARROS TENORE</t>
  </si>
  <si>
    <t>SIMONE QUEIROZ ROCHA</t>
  </si>
  <si>
    <t>SOFIA LUZ ANTONORSI</t>
  </si>
  <si>
    <t>SUMIRE SAKABE</t>
  </si>
  <si>
    <t>SUZANA TOLEDO DA SILVA LEME</t>
  </si>
  <si>
    <t>SYLVIA HELOISA ARANTES CRUZ</t>
  </si>
  <si>
    <t>TANIA CIBELE A MICHAILOWSKY</t>
  </si>
  <si>
    <t>TATIANY VIVIANY G SOUZA</t>
  </si>
  <si>
    <t>TERESA CRISTINA P M PEREIRA</t>
  </si>
  <si>
    <t>VALDIR MONTEIRO PINTO</t>
  </si>
  <si>
    <t>VERA CAVALCANTE MAGALHAES</t>
  </si>
  <si>
    <t>VLADIMIR SILVA DE SOUZA</t>
  </si>
  <si>
    <t>WAH WAH WONG</t>
  </si>
  <si>
    <t>AFONSO POLIMANTI JUNIOR</t>
  </si>
  <si>
    <t>AGUINALDO BARCELOS DE SOUZA</t>
  </si>
  <si>
    <t>ALEXANDRE CONTI MARRA</t>
  </si>
  <si>
    <t>ALEXANDRE PIVA SOBRINHO</t>
  </si>
  <si>
    <t>ALINE TEIXEIRA LEITE</t>
  </si>
  <si>
    <t>ALVARO DE AQUINO JUNIOR</t>
  </si>
  <si>
    <t>ANDERSON RODRIGO SOUZA</t>
  </si>
  <si>
    <t>ANTONIO HENRIQUE DE FIGUEIREDO</t>
  </si>
  <si>
    <t>ARIEL INTI PENALOZA BAZOBERRY</t>
  </si>
  <si>
    <t>ARIOSVALDO DINIZ FLORENTINO</t>
  </si>
  <si>
    <t>ARMANDO BRITES FRADE</t>
  </si>
  <si>
    <t>BRUNO ABATI GREGGIO</t>
  </si>
  <si>
    <t>CARLOS ALBERTO LOPES IMAI</t>
  </si>
  <si>
    <t>CARLOS AUGUSTO MOYA ASSIS</t>
  </si>
  <si>
    <t>CARLOS EDUARDO MARTINS</t>
  </si>
  <si>
    <t>CARLOS HUMBERTO GAMBERINI</t>
  </si>
  <si>
    <t>CARLOS LUIZ B DE VASCONCELOS</t>
  </si>
  <si>
    <t>CASSIO FROES DA SILVA</t>
  </si>
  <si>
    <t>CIBELE MARA BUENO MANNI</t>
  </si>
  <si>
    <t>CLAUDIA MIKA OBARA</t>
  </si>
  <si>
    <t>CLAUDIO TUDECH WIERING</t>
  </si>
  <si>
    <t>DANIELLE BORMANN PEREIRA</t>
  </si>
  <si>
    <t>DEBORA CRISTINA M M MATRONI</t>
  </si>
  <si>
    <t>DEBORA KATIA MAIDA</t>
  </si>
  <si>
    <t>DONISETE JUSTINO DIAS</t>
  </si>
  <si>
    <t>DUARTE NUNO MOREIRA R OSORIO</t>
  </si>
  <si>
    <t>EDITH ISABEL JIMENEZ ULLOA</t>
  </si>
  <si>
    <t>EDSON BOGGIANI</t>
  </si>
  <si>
    <t>EDSON TUTOMU KAJITANI</t>
  </si>
  <si>
    <t>ELIANE NAKAMURA MAKINO</t>
  </si>
  <si>
    <t>ELVIO FERREIRA JUNIOR</t>
  </si>
  <si>
    <t>ETORE ALMIR MATTION</t>
  </si>
  <si>
    <t>FABIANA SANTOS FONSECA</t>
  </si>
  <si>
    <t>FABIO STRINGUETTI GRACIATO</t>
  </si>
  <si>
    <t>FLAVIA ROMERO GATTI BECK</t>
  </si>
  <si>
    <t>FLAVIO TSUYOSHI YAMAGUTI</t>
  </si>
  <si>
    <t>FRANCISCO ALIONIS NETO</t>
  </si>
  <si>
    <t>GERALDO VILELA FILHO</t>
  </si>
  <si>
    <t>GETULIO SOITI OBARA</t>
  </si>
  <si>
    <t>GISALTA DEL HOYO PAIVA</t>
  </si>
  <si>
    <t>GISELA DELALIBERA SILVA</t>
  </si>
  <si>
    <t>GLAUCIA SILVA S MARCHIORO</t>
  </si>
  <si>
    <t>GLAUCIO FARINA</t>
  </si>
  <si>
    <t>GUILHERME CONTATORE B CASTRO</t>
  </si>
  <si>
    <t>GUILHERME CORSALETTI GREGORIO</t>
  </si>
  <si>
    <t>GUSTAVO GRASSI MARCOLIN</t>
  </si>
  <si>
    <t>HERISSON DUARTE DIAS</t>
  </si>
  <si>
    <t>HUMBERT LEITE DE BRITO</t>
  </si>
  <si>
    <t>IASSER HUSSEIN DIB HAJ UMAR</t>
  </si>
  <si>
    <t>IKE ROBERTO HOLLWEG ARANO</t>
  </si>
  <si>
    <t>IWAHNOER DE OLIVEIRA</t>
  </si>
  <si>
    <t>JAIME FERREIRA BAETAS JUNIOR</t>
  </si>
  <si>
    <t>JANILTON MONTEIRO FERREIRA</t>
  </si>
  <si>
    <t>JOAO EDUARDO BRANCALEONI VITA</t>
  </si>
  <si>
    <t>JONAS RUFINO SILVA NETO</t>
  </si>
  <si>
    <t>JOSE ARANTES JUNIOR</t>
  </si>
  <si>
    <t>JOSE AUGUSTO DE J RIBEIRO</t>
  </si>
  <si>
    <t>JOSE FERNANDO G SEIXAS JUNIOR</t>
  </si>
  <si>
    <t>JOSE MESSIAS OLIVEIRA CASSIANO</t>
  </si>
  <si>
    <t>JOSE ROBERTO PEREIRA PEGAS</t>
  </si>
  <si>
    <t>LAZARO JAIME PEREIRA MARTINS</t>
  </si>
  <si>
    <t>LUCIA NAZARE DE SA</t>
  </si>
  <si>
    <t>LUCIANA VALENTINI DE MELO</t>
  </si>
  <si>
    <t>LUCIANO BERZAGHI H SESPEDES</t>
  </si>
  <si>
    <t>LUCIANO DELFINO GONTIJO</t>
  </si>
  <si>
    <t>LUCILENE OKAMURA KIMURA</t>
  </si>
  <si>
    <t>LUIZ ANTONIO KUNIYOSHI</t>
  </si>
  <si>
    <t>LUIZ ANTONIO VIEIRA</t>
  </si>
  <si>
    <t>LUIZ GUSTAVO SCHWALM ANDRADE</t>
  </si>
  <si>
    <t>MARCELLO CUNHA</t>
  </si>
  <si>
    <t>MARCELO ARRIAGA FERNANDES LIMA</t>
  </si>
  <si>
    <t>MARCO ANTONIO KINSUI</t>
  </si>
  <si>
    <t>MARCO ANTONIO MARIANO PEREIRA</t>
  </si>
  <si>
    <t>MARCO ANTONIO MERLO MEDEIROS</t>
  </si>
  <si>
    <t>MARCOS MIYAKE</t>
  </si>
  <si>
    <t>MARCOS TOSHIAKI NAKAMURA</t>
  </si>
  <si>
    <t>MARCUS VINICIUS C BITTENCOURT</t>
  </si>
  <si>
    <t>MARGARETH MARTINS</t>
  </si>
  <si>
    <t>MARIA DO ROSARIO VIDIGAL</t>
  </si>
  <si>
    <t>MARIA IVONE OTSUBO HAYASIDA</t>
  </si>
  <si>
    <t>MARIANNA LUCA A FIGUEIREDO</t>
  </si>
  <si>
    <t>MARIO CESAR DE OLIVEIRA CASSIA</t>
  </si>
  <si>
    <t>MARIO HENRIQUE CAMARGOS LIMA</t>
  </si>
  <si>
    <t>MAURICIO CESAR BAHDUR</t>
  </si>
  <si>
    <t>MAURO GAMA LAVOURA</t>
  </si>
  <si>
    <t>MILTON CARLOS DE ALVARENGA</t>
  </si>
  <si>
    <t>MILTON SHINJI KIKUTA</t>
  </si>
  <si>
    <t>NELSON SANT ANA GOMES JUNIOR</t>
  </si>
  <si>
    <t>NILCE BEKER</t>
  </si>
  <si>
    <t>NILSON ANTONIO SOUZA CAMARGO</t>
  </si>
  <si>
    <t>ORSON ORSI GUIMARAES</t>
  </si>
  <si>
    <t>ORTHON TOMIO KINSUI</t>
  </si>
  <si>
    <t>PRISCILA CHIARIONI PEIXOTO</t>
  </si>
  <si>
    <t>RAFAEL SORRENTI</t>
  </si>
  <si>
    <t>RENATA MINHARRO ALVES</t>
  </si>
  <si>
    <t>RICARDO ELISIO MAIA MACEDO</t>
  </si>
  <si>
    <t>RICARDO GOMES CAMACHO</t>
  </si>
  <si>
    <t>RICARDO RUI RODRIGUES ROSA</t>
  </si>
  <si>
    <t>RICARDO WOSNIAK DOS SANTOS</t>
  </si>
  <si>
    <t>ROSA SHIZUKA OKUBO</t>
  </si>
  <si>
    <t>SAMAR MOHAMAD EL H KADDOURAH</t>
  </si>
  <si>
    <t>SATIRO ORITA</t>
  </si>
  <si>
    <t>SELMA ALICE MARANHAO SANTOS</t>
  </si>
  <si>
    <t>SERGIO BRANCO SOARES JUNIOR</t>
  </si>
  <si>
    <t>SERGIO DE AZEVEDO AROCA</t>
  </si>
  <si>
    <t>SHIGUETAKA SATO</t>
  </si>
  <si>
    <t>SILVIA REGINA MARTINS</t>
  </si>
  <si>
    <t>SIMONE PIMENTEL BITTENCOURT</t>
  </si>
  <si>
    <t>TATIANA ROSA MORELLI</t>
  </si>
  <si>
    <t>TELMA ROSANA VIRGENS GONZAGA</t>
  </si>
  <si>
    <t>URSULA METELMANN NERI</t>
  </si>
  <si>
    <t>VITOR ANDRE SILVA ABRANTES</t>
  </si>
  <si>
    <t>VIVIANE CAMINSK</t>
  </si>
  <si>
    <t>WALDYKSON FERNANDO DE SOUZA</t>
  </si>
  <si>
    <t>WILTON SCHMIDT CARDOZO</t>
  </si>
  <si>
    <t>YAINNA FERREIRA CARDOSO</t>
  </si>
  <si>
    <t>YWLH SIFUENTES A OLIVEIRA</t>
  </si>
  <si>
    <t>ADRIANO MARCHETTO</t>
  </si>
  <si>
    <t>ADYR AUGUSTO DA SILVA BASTOS</t>
  </si>
  <si>
    <t>ALESSANDRA CASSIA B T MOREIRA</t>
  </si>
  <si>
    <t>ALICE YUKIMI KAIEDA</t>
  </si>
  <si>
    <t>ANTONIO CARLOS FRANCISCO</t>
  </si>
  <si>
    <t>CHARLES OSWALD S EVANS NETO</t>
  </si>
  <si>
    <t>CLAUDIO ALVES DE SOUZA</t>
  </si>
  <si>
    <t>DANIELA FAKIH ALVES</t>
  </si>
  <si>
    <t>ELDER DE OLIVEIRA</t>
  </si>
  <si>
    <t>FERNANDA MINE FUKUTAKI</t>
  </si>
  <si>
    <t>FERNANDO EDUARDO S BATISTA</t>
  </si>
  <si>
    <t>JACK DOUGLAS GISBERT HINOJOSA</t>
  </si>
  <si>
    <t>JOSE LUIZ POLI</t>
  </si>
  <si>
    <t>JUSSARA ALMEIDA R CAMPEDELLI</t>
  </si>
  <si>
    <t>LUIS EDUARDO PESCARINI</t>
  </si>
  <si>
    <t>MARIA DENILDA DA FONSECA</t>
  </si>
  <si>
    <t>MIGUEL JORGE DORADO ALBA</t>
  </si>
  <si>
    <t>REGINA SELBA DE MORAES</t>
  </si>
  <si>
    <t>RENATO CARLOS MALAQUIAS</t>
  </si>
  <si>
    <t>RITA DE CASSIA GOMES MARQUES</t>
  </si>
  <si>
    <t>SAMIR ELIAS ZURI</t>
  </si>
  <si>
    <t>SERGIO ONAGA</t>
  </si>
  <si>
    <t>SILVANA LAMBERT</t>
  </si>
  <si>
    <t>SILVANIA MARIA REMIGIO BUARQUE</t>
  </si>
  <si>
    <t>TADEU OLIVEIRA DE ALMEIDA</t>
  </si>
  <si>
    <t>VERA HELENA TUROLA M JOSEPH</t>
  </si>
  <si>
    <t>VIRGILIO DO NASCIMENTO PIRES</t>
  </si>
  <si>
    <t>WLADIMIR JAUHAR SPELTRI</t>
  </si>
  <si>
    <t>ADRIANO BORDINI CAMARGO</t>
  </si>
  <si>
    <t>ALESSANDRA RIBEIRO HERNANDES</t>
  </si>
  <si>
    <t>ALEXANDRE DE CASTRO LEITE</t>
  </si>
  <si>
    <t>ALEXANDRE LUIZ OLIVEIRA RUSSO</t>
  </si>
  <si>
    <t>ALINE SCHROTER FUENTES</t>
  </si>
  <si>
    <t>AMER MOHAMAD ABOU JOKH</t>
  </si>
  <si>
    <t>ANA CLAUDIA BAPTISTA OLIVEIRA</t>
  </si>
  <si>
    <t>ANA PAULA PEREIRA</t>
  </si>
  <si>
    <t>ANDREA APARECIDA S NAKAMURA</t>
  </si>
  <si>
    <t>ANDREA CARDOSO FERREIRA REIS</t>
  </si>
  <si>
    <t>ANGELICA LAMPREA SEPULVEDA</t>
  </si>
  <si>
    <t>ANTONIANNA FURTADO C VECINA</t>
  </si>
  <si>
    <t>ANTONIO AMADOR CALVILHO JUNIOR</t>
  </si>
  <si>
    <t>ANTONIO CARLOS RODRIGUES</t>
  </si>
  <si>
    <t>ARISTHEU APARECIDO DE OLIVEIRA</t>
  </si>
  <si>
    <t>BRUNO DI SERIO DIAS</t>
  </si>
  <si>
    <t>BRUNO SPAGNUOLO DE LIMA</t>
  </si>
  <si>
    <t>CARLA CURTO VESCOVI FLUMIGNAN</t>
  </si>
  <si>
    <t>CARLOS EDUARDO DIAS GARRIDO</t>
  </si>
  <si>
    <t>CARLOS EDUARDO K ZACHARIAS</t>
  </si>
  <si>
    <t>CARLOS EDUARDO RIBEIRO MOURA</t>
  </si>
  <si>
    <t>CARLOS HENRIQUE FERREIRA GAZIO</t>
  </si>
  <si>
    <t>CARLOS RODRIGO BARBOSA MARTINS</t>
  </si>
  <si>
    <t>CASSIO ROBERTO SALA</t>
  </si>
  <si>
    <t>CELESTE GOMEZ SARDINHA</t>
  </si>
  <si>
    <t>CELSO JOSE EUGENIO PINTO</t>
  </si>
  <si>
    <t>CELSO NAKAGAWA</t>
  </si>
  <si>
    <t>CHARLES WATANABE</t>
  </si>
  <si>
    <t>CHRISTHIANNE T CARVALHO</t>
  </si>
  <si>
    <t>CHRISTIANNE CARDOSO A LEITE</t>
  </si>
  <si>
    <t>CIBELLI APARECIDA ROSA</t>
  </si>
  <si>
    <t>CINTIA SANCHES MARQUES</t>
  </si>
  <si>
    <t>CLAUDIA NANNINI</t>
  </si>
  <si>
    <t>CONSTANCA MARIA D S FERREIRA</t>
  </si>
  <si>
    <t>CRISTIANNE TOMIYAMA M BARROS</t>
  </si>
  <si>
    <t>CRISTINA ZUGAIAR S SAMPAIO</t>
  </si>
  <si>
    <t>CYNTIA WATANABE</t>
  </si>
  <si>
    <t>DALTON WADA</t>
  </si>
  <si>
    <t>DANIEL JOSE DE MORAIS FOZATI</t>
  </si>
  <si>
    <t>DANIELA PARRA B O HENRIQUES</t>
  </si>
  <si>
    <t>DANIELA SANTOS BARBIERI CRUZ</t>
  </si>
  <si>
    <t>DANIELE RAGUZA</t>
  </si>
  <si>
    <t>DAVID VINICIUS DAVIDA</t>
  </si>
  <si>
    <t>DIOVANO PAUST DE OLIVEIRA</t>
  </si>
  <si>
    <t>DORIVAL PEDRAO</t>
  </si>
  <si>
    <t>EDSON MASSAJI HATANAKA</t>
  </si>
  <si>
    <t>EDSON RODRIGUES DA SILVA</t>
  </si>
  <si>
    <t>EDSON SHUSAKU SHITARA</t>
  </si>
  <si>
    <t>EDSON YOSHIMITSU OSHIRO</t>
  </si>
  <si>
    <t>EDUARDO ESDRAS TOLEDO SIQUEIRA</t>
  </si>
  <si>
    <t>EDUARDO GILLIERON ASSIS</t>
  </si>
  <si>
    <t>EDUARDO LEITE CROCO</t>
  </si>
  <si>
    <t>EDUARDO RUZZANTE PINHEIRO</t>
  </si>
  <si>
    <t>EDUARDO SERIKAKO</t>
  </si>
  <si>
    <t>ELIETE SAMPAIO DIB</t>
  </si>
  <si>
    <t>ELISABETE MISA MIMURA</t>
  </si>
  <si>
    <t>ELLEN SAMPAIO VIEIRA RODRIGUES</t>
  </si>
  <si>
    <t>ELTON LUIS FAGGIONI TRANI</t>
  </si>
  <si>
    <t>ENARCO GRIGOLLI</t>
  </si>
  <si>
    <t>ERIK VECINA</t>
  </si>
  <si>
    <t>FABIO LINARDI</t>
  </si>
  <si>
    <t>FABIO MARCELO RIBEIRO</t>
  </si>
  <si>
    <t>FABIO MASSANOBU KARUBE</t>
  </si>
  <si>
    <t>FABRICIA QUEIROZ ANDRADE</t>
  </si>
  <si>
    <t>FATIMA ELIZA S P A JUNQUEIRA</t>
  </si>
  <si>
    <t>FERNANDA TASSINARI SOBRANO</t>
  </si>
  <si>
    <t>FERNANDO DA SILVA CESAR</t>
  </si>
  <si>
    <t>FERNANDO HENRIQUE X SANTOS</t>
  </si>
  <si>
    <t>FLAVIO AUGUSTO FLORIO S ORGAES</t>
  </si>
  <si>
    <t>FLORDENICE NASCIMENTO DEN ENDE</t>
  </si>
  <si>
    <t>FRANCISCO MANOEL SANTOS MENDES</t>
  </si>
  <si>
    <t>FREDERICO GUIMARAES BRANDAO</t>
  </si>
  <si>
    <t>GABRIELA FILGUEIRAS SALES</t>
  </si>
  <si>
    <t>GENESSY ANGELO B JUNIOR</t>
  </si>
  <si>
    <t>GERSON DELTREGGIA</t>
  </si>
  <si>
    <t>HELIO KIYOSHI HASIMOTO</t>
  </si>
  <si>
    <t>HENRIQUE CARLOS LAZAR</t>
  </si>
  <si>
    <t>HUMBERTO LUIZ PACE M ARAUJO</t>
  </si>
  <si>
    <t>ISABELLE WANDERLEY C C LEE</t>
  </si>
  <si>
    <t>JACY MAURO FATTORI JUNIOR</t>
  </si>
  <si>
    <t>JAIME SAUDA</t>
  </si>
  <si>
    <t>JOAO EDWARD SORANZ FILHO</t>
  </si>
  <si>
    <t>JOAO JOSE SABONGI NETO</t>
  </si>
  <si>
    <t>JONAS FERREIRA DE M JUNIOR</t>
  </si>
  <si>
    <t>JONAS RICARDO PERUSSE</t>
  </si>
  <si>
    <t>JOSE CARLOS ROSSI</t>
  </si>
  <si>
    <t>JOSE EDUARDO MARTINEZ</t>
  </si>
  <si>
    <t>JOSE FRANCISCO SORANZ</t>
  </si>
  <si>
    <t>JOSE INACIO PEREIRA DA ROCHA</t>
  </si>
  <si>
    <t>JOSE RAFAEL COELHO GOZZANO</t>
  </si>
  <si>
    <t>JOSE ROBERTO RIBEIRO BAPTISTA</t>
  </si>
  <si>
    <t>JOSE ROBERTO ROSSINI SOBRINHO</t>
  </si>
  <si>
    <t>JOSE ROBERTO TEBET</t>
  </si>
  <si>
    <t>JULIANA FREITAG DE MIRAS</t>
  </si>
  <si>
    <t>JULIANA PRESTES FURLAN</t>
  </si>
  <si>
    <t>JULIANA RODRIGUES ASSIS</t>
  </si>
  <si>
    <t>LEANDRO RODRIGUES BRANDI</t>
  </si>
  <si>
    <t>LEONOR XAVIER TRIGO</t>
  </si>
  <si>
    <t>LETICIA DIEDRICHS</t>
  </si>
  <si>
    <t>LIGIA OLIVEIRA MATTOS</t>
  </si>
  <si>
    <t>LUANA SILVEIRA ANDRETA</t>
  </si>
  <si>
    <t>LUCIANA MORAES ROCHA IEIRI</t>
  </si>
  <si>
    <t>LUCIANE GARCIA SILVEIRA</t>
  </si>
  <si>
    <t>LUIS ANTONIO BRAGAGNOLO</t>
  </si>
  <si>
    <t>LUIS ANTONIO PIRES</t>
  </si>
  <si>
    <t>LUIS EDUARDO BOLOGNESI</t>
  </si>
  <si>
    <t>LUIS FERNANDO BARBOSA TAVARES</t>
  </si>
  <si>
    <t>LUIS FERNANDO HOFFMANN MIRANDA</t>
  </si>
  <si>
    <t>LUIS FERNANDO SEIXAS F ROSSI</t>
  </si>
  <si>
    <t>LUIS MIGUEL GASPAR HENRIQUES</t>
  </si>
  <si>
    <t>LUIZ ANGELO VIEIRA</t>
  </si>
  <si>
    <t>LUIZ FERNANDO HARTOG POMBO</t>
  </si>
  <si>
    <t>LUIZ MARIO BELLEGARD</t>
  </si>
  <si>
    <t>MARA LUCIA CORRA</t>
  </si>
  <si>
    <t>MARCEL DIAS TOLEDO</t>
  </si>
  <si>
    <t>MARCELO ANDRADE BRAZ</t>
  </si>
  <si>
    <t>MARCELO AUGUSTO COSTA VARCA</t>
  </si>
  <si>
    <t>MARCELO CHIQUIERI</t>
  </si>
  <si>
    <t>MARCELO CORTEZ DA CRUZ SILVA</t>
  </si>
  <si>
    <t>MARCELO GIL CLIQUET</t>
  </si>
  <si>
    <t>MARCELO MORA DORETTO</t>
  </si>
  <si>
    <t>MARCIA BRAGA CLIQUET</t>
  </si>
  <si>
    <t>MARCIA CAROLINA V M MORAES</t>
  </si>
  <si>
    <t>MARCIA REGINA SALA</t>
  </si>
  <si>
    <t>MARCO ANTONIO B MODENA</t>
  </si>
  <si>
    <t>MARCO ANTONIO BRUNELLO G CUNHA</t>
  </si>
  <si>
    <t>MARCOS ROGERIO R GALVAO</t>
  </si>
  <si>
    <t>MARIA ALZIRA RIBEIRO A COELHO</t>
  </si>
  <si>
    <t>MARIA CELESTE GONCALVES CAMPOS</t>
  </si>
  <si>
    <t>MARIA CRISTINA S A TASCON</t>
  </si>
  <si>
    <t>MARIA FERNANDA MOLLEDO SECCO</t>
  </si>
  <si>
    <t>MARIA REGINA LASERRA BELINO</t>
  </si>
  <si>
    <t>MARIA RITA RODRIGUES G CAMARGO</t>
  </si>
  <si>
    <t>MARIANA SANTOS RAPOSO PIMENTEL</t>
  </si>
  <si>
    <t>MARILIA CONDOTTA</t>
  </si>
  <si>
    <t>MARINA ITAPEMA CASTRO MONTEIRO</t>
  </si>
  <si>
    <t>MARTA WEY VIEIRA</t>
  </si>
  <si>
    <t>MELISSA ARRIGATTO GONCALVES</t>
  </si>
  <si>
    <t>MICHELE PETERSEN</t>
  </si>
  <si>
    <t>MONICA CRISTINA OLIVEIRA RUSSO</t>
  </si>
  <si>
    <t>MOYSES DE CAMPOS JUNIOR</t>
  </si>
  <si>
    <t>NELSON BAPTISTA DE CAMPOS</t>
  </si>
  <si>
    <t>PATRICIA LIMA SALGUEIRO BOVE</t>
  </si>
  <si>
    <t>PAULO CESAR MALUF</t>
  </si>
  <si>
    <t>PAULO DINIZ DA GAMA</t>
  </si>
  <si>
    <t>PAULO FERNANDO DUARTE INNECO</t>
  </si>
  <si>
    <t>PEDRO TEODORO R RESENDE FILHO</t>
  </si>
  <si>
    <t>PHELIPE AUGUSTO CINTRA SILVA</t>
  </si>
  <si>
    <t>RAFAEL JORDAO BOCCATO</t>
  </si>
  <si>
    <t>RENATO DUGAICH MARQUES</t>
  </si>
  <si>
    <t>RICARDO BERTHO FERREIRA</t>
  </si>
  <si>
    <t>RILDO ANTONIO REIS</t>
  </si>
  <si>
    <t>ROBERTA SPERL MORENO</t>
  </si>
  <si>
    <t>ROBERTO DE GODOY CARNEIRO GIL</t>
  </si>
  <si>
    <t>RODRIGO CRESPO BARREIROS</t>
  </si>
  <si>
    <t>ROGERIO DE OLIVEIRA RUIZ</t>
  </si>
  <si>
    <t>RUY FABER ABRAO</t>
  </si>
  <si>
    <t>SANDRA QUEICO YOKOTOBI NAGAO</t>
  </si>
  <si>
    <t>SERGIO ALEXANDRE DE OLIVEIRA</t>
  </si>
  <si>
    <t>SERGIO AUGUSTO LATUF</t>
  </si>
  <si>
    <t>SERGIO P C OLIVEIRA JUNIOR</t>
  </si>
  <si>
    <t>SILVIA DE CARVALHO ZAGUI</t>
  </si>
  <si>
    <t>SONILA FARIA NOGUEIRA LOTZ</t>
  </si>
  <si>
    <t>SORAYA AYRES PEDROSO</t>
  </si>
  <si>
    <t>SUELI MARQUES PAIVA B OLIVEIRA</t>
  </si>
  <si>
    <t>TANIA REGINA PADOVANI</t>
  </si>
  <si>
    <t>THIAGO FERNANDO IMAMURA</t>
  </si>
  <si>
    <t>VALDIZA DE MOURA CASAGRANDE</t>
  </si>
  <si>
    <t>VALERIA CRISTINA S RAMOS</t>
  </si>
  <si>
    <t>VERONICA MARIA VEGA G GIL</t>
  </si>
  <si>
    <t>VINICIUS MARANGONI</t>
  </si>
  <si>
    <t>WELLINGTON ALENCAR CARVALHO</t>
  </si>
  <si>
    <t>WILLIAM LUIS DE OLIVEIRA</t>
  </si>
  <si>
    <t>WILTON CASSILLO</t>
  </si>
  <si>
    <t>ADRIANA MARIA DE SOUSA PALMA</t>
  </si>
  <si>
    <t>ADRIANA MARIA OLIVEIRA CAMPOS</t>
  </si>
  <si>
    <t>ADRIANA SUCASAS NEGRAO</t>
  </si>
  <si>
    <t>ADRIANO MIYAKE</t>
  </si>
  <si>
    <t>ALBERTINA GOMES RODRIGUES</t>
  </si>
  <si>
    <t>ALECSANDER RODRIGUEZ OJEA</t>
  </si>
  <si>
    <t>ALESSANDRA BADREDDINE</t>
  </si>
  <si>
    <t>ALESSANDRO SANTOS FAVERO</t>
  </si>
  <si>
    <t>ALEXANDRA CECILIA DE SOUZA</t>
  </si>
  <si>
    <t>ALEXANDRE DE ARRUDA MARTINS</t>
  </si>
  <si>
    <t>ALEXANDRE PENNA TORINI</t>
  </si>
  <si>
    <t>ALFREDO CARLOS COLETTI</t>
  </si>
  <si>
    <t>AMIR NASSAR FILHO</t>
  </si>
  <si>
    <t>ANA CRISTINA MIRANDA</t>
  </si>
  <si>
    <t>ANA KAROLINA BARRETO B MARINHO</t>
  </si>
  <si>
    <t>ANA LUCIA MELLO DE CARVALHO</t>
  </si>
  <si>
    <t>ANA PALMA KAREIVA SIMIOLI</t>
  </si>
  <si>
    <t>ANDERSON DE OLIVEIRA</t>
  </si>
  <si>
    <t>ANDRE BOLGUE CARDIN</t>
  </si>
  <si>
    <t>ANDRE CALPACCI LEONE</t>
  </si>
  <si>
    <t>ANDREA ALESSANDRA C M BUCHMANN</t>
  </si>
  <si>
    <t>ANDREA CAMPOS DA SILVA</t>
  </si>
  <si>
    <t>ANDREA DE ANDRADE BENTO GEDDO</t>
  </si>
  <si>
    <t>ANDREA FERREIRA DE MENDONCA</t>
  </si>
  <si>
    <t>ANDREA OSSADA</t>
  </si>
  <si>
    <t>ANDREA PAULA LINS PONCHIROLLI</t>
  </si>
  <si>
    <t>ANDREIA RUSSI</t>
  </si>
  <si>
    <t>ANGELICA BRAZ SIMOES</t>
  </si>
  <si>
    <t>ANNA CAROLINA NUNES FERRAZ</t>
  </si>
  <si>
    <t>ANNA KARINA TROMBINI</t>
  </si>
  <si>
    <t>ANTONIO CARLOS DOS SANTOS</t>
  </si>
  <si>
    <t>ANTONIO JOSE GOMES JUNIOR</t>
  </si>
  <si>
    <t>ANTONIO MARTINS TIEPPO</t>
  </si>
  <si>
    <t>ANTONIO PEREIRA COELHO NETO</t>
  </si>
  <si>
    <t>APARECIDO CICERO TODESCHINI</t>
  </si>
  <si>
    <t>ARARIPE FERNANDES VARELLA NETO</t>
  </si>
  <si>
    <t>ARNALDO PEREIRA SANTOS MORAES</t>
  </si>
  <si>
    <t>AURO MITSUO OKAMOTO</t>
  </si>
  <si>
    <t>BERENICE EDNA BULLENTINI</t>
  </si>
  <si>
    <t>BRAZ DE CASTRO JUNIOR</t>
  </si>
  <si>
    <t>BRUNO TICIANELLI DE CARVALHO</t>
  </si>
  <si>
    <t>CAMILA SANSON YOSHINO DE PAULA</t>
  </si>
  <si>
    <t>CANDIDA MARIA F PARADELA</t>
  </si>
  <si>
    <t>CARLA DEULEFEU PIMENTEL</t>
  </si>
  <si>
    <t>CARLOS ALBERTO CUSTODIO COSTA</t>
  </si>
  <si>
    <t>CARLOS ALBERTO GAMEIRO</t>
  </si>
  <si>
    <t>CARLOS AUGUSTO SILVA ANDRADE</t>
  </si>
  <si>
    <t>CARLOS YUKIO TSUTIDA</t>
  </si>
  <si>
    <t>CAROLINA ANNE UKSTIN PERUZZI</t>
  </si>
  <si>
    <t>CHANG CHUNG SING WAIDMAN</t>
  </si>
  <si>
    <t>CHRISTIANE PINHEIRO C A TOLEDO</t>
  </si>
  <si>
    <t>CIBELE NAVARRO DE SOUZA</t>
  </si>
  <si>
    <t>CICERA DA SILVA BENTO</t>
  </si>
  <si>
    <t>CLAUDIA CAPONI</t>
  </si>
  <si>
    <t>CLAUDIA MARIA MENEZES A A IVO</t>
  </si>
  <si>
    <t>CLAUDIO QUEIROZ GUIMARAES</t>
  </si>
  <si>
    <t>CLAUDIO YOSHIMITSU TAKAHASHI</t>
  </si>
  <si>
    <t>CRISTIANE MENDES VIDAL</t>
  </si>
  <si>
    <t>CRISTIANO APARECIDO DINIZ</t>
  </si>
  <si>
    <t>CRISTINA CHAHESTIAN</t>
  </si>
  <si>
    <t>CRISTINA LIGIERA</t>
  </si>
  <si>
    <t>CRISTINA PAULA CASTANHEIRA</t>
  </si>
  <si>
    <t>DANIELA BALIZARDO</t>
  </si>
  <si>
    <t>DANIELA ELIZABETH C VIEIRA</t>
  </si>
  <si>
    <t>DANILO MENDES INCERTI</t>
  </si>
  <si>
    <t>DAPHNIS GONCALVES DE SOUZA</t>
  </si>
  <si>
    <t>DAVI ALVES DE PINHO</t>
  </si>
  <si>
    <t>DECIO GRIZANTE FILHO</t>
  </si>
  <si>
    <t>DELCIDIO DELLA COLETTA JUNIOR</t>
  </si>
  <si>
    <t>DENISE KOLBER DE CASTRO LIMA</t>
  </si>
  <si>
    <t>DIEGO ROMANELLI MESQUITA</t>
  </si>
  <si>
    <t>DINEI ALVES DA SILVA</t>
  </si>
  <si>
    <t>EDUARDO ALVES BRIGIDIO</t>
  </si>
  <si>
    <t>EDUARDO DO CARMO DIAS</t>
  </si>
  <si>
    <t>EDUARDO FERNANDES F PEREIRA</t>
  </si>
  <si>
    <t>EDUARDO MARIANI DOS SANTOS</t>
  </si>
  <si>
    <t>EDUARDO MORDJIKIAN</t>
  </si>
  <si>
    <t>EDUARDO PINTO JUNIOR</t>
  </si>
  <si>
    <t>EDWARD BRECCO FRANCO</t>
  </si>
  <si>
    <t>EGMOND ALVES SILVA SANTOS</t>
  </si>
  <si>
    <t>EIDER SOARES CARDOSO</t>
  </si>
  <si>
    <t>ELEISE SILVEIRA EMIDIO MAIOLI</t>
  </si>
  <si>
    <t>ELEONOR RITA DA SILVA</t>
  </si>
  <si>
    <t>ELIAS MARCOS SILVA FLATO</t>
  </si>
  <si>
    <t>ELISA MARIA BEIRAO</t>
  </si>
  <si>
    <t>ELISABETH REBOUCAS FERREIRA</t>
  </si>
  <si>
    <t>ELIZETE CORREA DE MIRANDA</t>
  </si>
  <si>
    <t>ELLEN DE OLIVEIRA GOIANO</t>
  </si>
  <si>
    <t>EMILIA BARBOSA BARATA</t>
  </si>
  <si>
    <t>EMILIA SAMPAIO XAVIER LOPES</t>
  </si>
  <si>
    <t>EMILIO AFONSO FRANCA FONTOURA</t>
  </si>
  <si>
    <t>ERICA KAWANO FURUIE</t>
  </si>
  <si>
    <t>ERIKA ARAI FURUSAWA</t>
  </si>
  <si>
    <t>ERILANE LELIS</t>
  </si>
  <si>
    <t>EVA FABIANA ANGELO SENDIN</t>
  </si>
  <si>
    <t>EVANIZE APARECIDA VILELA</t>
  </si>
  <si>
    <t>FABIANA HIGUCHI IMAGAWA</t>
  </si>
  <si>
    <t>FABIO ALEXANDRE PARDAL</t>
  </si>
  <si>
    <t>FABIO GOUSSAIN LABAT</t>
  </si>
  <si>
    <t>FABIOLA GALVAO REBUCCI SOUZA</t>
  </si>
  <si>
    <t>FABRICIO KUROIWA BRESSAN</t>
  </si>
  <si>
    <t>FARID SAMAAN</t>
  </si>
  <si>
    <t>FATIMA REGINA ALMEIDA PATINO</t>
  </si>
  <si>
    <t>FATIMA TERESINHA DA SILVA</t>
  </si>
  <si>
    <t>FAUZIA DE FATIMA NAIME</t>
  </si>
  <si>
    <t>FERNANDA CLAUDIA S TEIXEIRA</t>
  </si>
  <si>
    <t>FERNANDA CORDEIRO A CONEJO</t>
  </si>
  <si>
    <t>FERNANDA GIORDANO GUILHERME</t>
  </si>
  <si>
    <t>FERNANDO ALBERTO AFONSO</t>
  </si>
  <si>
    <t>FERNANDO FOCACCIA POVOA</t>
  </si>
  <si>
    <t>FERNANDO ZUCCON E SILVA</t>
  </si>
  <si>
    <t>FLAVIA SALOMAO D AVILA</t>
  </si>
  <si>
    <t>FLAVIO MOREIRA DE A PRADO</t>
  </si>
  <si>
    <t>FRANCINNY ZARA VERDUCCI</t>
  </si>
  <si>
    <t>FRANCISCO CARLOS LOZANO LARA</t>
  </si>
  <si>
    <t>FRANCISCO ROMANO</t>
  </si>
  <si>
    <t>FRANCISMARY DE CASTRO SILVA</t>
  </si>
  <si>
    <t>FREDERICO CARLOS JANA NETO</t>
  </si>
  <si>
    <t>FREDERICO FERREIRA N ALMEIDA</t>
  </si>
  <si>
    <t>GILVAN NASCIMENTO DE PAULA</t>
  </si>
  <si>
    <t>GIOVANA BIASIA DE SOUSA</t>
  </si>
  <si>
    <t>GISELA GOMES DE CARVALHO</t>
  </si>
  <si>
    <t>GISELANE MARA DO CARMO ROCHA</t>
  </si>
  <si>
    <t>GISELE CRISTINA O A SERPA</t>
  </si>
  <si>
    <t>GISELE MARIA SIAULYS</t>
  </si>
  <si>
    <t>GISELLE MONTALVAO E A LOUZAS</t>
  </si>
  <si>
    <t>GRASIELE CRISTINA O ABREU</t>
  </si>
  <si>
    <t>GUILHERME BLATTNER T OLIVEIRA</t>
  </si>
  <si>
    <t>HELENA TSUYA AOKI</t>
  </si>
  <si>
    <t>HELIO DE ITAPEMA CARDOSO NETO</t>
  </si>
  <si>
    <t>HELOISA FUZITA IONEMOTO</t>
  </si>
  <si>
    <t>HENRIQUE LEITAO AMADEI</t>
  </si>
  <si>
    <t>HERBERT WALLAUER DE MATTOS</t>
  </si>
  <si>
    <t>HORACIO CARDOSO SALLES</t>
  </si>
  <si>
    <t>HUANG PO YEN</t>
  </si>
  <si>
    <t>HUMBERTO AUGUSTO PAPALEO MENA</t>
  </si>
  <si>
    <t>ILAN FLANK</t>
  </si>
  <si>
    <t>INAIZE MARA FERNANDES</t>
  </si>
  <si>
    <t>JACQUELINE BAIA R LOURO</t>
  </si>
  <si>
    <t>JANDIRA KATO DA SILVA ARAUJO</t>
  </si>
  <si>
    <t>JANE CARLA SANAZAR</t>
  </si>
  <si>
    <t>JANIO HENRIQUE SEGREGIO</t>
  </si>
  <si>
    <t>JEFFERSON ROSI JUNIOR</t>
  </si>
  <si>
    <t>JOAO DE DEUS DA C A JUNIOR</t>
  </si>
  <si>
    <t>JOAO RICARDO NUNES BARATA</t>
  </si>
  <si>
    <t>JOAQUIM MALUF NETO</t>
  </si>
  <si>
    <t>JOSE ANGELO ZANETTA ZULETA</t>
  </si>
  <si>
    <t>JOSE ARMANDO S BITTENCOURT</t>
  </si>
  <si>
    <t>JOSE DE ARIMATEIA SANTOS</t>
  </si>
  <si>
    <t>JOSE JORGE M FERREIRA DE SOUZA</t>
  </si>
  <si>
    <t>JOSE WILSON ROCCO MACHADO</t>
  </si>
  <si>
    <t>JULIANA ANDRADE CARVALHO SILVA</t>
  </si>
  <si>
    <t>JULIANA SOBREIRA DE ALMEIDA</t>
  </si>
  <si>
    <t>KARYN CHACON MELO F CASTRO</t>
  </si>
  <si>
    <t>LEANDRO SANTOS VILLELA</t>
  </si>
  <si>
    <t>LENY APARECIDA BLOIS</t>
  </si>
  <si>
    <t>LEONARDO JOAO PAULO LA REGINA</t>
  </si>
  <si>
    <t>LEONEL MORETTO JUNIOR</t>
  </si>
  <si>
    <t>LILIAN CIBELE F RODRIGUES</t>
  </si>
  <si>
    <t>LILIAN CRISPIM GOMES</t>
  </si>
  <si>
    <t>LILIAN HELENA MOSCAO ZANONA</t>
  </si>
  <si>
    <t>LILIANE SERRA GOMES</t>
  </si>
  <si>
    <t>LOESTER SILVEIRA RIBEIRO</t>
  </si>
  <si>
    <t>LUCIA WONG</t>
  </si>
  <si>
    <t>LUCIANA YUKIE OKAMURA</t>
  </si>
  <si>
    <t>LUCIO LUIS SATO</t>
  </si>
  <si>
    <t>LUIS CARLOS BRAZ DO PRADO</t>
  </si>
  <si>
    <t>LUIS FERNANDO M C MACHADO</t>
  </si>
  <si>
    <t>LUIZ ALEXANDRE LORICO TISSIANI</t>
  </si>
  <si>
    <t>LUIZ CARLOS ABBA BRITO</t>
  </si>
  <si>
    <t>LUIZ CARLOS GUENZO HIRATA</t>
  </si>
  <si>
    <t>LUIZ CLAUDIO L PEREIRA</t>
  </si>
  <si>
    <t>LUIZ EDUARDO B CARVALHO</t>
  </si>
  <si>
    <t>LUIZ TAVEIRA DOS SANTOS</t>
  </si>
  <si>
    <t>MAIRA MARASCA DE OLIVEIRA</t>
  </si>
  <si>
    <t>MAIZA HELENA NEVES DA SILVA</t>
  </si>
  <si>
    <t>MARCELLO JOSE SCATENA</t>
  </si>
  <si>
    <t>MARCELO ACCARINI</t>
  </si>
  <si>
    <t>MARCELO CASTRO E S FORNAZARI</t>
  </si>
  <si>
    <t>MARCELO DE CASTRO SABBAG</t>
  </si>
  <si>
    <t>MARCELO ISSAO HISSADOMI</t>
  </si>
  <si>
    <t>MARCIA LOPES SILVA MACCAGNAN</t>
  </si>
  <si>
    <t>MARCIA LUSIA M A COLACO</t>
  </si>
  <si>
    <t>MARCIA MENDES MARTINS</t>
  </si>
  <si>
    <t>MARCIA REGINA POLIMANTI</t>
  </si>
  <si>
    <t>MARCO ANTONIO ALVES MUZILLI</t>
  </si>
  <si>
    <t>MARCO ANTONIO C CRIVELLARO</t>
  </si>
  <si>
    <t>MARCO AURELIO S MACEDO</t>
  </si>
  <si>
    <t>MARCOS APARECIDO GARCIA</t>
  </si>
  <si>
    <t>MARCOS DE AQUINO FAGUNDES</t>
  </si>
  <si>
    <t>MARCUS LAKS</t>
  </si>
  <si>
    <t>MARCUS VINICIUS MALHEIROS LUZO</t>
  </si>
  <si>
    <t>MARCUS VINICIUS VAZ CAVALCANTI</t>
  </si>
  <si>
    <t>MARIA APARECIDA S TRAVERZIM</t>
  </si>
  <si>
    <t>MARIA CRISTINA R M PASSARO</t>
  </si>
  <si>
    <t>MARIA DE FATIMA S COSTA</t>
  </si>
  <si>
    <t>MARIA DE LOURDES F CARDOSO</t>
  </si>
  <si>
    <t>MARIA FERNANDA M D AMICO</t>
  </si>
  <si>
    <t>MARIA LUISA BRENHA RIBEIRO</t>
  </si>
  <si>
    <t>MARINA HARUME IMANISHE</t>
  </si>
  <si>
    <t>MARIO CESAR OLIVEIRA BARBOSA</t>
  </si>
  <si>
    <t>MARIO JORGE SALAMA</t>
  </si>
  <si>
    <t>MARISA DE QUEIROZ TELLES</t>
  </si>
  <si>
    <t>MARISOL BELLO NOGUEIRA SOUZA</t>
  </si>
  <si>
    <t>MARIZA SETIAN KUYMJIAN</t>
  </si>
  <si>
    <t>MARLI BEOLCHI DE ARRUDA</t>
  </si>
  <si>
    <t>MARUSHCKA SALLES FRAZAO ASSIS</t>
  </si>
  <si>
    <t>MATHEUS NAUFAL SANTELO</t>
  </si>
  <si>
    <t>MAURICIO ANDRADE AZEVEDO</t>
  </si>
  <si>
    <t>MAURICIO GIUSTI CALDERON</t>
  </si>
  <si>
    <t>MAURICIO PINTO RODRIGUES</t>
  </si>
  <si>
    <t>MEIRE AUGUSTO O BRUSCAGIN</t>
  </si>
  <si>
    <t>MIRYAM BRANDAO</t>
  </si>
  <si>
    <t>MOACIR AUGUSTO DIAS</t>
  </si>
  <si>
    <t>MONICA BILIA</t>
  </si>
  <si>
    <t>MONICA LUCIA RODRIGUES</t>
  </si>
  <si>
    <t>NACIB DA LUZ CAMARGO JUNIOR</t>
  </si>
  <si>
    <t>NADIA DE ROSSO GIULIANI</t>
  </si>
  <si>
    <t>NATALIA PEREIRA LIMA PAGAN</t>
  </si>
  <si>
    <t>NATALIA RIBEIRO ALVES</t>
  </si>
  <si>
    <t>NELSON DOUGLAS EJZENBAUM</t>
  </si>
  <si>
    <t>OSVALDO CLINCO JUNIOR</t>
  </si>
  <si>
    <t>OSVALDO MASSATOSHI ARAKI</t>
  </si>
  <si>
    <t>PAMELLA VERISSIMO</t>
  </si>
  <si>
    <t>PAOLA ALEJANDRA A ANTUNES</t>
  </si>
  <si>
    <t>PAOLA BUDANO</t>
  </si>
  <si>
    <t>PATRICIA DE ROSSI</t>
  </si>
  <si>
    <t>PATRICIA GOMES MACHADO</t>
  </si>
  <si>
    <t>PATRICIA MONTEIRO ARAUJO</t>
  </si>
  <si>
    <t>PATRICIA OLIVEIRA V ZULIAN</t>
  </si>
  <si>
    <t>PAULA CORREA NOGUEIRA</t>
  </si>
  <si>
    <t>PAULA CRISTINA VIDAL B MARQUEZ</t>
  </si>
  <si>
    <t>PAULA DE GODOY PARENTI</t>
  </si>
  <si>
    <t>PAULO CESAR ROMERO</t>
  </si>
  <si>
    <t>PAULO EDUARDO FERRAZ</t>
  </si>
  <si>
    <t>PAULO HENRIQUE FERREIRA</t>
  </si>
  <si>
    <t>PEDRO LUIZ GAMEIRO</t>
  </si>
  <si>
    <t>RAFAEL MELILLO LAURINO NETO</t>
  </si>
  <si>
    <t>RAISSA MEDEIROS DE FLORENCO</t>
  </si>
  <si>
    <t>RAQUEL GRECCO TEIXEIRA RIBEIRO</t>
  </si>
  <si>
    <t>RAQUEL RIBEIRO COSTI</t>
  </si>
  <si>
    <t>REGINA APARECIDA RODRIGUES</t>
  </si>
  <si>
    <t>REGINA CELIA GARCIA A SABBAG</t>
  </si>
  <si>
    <t>REINALDO COSTA GASPAR</t>
  </si>
  <si>
    <t>RENATA ARAGON OLIVEIRA TEBALDI</t>
  </si>
  <si>
    <t>RENATA BLANCATO PALMIERI</t>
  </si>
  <si>
    <t>RENATA CRISTINA GATTI</t>
  </si>
  <si>
    <t>RENATA MITELMAN TKACZ</t>
  </si>
  <si>
    <t>RENATA SANCHEZ D ELIA</t>
  </si>
  <si>
    <t>RENATO PONCHIROLLI</t>
  </si>
  <si>
    <t>RENATO REIS SILVA</t>
  </si>
  <si>
    <t>RENATO SOARES DE GODOY</t>
  </si>
  <si>
    <t>RICARDO PATINO BAPTISTA</t>
  </si>
  <si>
    <t>RICARDO VIEIRA BOTELHO</t>
  </si>
  <si>
    <t>RITA DELGADO VILLORA</t>
  </si>
  <si>
    <t>ROBERT BOMFIM DE ALMEIDA</t>
  </si>
  <si>
    <t>ROBERTO EIZI NASCIMENTO NOGUI</t>
  </si>
  <si>
    <t>ROBERTO LOJELO</t>
  </si>
  <si>
    <t>ROBERTO RODRIGUES JUNIOR</t>
  </si>
  <si>
    <t>ROBERVAL MENDES PEREIRA</t>
  </si>
  <si>
    <t>RODOLPHO MANSUETO BARAO DINI</t>
  </si>
  <si>
    <t>RODRIGO AUGUSTO F ESTEVAO</t>
  </si>
  <si>
    <t>RODRIGO CERQUEIRA DE SOUZA</t>
  </si>
  <si>
    <t>RODRIGO DE BARROS CAMARGO</t>
  </si>
  <si>
    <t>RODRIGO DE PAIVA BEZERRA</t>
  </si>
  <si>
    <t>RODRIGO DO CARMO COUTO</t>
  </si>
  <si>
    <t>RODRIGO GEBARA DE AQUINO</t>
  </si>
  <si>
    <t>RODRIGO JOSE CASTRO SEPETIBA</t>
  </si>
  <si>
    <t>RODRIGO SARAIVA MARQUEZ</t>
  </si>
  <si>
    <t>ROGERIO ANTONIO VERONESI</t>
  </si>
  <si>
    <t>RONEI ANDRE BORCHARDT</t>
  </si>
  <si>
    <t>ROSANA PETILLO</t>
  </si>
  <si>
    <t>ROSANE SETIAN KUYMJIAN</t>
  </si>
  <si>
    <t>ROSANGELA MARTINS POVOLERI</t>
  </si>
  <si>
    <t>ROSANGELA PARRA HERNANDES</t>
  </si>
  <si>
    <t>ROSELENE LOURENCO</t>
  </si>
  <si>
    <t>RUBENS RAMOS FILHO</t>
  </si>
  <si>
    <t>SAMIRA RODRIGUES</t>
  </si>
  <si>
    <t>SAMUEL MARTINS MOREIRA</t>
  </si>
  <si>
    <t>SANZIO SANTOS AMARAL</t>
  </si>
  <si>
    <t>SERGIO ALONSO NANNINI JUNIOR</t>
  </si>
  <si>
    <t>SERGIO AUGUSTO M SENAGA</t>
  </si>
  <si>
    <t>SERGIO MAKABE</t>
  </si>
  <si>
    <t>SERGIO MENDONCA</t>
  </si>
  <si>
    <t>SERGIO VISENTIN CORREA</t>
  </si>
  <si>
    <t>SERGIO VRANJAC</t>
  </si>
  <si>
    <t>SERGIO YUKIO KANASHIRO</t>
  </si>
  <si>
    <t>SHEILA MARA MARTINI S BUENO</t>
  </si>
  <si>
    <t>SILMARA FAZITO ZIOLLI</t>
  </si>
  <si>
    <t>SILVANA COLODETTI PINHEIRO</t>
  </si>
  <si>
    <t>SILVANA LESSI COGHI</t>
  </si>
  <si>
    <t>SILVANA NIGRO</t>
  </si>
  <si>
    <t>SILVANA TORRES PEREZ</t>
  </si>
  <si>
    <t>SILVIA REGINA JULIAN</t>
  </si>
  <si>
    <t>SILVIO LABATE RODRIGUES</t>
  </si>
  <si>
    <t>SIZENANDO ERNESTO LIMA JUNIOR</t>
  </si>
  <si>
    <t>SONIA GASQUES</t>
  </si>
  <si>
    <t>SONIA MITIKO ANZAI INQUE</t>
  </si>
  <si>
    <t>SONIA MIYUKI YANASE</t>
  </si>
  <si>
    <t>SUELY REDUA B RIBEIRO</t>
  </si>
  <si>
    <t>TANIA REGINA TEGA</t>
  </si>
  <si>
    <t>TATIANA MERCURI DE CAMPOS</t>
  </si>
  <si>
    <t>THAIANE SILVERIO F ROSA</t>
  </si>
  <si>
    <t>THANIA GONZALEZ ROSSI</t>
  </si>
  <si>
    <t>VALERIA ANTUNES GLAUSER</t>
  </si>
  <si>
    <t>VIVIANE BORTOLETTO</t>
  </si>
  <si>
    <t>WAGNER COIMBRA ASSIS</t>
  </si>
  <si>
    <t>WILLIAN ROGERIO CARDOSO SILVA</t>
  </si>
  <si>
    <t>WILSON CAIRES</t>
  </si>
  <si>
    <t>YASMINA MANSUR</t>
  </si>
  <si>
    <t>YONG SOO PARK</t>
  </si>
  <si>
    <t>LYGIA MENDES DOS SANTOS BORDER</t>
  </si>
  <si>
    <t>MARIA EMILIA WENDLER MULLER</t>
  </si>
  <si>
    <t>PAULO ROBERTO STOCCO ROMANELLI</t>
  </si>
  <si>
    <t>ANTONIO GAIDO JUNIOR</t>
  </si>
  <si>
    <t>JOAQUIM JOSE DA GLORIA JUNIOR</t>
  </si>
  <si>
    <t>KARINA BARROS CALIFE BATISTA</t>
  </si>
  <si>
    <t>MILTON MASSAYUKI OSAKI</t>
  </si>
  <si>
    <t>REGINA BICHAFF</t>
  </si>
  <si>
    <t>ADRIANA AMORIM VANTI</t>
  </si>
  <si>
    <t>ADRIANA AVILA DE ESPINDOLA</t>
  </si>
  <si>
    <t>ADRIANA SALES DOS SANTOS</t>
  </si>
  <si>
    <t>AGNALDO NOGUEIRA ZORZETO</t>
  </si>
  <si>
    <t>ALEXANDER ZISSKIND HARPAZ</t>
  </si>
  <si>
    <t>ALEXANDRE OKSMAN</t>
  </si>
  <si>
    <t>ALVARO CATTINI SOBRINHO</t>
  </si>
  <si>
    <t>ANA LUCIA FINAMOR PAIVA</t>
  </si>
  <si>
    <t>ANGELA CRISTINA MARTINS MACIEL</t>
  </si>
  <si>
    <t>ANTONIO DURVAL BOLOGNA</t>
  </si>
  <si>
    <t>ANTONIO GUILHERME DA SILVA</t>
  </si>
  <si>
    <t>ASCEDIO JOSE RODRIGUES</t>
  </si>
  <si>
    <t>CARLOS ALBERTO PEREDA</t>
  </si>
  <si>
    <t>CARLOS ALBERTO PIRAGINE</t>
  </si>
  <si>
    <t>CARLOS AUGUSTO DE O TRIGO</t>
  </si>
  <si>
    <t>CARLOS FREDERICO VERGUEIRO</t>
  </si>
  <si>
    <t>CAROLINA BRANDAO M TERAOKA</t>
  </si>
  <si>
    <t>CHRISTIANE MINE TODA</t>
  </si>
  <si>
    <t>CLEA LUCIA LOPES REIGOTA</t>
  </si>
  <si>
    <t>CRISTINA TAEKO HORIKOSHI</t>
  </si>
  <si>
    <t>DENISE MARIA FRUSSA EKERMAN</t>
  </si>
  <si>
    <t>DENISE RIBEIRO FONTES</t>
  </si>
  <si>
    <t>EDGAR SANTOMAURO</t>
  </si>
  <si>
    <t>EDNA MAMED AMED</t>
  </si>
  <si>
    <t>EDUARDO NISHIMIYA TAKEYAMA</t>
  </si>
  <si>
    <t>ELIANA RODRIGUES CARDOSO</t>
  </si>
  <si>
    <t>EMY IGAI</t>
  </si>
  <si>
    <t>ENZO DELLA ROSA</t>
  </si>
  <si>
    <t>ENZO HIRATA</t>
  </si>
  <si>
    <t>ERIKA CISI DOMINGUES</t>
  </si>
  <si>
    <t>ESTELA NEI AP M COLETTA</t>
  </si>
  <si>
    <t>FABIO LUIS G CALDIRON</t>
  </si>
  <si>
    <t>FLAVIA MOLINA FERREIRA</t>
  </si>
  <si>
    <t>FLAVIO FELIPPE</t>
  </si>
  <si>
    <t>GIOVANA MORETTI BRUDNIEWSKI</t>
  </si>
  <si>
    <t>GISELE VELLOSO SANTOS REALE</t>
  </si>
  <si>
    <t>GISELE VIANA RIBEIRO</t>
  </si>
  <si>
    <t>GREGORIO PUGLIESE</t>
  </si>
  <si>
    <t>GYSELLA LENARDUSSI FERREIRA</t>
  </si>
  <si>
    <t>HELENA KARAVATAKIS</t>
  </si>
  <si>
    <t>HILDA CONDE ALEIXO</t>
  </si>
  <si>
    <t>ISAURA MARIA DE SOUZA MATOS</t>
  </si>
  <si>
    <t>JAIRO RAMOS NOGUEIRA FILHO</t>
  </si>
  <si>
    <t>JANE WONG</t>
  </si>
  <si>
    <t>JOANA MARIA SHIKANAI KERR</t>
  </si>
  <si>
    <t>JOAO ARTHUR FERREIRA</t>
  </si>
  <si>
    <t>JOAO CARLOS YOKOMIZO</t>
  </si>
  <si>
    <t>JOSE BRAZ GHETTI GASBARRO</t>
  </si>
  <si>
    <t>JOSE CARLOS MEDEIROS</t>
  </si>
  <si>
    <t>JUNG RAM MYUNG</t>
  </si>
  <si>
    <t>LAURA CRISTINA PEREIRA PROA</t>
  </si>
  <si>
    <t>LILIAN DE MORAIS TOMPSON</t>
  </si>
  <si>
    <t>LILIAN FLAVIA F B TRABULSI</t>
  </si>
  <si>
    <t>LUCIANA TSUZUKI ICHICAWA OGIDO</t>
  </si>
  <si>
    <t>LUIZ ALBERTO DE M TORMENTA</t>
  </si>
  <si>
    <t>LUIZ CARLOS KODA</t>
  </si>
  <si>
    <t>LUIZ JORGE BUDIB</t>
  </si>
  <si>
    <t>MANOEL KRON PSANQUEVICH</t>
  </si>
  <si>
    <t>MARCELO FABIO LANCIA BARBOSA</t>
  </si>
  <si>
    <t>MARCELO FRANCISCO LOPES</t>
  </si>
  <si>
    <t>MARCIA REGINA FURLANI</t>
  </si>
  <si>
    <t>MARIA AMALIA LAMANA BATOCHIO</t>
  </si>
  <si>
    <t>MARIA B DE CAMPOS LIBERATORI</t>
  </si>
  <si>
    <t>MARIA CRISTINA BRITO PAZ LIMA</t>
  </si>
  <si>
    <t>MARIA CRISTINA LUCAS LEMOS</t>
  </si>
  <si>
    <t>MARIA DA GLORIA DO A RESENDE</t>
  </si>
  <si>
    <t>MARIA DO CARMO TEIXEIRA</t>
  </si>
  <si>
    <t>MARIA FATIMA DE ABREU LOPES</t>
  </si>
  <si>
    <t>MARIA HELENA VALLE Q PADILHA</t>
  </si>
  <si>
    <t>MARISA COHEN</t>
  </si>
  <si>
    <t>MARY MIYAZAWA SIMOMOTO</t>
  </si>
  <si>
    <t>MIGUEL D AGUANI JUNIOR</t>
  </si>
  <si>
    <t>NANCY APARECIDA M OLIVEIRA</t>
  </si>
  <si>
    <t>NILSON BECKER</t>
  </si>
  <si>
    <t>OTAVIO OGASSAVARA</t>
  </si>
  <si>
    <t>PEDRO DANIEL KATZ</t>
  </si>
  <si>
    <t>PEDRO TADEU FERRARO</t>
  </si>
  <si>
    <t>RACHEL LESSER</t>
  </si>
  <si>
    <t>RAIMUNDO BEZERRA DA COSTA</t>
  </si>
  <si>
    <t>REGINA CELIA AGUIAR MESQUITA</t>
  </si>
  <si>
    <t>REGIS CARLOS VILAS BOAS</t>
  </si>
  <si>
    <t>REJANE RIMAZZA D CASAGRANDE</t>
  </si>
  <si>
    <t>RENATO JOSE D AVILA</t>
  </si>
  <si>
    <t>REYNALDI LORENZETTI JUNIOR</t>
  </si>
  <si>
    <t>RICHARD CHADDAD</t>
  </si>
  <si>
    <t>RONALDA APARECIDA V CAPRONI</t>
  </si>
  <si>
    <t>RONALDO JANNY TEIXEIRA</t>
  </si>
  <si>
    <t>ROSA MARIA A C BARBOSA</t>
  </si>
  <si>
    <t>SALVADOR APARECIDO LIOI</t>
  </si>
  <si>
    <t>SERGIO VAINERAS</t>
  </si>
  <si>
    <t>SILVIA MONTEIRO PEREIRA</t>
  </si>
  <si>
    <t>SIMONE YUKIE SAWADA</t>
  </si>
  <si>
    <t>SULAMI KATZ HAZZAN</t>
  </si>
  <si>
    <t>TANIA AKEMI TSUCHIYA</t>
  </si>
  <si>
    <t>TATIANA MOLINAS HASEGAWA</t>
  </si>
  <si>
    <t>TEEVE RABINOVICI</t>
  </si>
  <si>
    <t>TEREZA CRISTINA E HORIGUCHI</t>
  </si>
  <si>
    <t>THAIS CRISTINA TEBALDI</t>
  </si>
  <si>
    <t>VANESSA NOBUKO TOJI</t>
  </si>
  <si>
    <t>VERA LUCIA PELUSO ARROYO</t>
  </si>
  <si>
    <t>VERA RENATA DALLA VERDE SILVA</t>
  </si>
  <si>
    <t>WONG CHING WAI</t>
  </si>
  <si>
    <t>AGLAE CATALANI</t>
  </si>
  <si>
    <t>ALDO ANTONIO SYLVIO M GUIDA</t>
  </si>
  <si>
    <t>ANTONIO CARLOS S ALBERGARIA</t>
  </si>
  <si>
    <t>ANTONIO OSCAR COSTA FRANCO</t>
  </si>
  <si>
    <t>APARECIDA LINHARES PIMENTA</t>
  </si>
  <si>
    <t>ARTUR BASTOS RIBEIRO DE SEABRA</t>
  </si>
  <si>
    <t>ARTUR PAULO MORAES DE LUCCA</t>
  </si>
  <si>
    <t>AURORA DE JESUS DE C CLETO</t>
  </si>
  <si>
    <t>CARLOS ALBERTO ATTIE MIGUEL</t>
  </si>
  <si>
    <t>CASSIA SORIANO PONTES</t>
  </si>
  <si>
    <t>CHRISTIANE JULIETA B MALULY</t>
  </si>
  <si>
    <t>EDSON ANTONIO PEDRUZZI</t>
  </si>
  <si>
    <t>EDUARDO DE SOUZA BRITO GARCIA</t>
  </si>
  <si>
    <t>ENEIDE POMPIANI DE MOURA</t>
  </si>
  <si>
    <t>FERNANDO LUIZ MIRANDA NUNES</t>
  </si>
  <si>
    <t>GERALDO DANZI SALVIA FILHO</t>
  </si>
  <si>
    <t>HELIO AUGUSTO C COUTO SOARES</t>
  </si>
  <si>
    <t>HOMERO BARBOSA DA SILVA</t>
  </si>
  <si>
    <t>HUMBERTO SOARES DE PINHO</t>
  </si>
  <si>
    <t>IZILDINHA FREITAS</t>
  </si>
  <si>
    <t>JOAO CARLOS FILIE</t>
  </si>
  <si>
    <t>JOAO TADEU VERGUEIRO RENAUD</t>
  </si>
  <si>
    <t>JOJI UENO</t>
  </si>
  <si>
    <t>JOSE CARLOS SIBINELLI</t>
  </si>
  <si>
    <t>KATIA CURCIO OLIVA DE PAULA</t>
  </si>
  <si>
    <t>LAUDO SPIANDORIN</t>
  </si>
  <si>
    <t>LUCIENE VALLE GOMES</t>
  </si>
  <si>
    <t>LUCIVANDA DA SILVA PONTE</t>
  </si>
  <si>
    <t>LUCRECIA REGINA GOMES ROMEU</t>
  </si>
  <si>
    <t>LUIZ BENEDITO TAVARES</t>
  </si>
  <si>
    <t>MARCELO CORADINI DE OLIVEIRA</t>
  </si>
  <si>
    <t>MARCELO JOSE BERNARDES</t>
  </si>
  <si>
    <t>MARCIA MENDES MARTIRE</t>
  </si>
  <si>
    <t>MARCIO KEN KASSAWARA</t>
  </si>
  <si>
    <t>MARCOS ROBERTO LOPES</t>
  </si>
  <si>
    <t>MARIA CECILIA ZANON</t>
  </si>
  <si>
    <t>MARIA ELIANA DE LIMA</t>
  </si>
  <si>
    <t>MARIA ELIZABETH POLI C LEME</t>
  </si>
  <si>
    <t>MARIA SAYONARA DE MORAES</t>
  </si>
  <si>
    <t>MARLY APARECIDA L A MAZZUCATO</t>
  </si>
  <si>
    <t>MAYARA REGINA PINTO GHILARDI</t>
  </si>
  <si>
    <t>MICHEL SALIM GEBARA</t>
  </si>
  <si>
    <t>NADIA AZEVEDO S E S M CARVALHO</t>
  </si>
  <si>
    <t>PAULO DE TARSO PUCCINI</t>
  </si>
  <si>
    <t>PAULO JOSE TREVISAN</t>
  </si>
  <si>
    <t>PEDRO APARECIDO DOTTO JUNIOR</t>
  </si>
  <si>
    <t>RENATO CESAR D AMBROSIO</t>
  </si>
  <si>
    <t>ROBERTO ISHAMU KASHIWAYA</t>
  </si>
  <si>
    <t>ROSELI PARDINI MONTEIRO</t>
  </si>
  <si>
    <t>SERGIO KIYOSHI KUBOIAMA</t>
  </si>
  <si>
    <t>SHEILA KOSMAN</t>
  </si>
  <si>
    <t>SHEILA REGINA BRAGA FERREIRA</t>
  </si>
  <si>
    <t>TERESA REGINA FERNANDES</t>
  </si>
  <si>
    <t>VANIA MARIA GARCIA G PENTEADO</t>
  </si>
  <si>
    <t>WILSON SCARPIONI GRASSI</t>
  </si>
  <si>
    <t>YANG HUI CHENG</t>
  </si>
  <si>
    <t>YUKIO MAEDA</t>
  </si>
  <si>
    <t>AMADEU VUOLO NETO</t>
  </si>
  <si>
    <t>ANTONIO HENRIQUE O POLETTO</t>
  </si>
  <si>
    <t>CYBELE CRISTINA L PICHAMONI</t>
  </si>
  <si>
    <t>MANUEL CARLOS DA SILVA</t>
  </si>
  <si>
    <t>OSTERLAINE HENRIQUES ALVES</t>
  </si>
  <si>
    <t>RENATO ZEGOBIA FORCACINI</t>
  </si>
  <si>
    <t>RODRIGO DE ALMEIDA PRADO</t>
  </si>
  <si>
    <t>SUZETE SATO IKUHARA GONCALVES</t>
  </si>
  <si>
    <t>ANTONIO CARLOS LOPES GONZALES</t>
  </si>
  <si>
    <t>CRISTIANE FERREIRA A SILVA</t>
  </si>
  <si>
    <t>HEINRICH JOSE TAVARES</t>
  </si>
  <si>
    <t>JOSE LUIZ MENDES COLMENERO</t>
  </si>
  <si>
    <t>MARIVEL GOMEZ BARREIRO</t>
  </si>
  <si>
    <t>MERCIA MARA DE OLIV CAVALCANTE</t>
  </si>
  <si>
    <t>MOHAMED ALI DAGHASTANLI</t>
  </si>
  <si>
    <t>MOKBEL SAHADE</t>
  </si>
  <si>
    <t>NORMA SUELI C C FERNANDES</t>
  </si>
  <si>
    <t>PAULA FREITAS MARTINS BURGOS</t>
  </si>
  <si>
    <t>VANDEJACSON BEZERRA DE ANDRADE</t>
  </si>
  <si>
    <t>ROBERTO DE QUEIROZ PADILHA</t>
  </si>
  <si>
    <t>SERGIO ANTONIO NECHAR</t>
  </si>
  <si>
    <t>ADEMAR TEIZO WATANABE</t>
  </si>
  <si>
    <t>CARLOS ALBERTO Q DE C ALVES</t>
  </si>
  <si>
    <t>CARLOS AUGUSTO ALVES AQUINO</t>
  </si>
  <si>
    <t>FUAD JORGE DAHER</t>
  </si>
  <si>
    <t>JOSE ALONSO GERONIMO</t>
  </si>
  <si>
    <t>KLEBER DA CUNHA RODRIGUES</t>
  </si>
  <si>
    <t>NIRVANA SILVIA R CAMILO</t>
  </si>
  <si>
    <t>ADRIANO VISCONTI FACHIN</t>
  </si>
  <si>
    <t>CARLOS AUGUSTO PONCE DO AMARAL</t>
  </si>
  <si>
    <t>CARLOS ROBERTO IKUNO</t>
  </si>
  <si>
    <t>CELSO MANOEL PIZARRO</t>
  </si>
  <si>
    <t>EDERSON FERNANDES</t>
  </si>
  <si>
    <t>EDUARDO CRIVELARI BAISCH</t>
  </si>
  <si>
    <t>ENIA BREZ</t>
  </si>
  <si>
    <t>FERNANDO JOSE FERREIRA VILLELA</t>
  </si>
  <si>
    <t>GUILHERME PUPO F ALVES</t>
  </si>
  <si>
    <t>HASSIB HABIB HARFUCH</t>
  </si>
  <si>
    <t>IRENE LAMBERTI</t>
  </si>
  <si>
    <t>JOSE AMERICO DELLA COLETTA</t>
  </si>
  <si>
    <t>JOSE BASILIO BELTRAME</t>
  </si>
  <si>
    <t>JOSE ISMAEL GIL</t>
  </si>
  <si>
    <t>LAURO DE FRANCO SEDA JUNIOR</t>
  </si>
  <si>
    <t>LUIS ANTONIO BETTI PIO SILVA</t>
  </si>
  <si>
    <t>LUIS FABIANO PUGLIA G LOPES</t>
  </si>
  <si>
    <t>NILTON BITTENCOURT</t>
  </si>
  <si>
    <t>NOEMI IANNONE TARCHA</t>
  </si>
  <si>
    <t>PAULO CESAR INVERNISE</t>
  </si>
  <si>
    <t>PAULO EDUARDO ARAUJO IMAMURA</t>
  </si>
  <si>
    <t>SILVANIA RIBEIRO OKAGAWA PIRES</t>
  </si>
  <si>
    <t>SUELI AP R DE JESUS INVERNISE</t>
  </si>
  <si>
    <t>VANIA DE LOURDES ARCOS</t>
  </si>
  <si>
    <t>VITOR MANUEL GONCALVES PAULO</t>
  </si>
  <si>
    <t>WALTER DJANIKIAN</t>
  </si>
  <si>
    <t>WILSON GERMANO</t>
  </si>
  <si>
    <t>AFONSO JOSE ROGERIO COSTA</t>
  </si>
  <si>
    <t>ANAMARIA RIMOLI GZVITAUSKI</t>
  </si>
  <si>
    <t>ANTONIO JESUS PAIXAO L G SOUZA</t>
  </si>
  <si>
    <t>CAMILA MACEDO HADDAD</t>
  </si>
  <si>
    <t>CELIA MARIA MARTINS DA ROCHA</t>
  </si>
  <si>
    <t>CELIO SIMOES MESQUITA</t>
  </si>
  <si>
    <t>FLAVIO MIGNONE GRIPP</t>
  </si>
  <si>
    <t>GUIMEL ELAISE VANI</t>
  </si>
  <si>
    <t>HELIO RIBEIRO SATALINO</t>
  </si>
  <si>
    <t>JOSE LUIZ CATALDO</t>
  </si>
  <si>
    <t>JOSE MAURO DIAS DE CAMPOS</t>
  </si>
  <si>
    <t>LUIZ ANTONIO CREDIDIO</t>
  </si>
  <si>
    <t>MARCIO ANTONIO DE QUEIROZ URBA</t>
  </si>
  <si>
    <t>MARCO ANTONIO DE ANDRADE</t>
  </si>
  <si>
    <t>MARIA AUXILIADORA ZANIN</t>
  </si>
  <si>
    <t>MAURICIO JOSE LOPES CARAMURU</t>
  </si>
  <si>
    <t>MIRIAM AMARILES MATTOS ANDRADE</t>
  </si>
  <si>
    <t>RODRIGO CALDAS RAMOS DA SILVA</t>
  </si>
  <si>
    <t>CARLOS HENRIQUE RIBEIRO SANTOS</t>
  </si>
  <si>
    <t>ERIKA CAPOBIANCO SILVA</t>
  </si>
  <si>
    <t>MARIA DAS GRACAS GAMBETA</t>
  </si>
  <si>
    <t>MAURO ROBERTO DE C FIGUEIREDO</t>
  </si>
  <si>
    <t>AFONSO CELSO DE MORAES MANZANO</t>
  </si>
  <si>
    <t>ANTENOR GODOY JUNIOR</t>
  </si>
  <si>
    <t>BERNARDO DE AGUIAR GIORDANO</t>
  </si>
  <si>
    <t>CINTIA MARIA DIAS O LIMA</t>
  </si>
  <si>
    <t>DANILO GULLO FERREIRA</t>
  </si>
  <si>
    <t>DORIS SELMA EVERTON CRESTANA</t>
  </si>
  <si>
    <t>ELSON ROSSI FONSECA</t>
  </si>
  <si>
    <t>FANNY KAORI USAMI</t>
  </si>
  <si>
    <t>HELLADIO DO AMARAL MELLO FILHO</t>
  </si>
  <si>
    <t>JOSE EDUARDO DECICO</t>
  </si>
  <si>
    <t>JOSE EDUARDO FERRAZ</t>
  </si>
  <si>
    <t>MARCIA SIQUEIRA SAYEG</t>
  </si>
  <si>
    <t>MARCOS ALBERTO PAGANI</t>
  </si>
  <si>
    <t>PAULO CESAR DE NEGRI GERMANO</t>
  </si>
  <si>
    <t>PEDRO REBELO DE CARVALHO</t>
  </si>
  <si>
    <t>REYNALDO SA ROCHA</t>
  </si>
  <si>
    <t>ULISSES LIMA GOMES</t>
  </si>
  <si>
    <t>ALESSANDRA COMIN MARTINS</t>
  </si>
  <si>
    <t>CLOVIS EDUARDO M BAPTISTINI</t>
  </si>
  <si>
    <t>ELOISA ANDREA DROPPA MEDINA</t>
  </si>
  <si>
    <t>ENIO RODRIGUES MAIA FILHO</t>
  </si>
  <si>
    <t>JOAQUIM JOSE DE CASTILHO</t>
  </si>
  <si>
    <t>LUCIENA CEGATTO M ORTIGOSA</t>
  </si>
  <si>
    <t>NEUSA JERONIMO PERES FINGERHUT</t>
  </si>
  <si>
    <t>OILTON LIBERATI VIEIRA</t>
  </si>
  <si>
    <t>OSWALDO SILVESTRINI TIEZZI</t>
  </si>
  <si>
    <t>PATRICIA MARTINS L ESCOBOZA</t>
  </si>
  <si>
    <t>PEDRO SHENEVIZ FILHO</t>
  </si>
  <si>
    <t>REGINA LUCIA LUZ MOREIRA</t>
  </si>
  <si>
    <t>RENATO FREDERICO F PICARELLI</t>
  </si>
  <si>
    <t>SAMARA BERTIN S SANTELLO</t>
  </si>
  <si>
    <t>KASSEM ALI HAMAD</t>
  </si>
  <si>
    <t>MARIA APARECIDA NUNES</t>
  </si>
  <si>
    <t>WALDEMAR NEVES GUERRA FILHO</t>
  </si>
  <si>
    <t>ADRIANA PEREIRA TALARICO</t>
  </si>
  <si>
    <t>ARTHUR WATANABE</t>
  </si>
  <si>
    <t>FABIO VALIENGO VALERI</t>
  </si>
  <si>
    <t>HELIO TABAJARA PATELLI</t>
  </si>
  <si>
    <t>IONE MUNIZ GUIMARAES ROSSI</t>
  </si>
  <si>
    <t>LUIZ FERNANDO B FREITAS</t>
  </si>
  <si>
    <t>MARCO ERNANI HYSSA LUIZ</t>
  </si>
  <si>
    <t>MARIA CRISTINA LUCCHEZI</t>
  </si>
  <si>
    <t>MARIA LOURDES MARQUES CAVALINI</t>
  </si>
  <si>
    <t>NELDO ANTONIO CREMONINI NETO</t>
  </si>
  <si>
    <t>OLGA MARIA MARCONDES ANDRADE</t>
  </si>
  <si>
    <t>VALMIR APARECIDO MUGLIA</t>
  </si>
  <si>
    <t>WALLACE ROCHA SARAN</t>
  </si>
  <si>
    <t>ANDREA BALDASSIM MORENO</t>
  </si>
  <si>
    <t>ANTONIO F F TRANQUILLINI</t>
  </si>
  <si>
    <t>ARISSON JOSE DE LIMA CAMINOTTO</t>
  </si>
  <si>
    <t>CIRINEU AUGUSTO FERREIRA</t>
  </si>
  <si>
    <t>JOSE ANTONIO MACEDO DE SOUZA</t>
  </si>
  <si>
    <t>MARCO AURELIO AVESANI JUNIOR</t>
  </si>
  <si>
    <t>MARIA DO CARMO V A DELATTI</t>
  </si>
  <si>
    <t>MARIA FRANCISCA B S V SILVA</t>
  </si>
  <si>
    <t>OTTO CARLOS RODRIGUES DE ALBUQ</t>
  </si>
  <si>
    <t>ROGERIO CAMARA VALSANI</t>
  </si>
  <si>
    <t>ADIB FARINAZZO</t>
  </si>
  <si>
    <t>ALEXANDRE CARLOS MAZZO</t>
  </si>
  <si>
    <t>ANDREA AZEVEDO COSTA</t>
  </si>
  <si>
    <t>ANTONIO CALDEIRA DA SILVA</t>
  </si>
  <si>
    <t>ANTONIO CARLOS ALONSO BRAIDO</t>
  </si>
  <si>
    <t>ELISA DAMIAO MARTINS BARBERO</t>
  </si>
  <si>
    <t>GERALDO SAVIO RAMOS</t>
  </si>
  <si>
    <t>GUSTAVO FONSECA FARIA</t>
  </si>
  <si>
    <t>JOANA TEBAR FIGUEIRA</t>
  </si>
  <si>
    <t>JOSE RICCI JUNIOR</t>
  </si>
  <si>
    <t>JUAN CARLOS YUGAR TOLEDO</t>
  </si>
  <si>
    <t>LINA SOLANGE TOLEDO YUGAR</t>
  </si>
  <si>
    <t>LINO CERVEIRA DA SILVA</t>
  </si>
  <si>
    <t>LIVIA ANTONIA TOLEDO YUGAR</t>
  </si>
  <si>
    <t>LUIZ FURTADO DE ALMEIDA JUNIOR</t>
  </si>
  <si>
    <t>MAB FURLAN</t>
  </si>
  <si>
    <t>MARIA APARECIDA S POLITANO</t>
  </si>
  <si>
    <t>MARIA ODETE GUTIERREZ BEGNOCI</t>
  </si>
  <si>
    <t>MARTHA RACHEL S M FURTADO</t>
  </si>
  <si>
    <t>MAURILIO CATTELAN FILHO</t>
  </si>
  <si>
    <t>NEDER JOSE ROCHA ABDO</t>
  </si>
  <si>
    <t>PAULO JOSE ROSSI SALLES</t>
  </si>
  <si>
    <t>SANDRA CRISTINA M H NASCIMENTO</t>
  </si>
  <si>
    <t>SERGIO CARVALHO</t>
  </si>
  <si>
    <t>WILSON MONTEIRO JUNIOR</t>
  </si>
  <si>
    <t>MARIA CRISTINA FRANCO C ACORSI</t>
  </si>
  <si>
    <t>MARIA DULCE GODOY S SILVA</t>
  </si>
  <si>
    <t>MARISTELA CASTRO A MAESTRELLO</t>
  </si>
  <si>
    <t>SUSANA ROCHA RODRIGUES COSTA</t>
  </si>
  <si>
    <t>ANA CORREA ABOUD</t>
  </si>
  <si>
    <t>AUREA CRISTINA M POWALOWSKI</t>
  </si>
  <si>
    <t>BENIGNO AUGUSTO DE CASTRO</t>
  </si>
  <si>
    <t>BERNARDO RYUJI KURODA</t>
  </si>
  <si>
    <t>CINTIA CANELA DE MIRANDA</t>
  </si>
  <si>
    <t>CLAUDIO NUNES</t>
  </si>
  <si>
    <t>EDSON LOPES MERGULHAO</t>
  </si>
  <si>
    <t>EDUARDO DE CARVALHO FERRAZ</t>
  </si>
  <si>
    <t>EUGENIO GERALDO ANDRADE</t>
  </si>
  <si>
    <t>FLAVIO HENRIQUE DE MEDEIROS</t>
  </si>
  <si>
    <t>JAYRO ALVES PEREIRA FILHO</t>
  </si>
  <si>
    <t>JOAO ORLANDO BOUZAN GUIMARAES</t>
  </si>
  <si>
    <t>MARIA ANTONIETA MARTINEZ ROSSI</t>
  </si>
  <si>
    <t>MARIA CARMO ABIFADEL LAZZARINI</t>
  </si>
  <si>
    <t>MARIA SOCORRO ALENCAR</t>
  </si>
  <si>
    <t>MARILEA VILELA LEMES</t>
  </si>
  <si>
    <t>PAULO CESAR PINTO MOUASSAB</t>
  </si>
  <si>
    <t>ROBERTO BONADIO TELLES</t>
  </si>
  <si>
    <t>ROQUE PEREIRA SCHUMANN</t>
  </si>
  <si>
    <t>SANDRA LUCIA DIAS FARABELLO</t>
  </si>
  <si>
    <t>AECIO FREITAS SOUZA</t>
  </si>
  <si>
    <t>ALAN BOLONHA FIUZA DE MELLO</t>
  </si>
  <si>
    <t>ALCIDES PINTO DE SOUZA JUNIOR</t>
  </si>
  <si>
    <t>ALFREDO COSTA L VALENTE JUNIOR</t>
  </si>
  <si>
    <t>ALINE IZABEL BARRANCO</t>
  </si>
  <si>
    <t>AMANDA NAZARETH LARA</t>
  </si>
  <si>
    <t>ANELLYS EMILIA L DA C MOREIRA</t>
  </si>
  <si>
    <t>ANTONIO TOSHIMITSU ONIMARU</t>
  </si>
  <si>
    <t>ARLINDO FREDERICO JUNIOR</t>
  </si>
  <si>
    <t>BRUNO PERON COELHO DA ROCHA</t>
  </si>
  <si>
    <t>CARLOS EDUARDO IAMASHITA</t>
  </si>
  <si>
    <t>CASSIO MARCOS DE C GIANNINI</t>
  </si>
  <si>
    <t>CATERINA NICOLAS KOUTRAS JACOB</t>
  </si>
  <si>
    <t>CELINA MAIA CRETELLA</t>
  </si>
  <si>
    <t>EDMILSON ROQUE GUEDES NUNES</t>
  </si>
  <si>
    <t>EDUARDO CAPELA GALEAZZI</t>
  </si>
  <si>
    <t>EDUARDO DE LACERDA BIONDI</t>
  </si>
  <si>
    <t>EDUARDO JORGE M ALVES SOBRINHO</t>
  </si>
  <si>
    <t>ELAINE CRISTINA MELO CAMARGO</t>
  </si>
  <si>
    <t>ELMIR DE SOUZA CARDIM FILHO</t>
  </si>
  <si>
    <t>FABIO MORABITO DAMIAO E SILVA</t>
  </si>
  <si>
    <t>FRANCISCO DE ASSIS S MONTEIRO</t>
  </si>
  <si>
    <t>FREDERICO CARBONE FILHO</t>
  </si>
  <si>
    <t>GRACIELI PAMELA SPOLTI</t>
  </si>
  <si>
    <t>GUSTAVO DA SILVEIRA TRINDADE</t>
  </si>
  <si>
    <t>GUSTAVO PELLEGRINI MAGALDI</t>
  </si>
  <si>
    <t>HASSAN AHMED YASSINE NETO</t>
  </si>
  <si>
    <t>HENRIQUE DINI KRAIDE</t>
  </si>
  <si>
    <t>HUGO KENZO AKASHI</t>
  </si>
  <si>
    <t>ISONEL CORTEZ</t>
  </si>
  <si>
    <t>IURI TAMASAUSKAS</t>
  </si>
  <si>
    <t>JOAO AQUINO FILHO</t>
  </si>
  <si>
    <t>JOSE ROBERTO TROMBINI NOVO</t>
  </si>
  <si>
    <t>JUNIA SHIZUE SUEOKA</t>
  </si>
  <si>
    <t>KARINA TAKESAKI MIYAJI</t>
  </si>
  <si>
    <t>LEANDRO DALLA VILLA</t>
  </si>
  <si>
    <t>LEANDRO SILVA MOTA</t>
  </si>
  <si>
    <t>LELIA DE SOUZA FERNANDES</t>
  </si>
  <si>
    <t>MARCELO KLINGER</t>
  </si>
  <si>
    <t>MARCONI ALVES CONSERVA</t>
  </si>
  <si>
    <t>MARCUS VINICIUS XAVIER VELOSO</t>
  </si>
  <si>
    <t>MARIO FURHMANN NETO</t>
  </si>
  <si>
    <t>MARIO JORGE DE CASTRO KODAMA</t>
  </si>
  <si>
    <t>MAURICIO MINAME</t>
  </si>
  <si>
    <t>MELISA NUCCI BRANDAO</t>
  </si>
  <si>
    <t>PEDRO AMERICO GARCIA DIAS</t>
  </si>
  <si>
    <t>REGINA CLEMENTE MARTINS MENDES</t>
  </si>
  <si>
    <t>REGIS CAMPOS MARQUES</t>
  </si>
  <si>
    <t>RICARDO DEL MANTO</t>
  </si>
  <si>
    <t>RICARDO GALESSO CARDOSO</t>
  </si>
  <si>
    <t>RODRIGO FLORENCIO ECHEVERRIA</t>
  </si>
  <si>
    <t>ROGERIO YUKIO MORIOKA</t>
  </si>
  <si>
    <t>RUBENS MARTINS NETO</t>
  </si>
  <si>
    <t>SILVANA FRAZATTO</t>
  </si>
  <si>
    <t>SONIA DIAS LANZA FREIRE</t>
  </si>
  <si>
    <t>SONIA MARIA ALVES DE ASSIS</t>
  </si>
  <si>
    <t>SYLMARA BERGER DEL ZOTTO</t>
  </si>
  <si>
    <t>VINICIUS GUERRA GARCIA</t>
  </si>
  <si>
    <t>WILSON PEREIRA DE SOUZA</t>
  </si>
  <si>
    <t>JOSE RENATO DA SILVA</t>
  </si>
  <si>
    <t>MARIA ADALGISA R ARAUJO</t>
  </si>
  <si>
    <t>ROBERTA TSUBOI RODRIGUES</t>
  </si>
  <si>
    <t>ANA MARIA GRIBEL MIRANDA</t>
  </si>
  <si>
    <t>ANTONIO SERGIO ISMAEL</t>
  </si>
  <si>
    <t>CELSO AMAMURA</t>
  </si>
  <si>
    <t>FABRICIO PARRA BRITO OLIVEIRA</t>
  </si>
  <si>
    <t>JOSE LUIZ PACCOS</t>
  </si>
  <si>
    <t>JOSE RIZATTO</t>
  </si>
  <si>
    <t>KAREM CHRISTINE CORREA E SILVA</t>
  </si>
  <si>
    <t>MAURICIO ANDRE KADENA SILVA</t>
  </si>
  <si>
    <t>MONICA OLINDA DO PRADO</t>
  </si>
  <si>
    <t>NED MACIEL OLIVEIRA</t>
  </si>
  <si>
    <t>PAULA MARIA PRETO MIMURA</t>
  </si>
  <si>
    <t>PAULO DE CASTRO MOURA</t>
  </si>
  <si>
    <t>ROBSON AGUIAR DE OLIVEIRA</t>
  </si>
  <si>
    <t>ROSSANO COSSUL GOMES</t>
  </si>
  <si>
    <t>SEBASTIAO NASCIMENTO TRAVASSOS</t>
  </si>
  <si>
    <t>ADRIANA ASTOLFI DEL SANT</t>
  </si>
  <si>
    <t>ADRIANA PEDROSO AUGUSTO COSTA</t>
  </si>
  <si>
    <t>ADRIANE SAKAE TSUJITA</t>
  </si>
  <si>
    <t>ALBERTO DE MACEDO SOARES</t>
  </si>
  <si>
    <t>ALCINEIDE MARIA MATA S CORREIA</t>
  </si>
  <si>
    <t>ALESSANDRO VENGJER</t>
  </si>
  <si>
    <t>ALEXANDRE GONCALVES DE SOUSA</t>
  </si>
  <si>
    <t>ALEXANDRE GROSSI</t>
  </si>
  <si>
    <t>ALEXANDRE ROQUE</t>
  </si>
  <si>
    <t>AMELIA CRISTINA BELO F MARQUES</t>
  </si>
  <si>
    <t>AMER ABDUL BASSET EL KHATIB</t>
  </si>
  <si>
    <t>ANA BARBARA B R MENEGAZZO</t>
  </si>
  <si>
    <t>ANA CLAUDIA M S PEREIRA</t>
  </si>
  <si>
    <t>ANA CLAUDIA P B FERNANDES</t>
  </si>
  <si>
    <t>ANA KARLA GABURRI</t>
  </si>
  <si>
    <t>ANA PAULA LACERDA NUNES</t>
  </si>
  <si>
    <t>ANA PAULA PRIULI COSTA</t>
  </si>
  <si>
    <t>ANA PAULA ROCHA VEIGA</t>
  </si>
  <si>
    <t>ANDRE CARLOS MILANEZ DE CASTRO</t>
  </si>
  <si>
    <t>ANDRE GALANTE ALENCAR ARANHA</t>
  </si>
  <si>
    <t>ANDRE LUIS ANDRIOLO</t>
  </si>
  <si>
    <t>ANDRE SCAZUFKA RIBEIRO</t>
  </si>
  <si>
    <t>ANDREA CARDOSO DE QUEIROZ</t>
  </si>
  <si>
    <t>ANDREA SANDER</t>
  </si>
  <si>
    <t>ANTONIO ALVES LOURENCO</t>
  </si>
  <si>
    <t>ANTONIO CARLOS MORAES ARMESTO</t>
  </si>
  <si>
    <t>ANTONIO CARLOS VIANELLO PICCA</t>
  </si>
  <si>
    <t>ANTONIO GALVAO RESENDE CHAVES</t>
  </si>
  <si>
    <t>ANTONIO LAU</t>
  </si>
  <si>
    <t>ANTONIO RUA VIEIRA</t>
  </si>
  <si>
    <t>ANTONIO XAVIER DE CASTRO NETO</t>
  </si>
  <si>
    <t>AUBER SOARES DE LIMA FILHO</t>
  </si>
  <si>
    <t>BEATRIZ ARNALDO DE AGUIAR</t>
  </si>
  <si>
    <t>BRUNO BARREIRO</t>
  </si>
  <si>
    <t>BRUNO POMPEU MARQUES</t>
  </si>
  <si>
    <t>CARLA DA SILVA FERNANDES</t>
  </si>
  <si>
    <t>CARLO ALBA DE ARAUJO</t>
  </si>
  <si>
    <t>CARLOS ALBERTO ALVES VICTORIO</t>
  </si>
  <si>
    <t>CARLOS ALBERTO DE SOUZA IEMINI</t>
  </si>
  <si>
    <t>CARLOS EDUARDO M ANDRADE</t>
  </si>
  <si>
    <t>CARLOS EDUARDO MENDONCA TOME</t>
  </si>
  <si>
    <t>CARLOS HENRIQUE PIRES DO MONTE</t>
  </si>
  <si>
    <t>CARLOS ROGERIO D OLIVEIRA</t>
  </si>
  <si>
    <t>CELIA APARECIDA DA SILVA</t>
  </si>
  <si>
    <t>CELIA REGINA SEKURCINSKI</t>
  </si>
  <si>
    <t>CESAR AUGUSTO DINATO</t>
  </si>
  <si>
    <t>CESAR CILENTO PONCE</t>
  </si>
  <si>
    <t>CEZAR VINICIUS MAHFUZ SANTINHO</t>
  </si>
  <si>
    <t>CLAUDIA C F FERNANDES</t>
  </si>
  <si>
    <t>CLAUDIA CARNEIRO BITAR</t>
  </si>
  <si>
    <t>CLAUDIA CRISTINA F F GARCIA</t>
  </si>
  <si>
    <t>CLAUDIA PIZZOLI L DE SOUZA</t>
  </si>
  <si>
    <t>CLAUDIA RIBAS ARAUJO STARNINI</t>
  </si>
  <si>
    <t>CLAUDINEA MIZAEL</t>
  </si>
  <si>
    <t>CLAUDIO MARCELLINI</t>
  </si>
  <si>
    <t>CRISTIANE PEREZ DIZ</t>
  </si>
  <si>
    <t>DANIEL FORTES</t>
  </si>
  <si>
    <t>DANTE SIMIONATO NETTO</t>
  </si>
  <si>
    <t>DARLENE SILVA POLITO</t>
  </si>
  <si>
    <t>DEBORAH REGINA AOKI</t>
  </si>
  <si>
    <t>DENIZE APARECIDA L BANDEIRA</t>
  </si>
  <si>
    <t>EDUARDO JORGE FERREIRA</t>
  </si>
  <si>
    <t>EGYDIO PACHECO JUNIOR</t>
  </si>
  <si>
    <t>ELADIO SANTOS FILHO</t>
  </si>
  <si>
    <t>EMERSON JOSE MAINARDES</t>
  </si>
  <si>
    <t>ENIO ZICARDI</t>
  </si>
  <si>
    <t>ERICO PAULO HEILBRUN</t>
  </si>
  <si>
    <t>ERTES CORREA BATISTA JUNIOR</t>
  </si>
  <si>
    <t>FABIANA ADDARIO DE A CAMARGO</t>
  </si>
  <si>
    <t>FABIANA COUTO MAIA</t>
  </si>
  <si>
    <t>FABIO CRESCENTINI</t>
  </si>
  <si>
    <t>FABIO DAVIS MONGAO</t>
  </si>
  <si>
    <t>FABIO PELUZO ABREU</t>
  </si>
  <si>
    <t>FABIO PENTEADO NAHAS</t>
  </si>
  <si>
    <t>FABIO ROBERTO SOUZA V SILVA</t>
  </si>
  <si>
    <t>FABIOLA GOMES RODRIGUES</t>
  </si>
  <si>
    <t>FABIOLA GOUVEIA H P BORGES</t>
  </si>
  <si>
    <t>FELIPE SOUZA THYRSO DE LARA</t>
  </si>
  <si>
    <t>FERNANDA ROSA LAZZOLI FRANCO</t>
  </si>
  <si>
    <t>FERNANDO AUGUSTO COIMBRA REGIS</t>
  </si>
  <si>
    <t>FERNANDO AUGUSTO G GUIMARAES</t>
  </si>
  <si>
    <t>FERNANDO LUIZ CARUZO</t>
  </si>
  <si>
    <t>FLAVIO SAAD</t>
  </si>
  <si>
    <t>FRANCISCO DE ASSIS V GUELLI</t>
  </si>
  <si>
    <t>FRANCISCO LAZARO PEREIRA SOUZA</t>
  </si>
  <si>
    <t>FRANCISCO SOLANO LOPES TORRES</t>
  </si>
  <si>
    <t>GELSON MARQUES DOS SANTOS</t>
  </si>
  <si>
    <t>GERALDO MAGELA N MARQUES</t>
  </si>
  <si>
    <t>GISELE ALVES NETO DE ALCANTARA</t>
  </si>
  <si>
    <t>GIUSEPPINA MARIA PATAVINO</t>
  </si>
  <si>
    <t>GIUSEPPINA RINALDI</t>
  </si>
  <si>
    <t>GLAUCIA OLIVEIRA LIMA</t>
  </si>
  <si>
    <t>GLAUCIA VEIGA CORREA</t>
  </si>
  <si>
    <t>GRAZIELE CUBA LEAL</t>
  </si>
  <si>
    <t>GUINES ANTUNES ALVAREZ</t>
  </si>
  <si>
    <t>GUSTAVO PENHA PAIVA MAGALHAES</t>
  </si>
  <si>
    <t>GUSTAVO TAVARES DO NASCIMENTO</t>
  </si>
  <si>
    <t>INES REGINA V SIMIAO DAVOGLIO</t>
  </si>
  <si>
    <t>ISABEL CRISTINA DE SOUZA</t>
  </si>
  <si>
    <t>IZILDA VENANCIO ALVES</t>
  </si>
  <si>
    <t>JEAN PIERRE CANUDAS SORIA</t>
  </si>
  <si>
    <t>JOAO CARLOS BORDIM</t>
  </si>
  <si>
    <t>JOAO CARLOS FERREIRA SIMOES</t>
  </si>
  <si>
    <t>JOAO PERCHIAVALLI FILHO</t>
  </si>
  <si>
    <t>JOAQUIM GONCALVES NETO</t>
  </si>
  <si>
    <t>JOJI TERUYA JUNIOR</t>
  </si>
  <si>
    <t>JOSE CARLOS LUVISOTTO FURTADO</t>
  </si>
  <si>
    <t>JOSE EDUARDO G RODRIGUES</t>
  </si>
  <si>
    <t>JOSE MARCELO GARCIA</t>
  </si>
  <si>
    <t>JOSE NORBERTO AYRES DE FREITAS</t>
  </si>
  <si>
    <t>JOSE RICARDO GOMES ALCANTARA</t>
  </si>
  <si>
    <t>JOSE ROBERTO DEL SANT</t>
  </si>
  <si>
    <t>JULIANA DOS SANTOS TAVARES</t>
  </si>
  <si>
    <t>KATIA CRISTINA VECCHI COELHO</t>
  </si>
  <si>
    <t>KATIA DE CASSIA DOMBOSCO</t>
  </si>
  <si>
    <t>LUCELI PINHEIRO</t>
  </si>
  <si>
    <t>LUCIA LAGO GONZALEZ</t>
  </si>
  <si>
    <t>LUCIANA ELIAS</t>
  </si>
  <si>
    <t>LUCIANA TRINDADE GODINHO</t>
  </si>
  <si>
    <t>LUCIANE LAVALL SARAIVA</t>
  </si>
  <si>
    <t>LUCIANO MALLMANN DURGANTE</t>
  </si>
  <si>
    <t>LUIS AUGUSTO GALVAO ELIAS</t>
  </si>
  <si>
    <t>LUIS CLAUDIO ALFAIA MENDES</t>
  </si>
  <si>
    <t>LUIZ EDUARDO SOARES CAVALIERI</t>
  </si>
  <si>
    <t>LUIZ FELIPE PIRES DO MONTE</t>
  </si>
  <si>
    <t>LUIZ SERGIO PASSOS ALVES</t>
  </si>
  <si>
    <t>MAIDA COLOMBO FOPPA</t>
  </si>
  <si>
    <t>MANUEL CARLOS CARRILHO</t>
  </si>
  <si>
    <t>MARCELLO ALMEIDA RAPHAEL</t>
  </si>
  <si>
    <t>MARCELLO CASTAGNA DOS SANTOS</t>
  </si>
  <si>
    <t>MARCELLO LOPES DA SILVA</t>
  </si>
  <si>
    <t>MARCELO AZEVEDO DA SILVA</t>
  </si>
  <si>
    <t>MARCIA MENDES GOMES</t>
  </si>
  <si>
    <t>MARCIA REGINA C SALGADO</t>
  </si>
  <si>
    <t>MARCIO GONCALVES DE SOUSA</t>
  </si>
  <si>
    <t>MARCO ANTONIO BUSATO</t>
  </si>
  <si>
    <t>MARCO ANTONIO DUGATTO</t>
  </si>
  <si>
    <t>MARCOS MONTANI CASEIRO</t>
  </si>
  <si>
    <t>MARCOS RICARDO MENEGAZZO</t>
  </si>
  <si>
    <t>MARIA ANGELICA SILVA ALMEIDA</t>
  </si>
  <si>
    <t>MARIA FERNANDA MELEGA MINGOSSI</t>
  </si>
  <si>
    <t>MARIA JOSE GONZALEZ PARADA</t>
  </si>
  <si>
    <t>MARIA LUISA DIAZ CUNHA DAVID</t>
  </si>
  <si>
    <t>MARIA NIURES P DOS S MATIOLI</t>
  </si>
  <si>
    <t>MARIA RENATA L N PALTRONIERI</t>
  </si>
  <si>
    <t>MARIA SILVIA CAMPOS DE FREITAS</t>
  </si>
  <si>
    <t>MARIANA PAIVA DE CASTRO</t>
  </si>
  <si>
    <t>MARIANO GOMES DA SILVA FILHO</t>
  </si>
  <si>
    <t>MARIO ALVES ROSA</t>
  </si>
  <si>
    <t>MARISE KIKUCHI</t>
  </si>
  <si>
    <t>MATEUS REGHIN NETO</t>
  </si>
  <si>
    <t>MILTON VITOR DAVOGLIO</t>
  </si>
  <si>
    <t>MIRELLA DE FATIMA FUKUDA</t>
  </si>
  <si>
    <t>MONICA DE CASTRO PEREIRA</t>
  </si>
  <si>
    <t>MONICA MAGALHAES GRIZZI MORAIS</t>
  </si>
  <si>
    <t>MONICA RAMALHO</t>
  </si>
  <si>
    <t>NADIA KALLAS BUSATO</t>
  </si>
  <si>
    <t>NAIA RONCHI LOPES DA SILVA</t>
  </si>
  <si>
    <t>NELIO LIMA SOUZA</t>
  </si>
  <si>
    <t>NELSON DE JESUS FILHO</t>
  </si>
  <si>
    <t>NIEVES LAGO GONZALEZ</t>
  </si>
  <si>
    <t>NYANDER ALEX RAMOS</t>
  </si>
  <si>
    <t>OLIVIA RODRIGUES LAGE OLIVEIRA</t>
  </si>
  <si>
    <t>OSMAR ALVES DE MOURA</t>
  </si>
  <si>
    <t>PATRICIA ALEXANDRA B PRANDO</t>
  </si>
  <si>
    <t>PATRICIA ANDREA M GARRIDO</t>
  </si>
  <si>
    <t>PAULO EDUARDO ALMEIDA BALDIN</t>
  </si>
  <si>
    <t>PAULO HENRIQUE PENHA ROSATELI</t>
  </si>
  <si>
    <t>PAULO SERGIO RIBEIRO ASSIS</t>
  </si>
  <si>
    <t>REGINA LUCIA CARVALHO DA CUNHA</t>
  </si>
  <si>
    <t>RENATA DE OLIVEIRA COSTA</t>
  </si>
  <si>
    <t>RENATA ROCHA REZENDE FERNANDES</t>
  </si>
  <si>
    <t>RENE DOMINGUES</t>
  </si>
  <si>
    <t>RICARDO ADRIANO NASSER B SILVA</t>
  </si>
  <si>
    <t>RICARDO AQUILINO MARQUEZ</t>
  </si>
  <si>
    <t>RICARDO BELLEMO</t>
  </si>
  <si>
    <t>RICARDO FERNANDES DE ASSUMPCAO</t>
  </si>
  <si>
    <t>RICARDO GOMES DOS REIS GUIDONI</t>
  </si>
  <si>
    <t>RICARDO LUIZ SANTOS QUEIROZ</t>
  </si>
  <si>
    <t>RITA DE CASSIA FERNANDES</t>
  </si>
  <si>
    <t>RITA KATIA PEREIRA MACHADO</t>
  </si>
  <si>
    <t>ROBERTO ALCANTARA ZARATE</t>
  </si>
  <si>
    <t>ROBERTO ASSUMPCAO</t>
  </si>
  <si>
    <t>ROBERTO CESAR NOGUEIRA JUNIOR</t>
  </si>
  <si>
    <t>ROBERTO DAVID FILHO</t>
  </si>
  <si>
    <t>ROBERTO DEBSKI</t>
  </si>
  <si>
    <t>ROBERTO GALDINO DE MENEZES</t>
  </si>
  <si>
    <t>ROBSON PARREIRA MORAIS JUNIOR</t>
  </si>
  <si>
    <t>RODRIGO KALLAS ZOGAIB</t>
  </si>
  <si>
    <t>ROODNEY FORSTER DE JESUS</t>
  </si>
  <si>
    <t>ROSENI LOPES BERTINI BUENO</t>
  </si>
  <si>
    <t>RUBENS FRAGA ALVES PINTO</t>
  </si>
  <si>
    <t>RUBIA MARINA VIEIRA R SANTOS</t>
  </si>
  <si>
    <t>RUY DE BARROS JUNIOR</t>
  </si>
  <si>
    <t>SANDRA CRISTINA CEZAR CAMPOS</t>
  </si>
  <si>
    <t>SERGIO FEIJOO RODRIGUEZ</t>
  </si>
  <si>
    <t>SERGIO FLORIANO DE TOLEDO</t>
  </si>
  <si>
    <t>SERGIO LUIZ DOS SANTOS PRIOR</t>
  </si>
  <si>
    <t>SERGIO PAULO CONSOLO</t>
  </si>
  <si>
    <t>SERGIO SCLEARUC CARNEIRO</t>
  </si>
  <si>
    <t>SHEILA DE LIMA</t>
  </si>
  <si>
    <t>SILAS DE OLIVEIRA JUNIOR</t>
  </si>
  <si>
    <t>SILVANA MARTA FORO DE OLIVEIRA</t>
  </si>
  <si>
    <t>SILVIA PAULA MATSUMOTO SENAGA</t>
  </si>
  <si>
    <t>SILVIO RAMON AQUINO AYALA</t>
  </si>
  <si>
    <t>SUZETE NOTAROBERTO</t>
  </si>
  <si>
    <t>TATIANA SCHAMMASS D TORRES</t>
  </si>
  <si>
    <t>TERESA MARIA ISAAC NISHIMOTO</t>
  </si>
  <si>
    <t>TEREZA CRISTINA OR</t>
  </si>
  <si>
    <t>VALTER CESAR PARIS</t>
  </si>
  <si>
    <t>VANIA MARIA VIEIRA</t>
  </si>
  <si>
    <t>VICENTE TARRICONE JUNIOR</t>
  </si>
  <si>
    <t>VITORIA BASTOULY</t>
  </si>
  <si>
    <t>VIVIAN ANDRIES NOGUEIRA CANEDO</t>
  </si>
  <si>
    <t>VIVIANE COSTA MONTEIRO</t>
  </si>
  <si>
    <t>WAGNER JOSE RIVA</t>
  </si>
  <si>
    <t>WALTER ANTONIO MELARATO JUNIOR</t>
  </si>
  <si>
    <t>WARSES RONAN MARTINS JUNIOR</t>
  </si>
  <si>
    <t>WELDON JOSE ROSA LIMA</t>
  </si>
  <si>
    <t>WILLIAM DA COSTA</t>
  </si>
  <si>
    <t>WILSON TADASHI TOMIMATSU</t>
  </si>
  <si>
    <t>WLADEMIR BACELLAR DO CARMO FO</t>
  </si>
  <si>
    <t>WOITE ANTONIO BERTONI MELONI</t>
  </si>
  <si>
    <t>ANA RACHEL DE SENI RODRIGUES</t>
  </si>
  <si>
    <t>ARGENZIA MESTRIA BONFA</t>
  </si>
  <si>
    <t>CAMILA LOBO PEDROSO PORTO</t>
  </si>
  <si>
    <t>DAMASO VINICIUS VENTURINI</t>
  </si>
  <si>
    <t>DAYSE REGINA RIBEIRO R CUNHA</t>
  </si>
  <si>
    <t>EDUARDO CHARBEL HONAIN</t>
  </si>
  <si>
    <t>EZEQUIEL RIOS ARIZA</t>
  </si>
  <si>
    <t>FERNANDO LUIZ R DA CUNHA</t>
  </si>
  <si>
    <t>JORGE HUDARI NETO</t>
  </si>
  <si>
    <t>JOSE CARLOS COLUCCI</t>
  </si>
  <si>
    <t>JOSE GERALDO BONFA</t>
  </si>
  <si>
    <t>MARCOS ABDO ARBEX</t>
  </si>
  <si>
    <t>MARIA SILVIA MARTINS SPERANZA</t>
  </si>
  <si>
    <t>RAFAEL DOMINGOS T VILLANI</t>
  </si>
  <si>
    <t>RONALDO DE OLIVEIRA FELIX</t>
  </si>
  <si>
    <t>ANA PAULA DE SA PAIXAO SILVA</t>
  </si>
  <si>
    <t>AURORA CONCEICAO GARCIA</t>
  </si>
  <si>
    <t>FAUSTINO PERON</t>
  </si>
  <si>
    <t>HERCILIA SOARES DE C ARROYO DO</t>
  </si>
  <si>
    <t>MARIANGELA GOMES P SARDINHA</t>
  </si>
  <si>
    <t>ADRIANO ANZAI</t>
  </si>
  <si>
    <t>ALISSON YOSHIHARU UMEMURA</t>
  </si>
  <si>
    <t>ANDRE GUSTAVO FLAVIO SCHAEFER</t>
  </si>
  <si>
    <t>CATIA FERNANDA PAVANI</t>
  </si>
  <si>
    <t>CHARLENE CARVALHO L PIRENEUS</t>
  </si>
  <si>
    <t>CHRISTIANE HASHIMOTO HIRATA</t>
  </si>
  <si>
    <t>CLAUDIA MEGUERDITCHIAN NALLIN</t>
  </si>
  <si>
    <t>DANIEL HONORATO DE BARROS</t>
  </si>
  <si>
    <t>FLAVIA KRASUCKI BERNARDI</t>
  </si>
  <si>
    <t>FRANCISCO DE ASSIS COSTA SOUZA</t>
  </si>
  <si>
    <t>GIOVANA MARIOTO PELIZARI</t>
  </si>
  <si>
    <t>GRACIELA LONGO TOFANO</t>
  </si>
  <si>
    <t>HAMER MOHAMED ZOGBI</t>
  </si>
  <si>
    <t>JOAO MARCELO MARTINS COLUNA</t>
  </si>
  <si>
    <t>JOAO RICARDO BATISTA ARENALES</t>
  </si>
  <si>
    <t>LUIS ANTONIO GILBERTI PANUCCI</t>
  </si>
  <si>
    <t>LUIS HENRIQUE FERNANDES</t>
  </si>
  <si>
    <t>LUIZ EURIBEL PRESTES CARNEIRO</t>
  </si>
  <si>
    <t>LUIZ FERNANDO BARBOSA GERBASI</t>
  </si>
  <si>
    <t>MANOEL CAMILO NIETO MIGUEZ</t>
  </si>
  <si>
    <t>MARCELO BASTOS DEL HOYO</t>
  </si>
  <si>
    <t>MARCIO FUKUNARI</t>
  </si>
  <si>
    <t>MARCO AURELIO FRANCO G BELFORT</t>
  </si>
  <si>
    <t>MARCUS VINICIUS CARDOSO LIMA</t>
  </si>
  <si>
    <t>MARIA ANGELA C CRISTOFANO</t>
  </si>
  <si>
    <t>MARIA NOZAWA</t>
  </si>
  <si>
    <t>MARISA LOPES MIRANDA</t>
  </si>
  <si>
    <t>MIN KI CHOI</t>
  </si>
  <si>
    <t>NANCY PERDOMO LOBO</t>
  </si>
  <si>
    <t>NILDO REDIVO JUNIOR</t>
  </si>
  <si>
    <t>PATRICIA RODRIGUES NAUFAL SPIR</t>
  </si>
  <si>
    <t>RENATA MARIA BOTTINO V MARTINO</t>
  </si>
  <si>
    <t>RENATO LUZ FURQUIM</t>
  </si>
  <si>
    <t>RITA CASSIA BOMFIM LEITAO HIGA</t>
  </si>
  <si>
    <t>RODRIGO FERRARI F NAUFAL</t>
  </si>
  <si>
    <t>ROGERIO MARCOS DA COSTA KODAMA</t>
  </si>
  <si>
    <t>ROSEANI APARECIDA P TREVISAN</t>
  </si>
  <si>
    <t>SILVIO OGATA</t>
  </si>
  <si>
    <t>SIMONE FERRARI NAUFAL LIVERO</t>
  </si>
  <si>
    <t>VIVIANE BAZILIO CAMPOS</t>
  </si>
  <si>
    <t>AGUINALDO WEDEKIN</t>
  </si>
  <si>
    <t>ALESSANDRO ORSI ROSSI</t>
  </si>
  <si>
    <t>ALVARO LUIZ CONEGUNDES FILHO</t>
  </si>
  <si>
    <t>ANA BEATRIZ B D A C HERREROS</t>
  </si>
  <si>
    <t>CARLOS WEBER ORTEGA SANCHES</t>
  </si>
  <si>
    <t>CASSIO EDUARDO ACHITTI</t>
  </si>
  <si>
    <t>CASSIO EDVAN PAULINO DA SILVA</t>
  </si>
  <si>
    <t>DULCE SUEKO TSUTSUMOTO SILVA</t>
  </si>
  <si>
    <t>FABIANA DE ARAUJO BOMURA</t>
  </si>
  <si>
    <t>FERNANDO NASSAR FERREIRA</t>
  </si>
  <si>
    <t>FLAVIO MIGUEL AMORIM</t>
  </si>
  <si>
    <t>FRANCK AZEVEDO DUTRA</t>
  </si>
  <si>
    <t>ISACK SHIGUEO SUMITA</t>
  </si>
  <si>
    <t>JOAO MIGUEL AMORIM JUNIOR</t>
  </si>
  <si>
    <t>JOAO RENATO JUNQUEIRA ASSEISS</t>
  </si>
  <si>
    <t>JOSE RONALDO ZAMBOM</t>
  </si>
  <si>
    <t>JOSE TADEU GIL BORGONOVI</t>
  </si>
  <si>
    <t>LARISSA BELLINI MARQUES SOUZA</t>
  </si>
  <si>
    <t>LUIS CARLOS EL KADRE</t>
  </si>
  <si>
    <t>LUIZ ANTONIO GIMENEZ BARRETO</t>
  </si>
  <si>
    <t>MARCELA ORSI FRANCISCO</t>
  </si>
  <si>
    <t>MARCIO DUARTE PEREIRA</t>
  </si>
  <si>
    <t>MARCO ANTONIO DAL OCA COSTA</t>
  </si>
  <si>
    <t>MAURICIO TOSHIHARU MIFUNE</t>
  </si>
  <si>
    <t>MERCHIDES TONIOLO JUNIOR</t>
  </si>
  <si>
    <t>MURILO RODRIGUES GONCALVES</t>
  </si>
  <si>
    <t>NELSON AKIRA UMEKI</t>
  </si>
  <si>
    <t>OURIVAL JOSE TONOLLI</t>
  </si>
  <si>
    <t>PAULO EDUARDO EL KADRE</t>
  </si>
  <si>
    <t>RAFAEL JOSE DUTRA MARTINS</t>
  </si>
  <si>
    <t>RITA DE CASSIA LOVIZOTTO</t>
  </si>
  <si>
    <t>SERGIO TAMOTSU SUNADA</t>
  </si>
  <si>
    <t>WILSON LUIZ BERTOLUCCI</t>
  </si>
  <si>
    <t>YUKIO ABE</t>
  </si>
  <si>
    <t>ADALTO CAMARGOS DE FREITAS</t>
  </si>
  <si>
    <t>ADINEY FERREIRA ESTEVES</t>
  </si>
  <si>
    <t>ADJALDES RIBEIRO MORAES JUNIOR</t>
  </si>
  <si>
    <t>ADRIANA BITTENCOURT CAMPANER</t>
  </si>
  <si>
    <t>ADRIANA MENEGHETTE ZATTA</t>
  </si>
  <si>
    <t>ADRIANA MITSUBASHI DE OLIVEIRA</t>
  </si>
  <si>
    <t>ADRIANA SATIE GONCALVES KONO</t>
  </si>
  <si>
    <t>AGATHA CRISTINA NICOLAS</t>
  </si>
  <si>
    <t>ALBERTO ATSUHIRO YAMAMURA</t>
  </si>
  <si>
    <t>ALBERTO H MIRANDA BRITO</t>
  </si>
  <si>
    <t>ALCIDES POUSA DA SILVA</t>
  </si>
  <si>
    <t>ALESSANDRO D ANGIERI</t>
  </si>
  <si>
    <t>AMERICO CIMATTI NETO</t>
  </si>
  <si>
    <t>ANA PAULA GOMES DO NASCIMENTO</t>
  </si>
  <si>
    <t>ANA PAULA SERRADELA MARQUES</t>
  </si>
  <si>
    <t>ANDRE LUIS SARTINI</t>
  </si>
  <si>
    <t>ANDRE LUIZ PREZOTTO VILLA</t>
  </si>
  <si>
    <t>ANDREA MAKSSOUDIAN FERRAZ</t>
  </si>
  <si>
    <t>ANDREA SEONG HYO CHA</t>
  </si>
  <si>
    <t>ANELISA BITTENCOURT CAMPANER</t>
  </si>
  <si>
    <t>ANGELO SCALDINI SALOMAO</t>
  </si>
  <si>
    <t>ANNA KARINA PINHEIRO C CHAO</t>
  </si>
  <si>
    <t>ANTONIO AUGUSTO FRANCA NEVES</t>
  </si>
  <si>
    <t>ARNALDO LOMBARDI JUNIOR</t>
  </si>
  <si>
    <t>ARNALDO SERGIO PATRICIO</t>
  </si>
  <si>
    <t>ATILIO CARLOS DELLA BELLA</t>
  </si>
  <si>
    <t>AUGUSTO GOMES ALVES SEGUNDO</t>
  </si>
  <si>
    <t>BRUNO VERAS BEZERRA</t>
  </si>
  <si>
    <t>CARLA FAGUNDES SILVA DE PAULA</t>
  </si>
  <si>
    <t>CARLA FRANCISCA DO MONTE</t>
  </si>
  <si>
    <t>CARLOS EDUARDO LEVISCHI JUNIOR</t>
  </si>
  <si>
    <t>CARLOS FELIPE BERNARDES SILVA</t>
  </si>
  <si>
    <t>CARMEN LUCIA PEREIRA</t>
  </si>
  <si>
    <t>CINTHIA CERAVOLO SEREZA SOUZA</t>
  </si>
  <si>
    <t>CLAUDIA ALLEGRETTI</t>
  </si>
  <si>
    <t>CLAUDIO GOMES DE CARVALHO</t>
  </si>
  <si>
    <t>CLEIDE FURLAN</t>
  </si>
  <si>
    <t>CRISTIANO MANZARO</t>
  </si>
  <si>
    <t>DANIEL JOSE GAROZZO</t>
  </si>
  <si>
    <t>DANIEL LUIZ CARDOSO LIMA</t>
  </si>
  <si>
    <t>DANIEL VINHAIS MORALES</t>
  </si>
  <si>
    <t>DECIO MURILO S ESPERANTE</t>
  </si>
  <si>
    <t>DENISE PELUSO PACOLA</t>
  </si>
  <si>
    <t>DOMINGOS S L BULHOES JUNIOR</t>
  </si>
  <si>
    <t>EDSON FAVIO DELGADO SALAVERRY</t>
  </si>
  <si>
    <t>EDUARDO ANTONIO DE FIGUEIREDO</t>
  </si>
  <si>
    <t>EDUARDO HIDEO YOSHIDA</t>
  </si>
  <si>
    <t>EDUARDO HUET DE O CASTRO</t>
  </si>
  <si>
    <t>EDWIN ALBARO FUENTES CAVERO</t>
  </si>
  <si>
    <t>ELIEZAR DE JESUS FERREIRA</t>
  </si>
  <si>
    <t>ELISABETH YURIE MATIDA</t>
  </si>
  <si>
    <t>EMILIO KAORU KIMURA</t>
  </si>
  <si>
    <t>ERIKA CRISTINA C RODRIGUES</t>
  </si>
  <si>
    <t>ERIKA NAKABARA GAROZZO</t>
  </si>
  <si>
    <t>ETHEL FERNANDES GORENDER</t>
  </si>
  <si>
    <t>FABIANI DAS DORES ANEQUINI</t>
  </si>
  <si>
    <t>FABIO MASSETO NASTARI</t>
  </si>
  <si>
    <t>FERNANDA CRISTINA R C POSSEBON</t>
  </si>
  <si>
    <t>FERNANDA OROPALLO</t>
  </si>
  <si>
    <t>FERNANDA PEREZ DANTAS</t>
  </si>
  <si>
    <t>GUILHERME CARLOS ROSA</t>
  </si>
  <si>
    <t>GUSTAVO HENRIQUE F MATTOS</t>
  </si>
  <si>
    <t>GUSTAVO HENRIQUE SARTINI</t>
  </si>
  <si>
    <t>GUTEMBERG DE SOUZA CARDOSO</t>
  </si>
  <si>
    <t>HAMILTON LUIZ S FERREIRA</t>
  </si>
  <si>
    <t>HELEN ROSE PORFIRIO DA SILVA</t>
  </si>
  <si>
    <t>HENRIQUE DE SOUZA LIMA</t>
  </si>
  <si>
    <t>HUGO HENRIQUE SILVA DE ALMEIDA</t>
  </si>
  <si>
    <t>HUGO OLIVEIRA DE SOUZA THOME</t>
  </si>
  <si>
    <t>HUGO ROMEIRO BRUM</t>
  </si>
  <si>
    <t>HUMBERTO PASQUALIN NETO</t>
  </si>
  <si>
    <t>INA REGINA SOUZA LOPES</t>
  </si>
  <si>
    <t>INEZ CRISTINA M P GONCALVES</t>
  </si>
  <si>
    <t>IRMA CLAUDIA PIEROLA</t>
  </si>
  <si>
    <t>ISABEL ALVES DA CRUZ</t>
  </si>
  <si>
    <t>IZIO NEUSTEIN</t>
  </si>
  <si>
    <t>JACK YUNG KUO</t>
  </si>
  <si>
    <t>JACQUELINE TOSHIKO HIRAHARA</t>
  </si>
  <si>
    <t>JEFF DE SOUZA</t>
  </si>
  <si>
    <t>JIMMY JAVIER GEMIO MIRANDA</t>
  </si>
  <si>
    <t>JOAO MANOEL FACIO LUIZ</t>
  </si>
  <si>
    <t>JOAQUIM MAURICIO M LEAL FILHO</t>
  </si>
  <si>
    <t>JOICEMAR TAROUCO AMARO</t>
  </si>
  <si>
    <t>JORGE ANTONIO DE OLIVEIRA NETO</t>
  </si>
  <si>
    <t>JORGE RADUAN NETO</t>
  </si>
  <si>
    <t>JOSE ANTONIO AMARAL MONIZ</t>
  </si>
  <si>
    <t>JOSE DE QUEIROZ LEMOS JUNIOR</t>
  </si>
  <si>
    <t>JOSE EDUARDO BARLETTA</t>
  </si>
  <si>
    <t>JOSE LUIS LAURENTI ARROYO</t>
  </si>
  <si>
    <t>JOSE ROBERTO TRABULSI</t>
  </si>
  <si>
    <t>JULIANA TURATTI</t>
  </si>
  <si>
    <t>KARINA LOSOVOI BOQUINO</t>
  </si>
  <si>
    <t>KARINA MEZZARANA KIYAN</t>
  </si>
  <si>
    <t>KELLY CRISTINA DOS SANTOS</t>
  </si>
  <si>
    <t>LEILA MARIA PELLIGOTTI</t>
  </si>
  <si>
    <t>LIVIA DULCE R RIBAS DE ANDRADE</t>
  </si>
  <si>
    <t>LOURDES ALVES CEPEDA</t>
  </si>
  <si>
    <t>LUCIANA GIUSTI SERRA</t>
  </si>
  <si>
    <t>LUIS EDUARDO CORREA FONSECA</t>
  </si>
  <si>
    <t>LUIZ CARLOS NASCIMENTO</t>
  </si>
  <si>
    <t>LUIZ CARLOS TEIXEIRA</t>
  </si>
  <si>
    <t>LUIZ PAULO LARA FERREIRA</t>
  </si>
  <si>
    <t>MAFALDA CRISTINA O HEMMANN</t>
  </si>
  <si>
    <t>MAISA SOARES ABREU</t>
  </si>
  <si>
    <t>MANOEL VIEIRA FILHO</t>
  </si>
  <si>
    <t>MARA ELVIRA LIBANEO DO COUTO</t>
  </si>
  <si>
    <t>MARCELLO OLIVEIRA D OTTAVIANO</t>
  </si>
  <si>
    <t>MARCELO ANSELMO ZABINI</t>
  </si>
  <si>
    <t>MARCELO ARAUJO RODRIGUES ALVES</t>
  </si>
  <si>
    <t>MARCELO COELHO BRANDAO</t>
  </si>
  <si>
    <t>MARCELO DE MEDEIROS CESAR</t>
  </si>
  <si>
    <t>MARCELO GARRIDO SARRAFF</t>
  </si>
  <si>
    <t>MARCELO MAIA MOURA COSTA</t>
  </si>
  <si>
    <t>MARCELO SILVEIRA RAMOS</t>
  </si>
  <si>
    <t>MARCIA CAMARA XAVIER</t>
  </si>
  <si>
    <t>MARCIA MARCELINA RODRIGUES</t>
  </si>
  <si>
    <t>MARCIO FOGACA DE ALMEIDA</t>
  </si>
  <si>
    <t>MARCO ANDRE ALMEIDA BRAGA</t>
  </si>
  <si>
    <t>MARCOS ANTONIO DO PRADO</t>
  </si>
  <si>
    <t>MARCOS EUGENIO AMADE MAZARIN</t>
  </si>
  <si>
    <t>MARCOS ROCHA COELHO DE SOUZA</t>
  </si>
  <si>
    <t>MARIA DO CARMO BORGES DE LIMA</t>
  </si>
  <si>
    <t>MARIANGELA SCHIAVETTI NASCIMEN</t>
  </si>
  <si>
    <t>MARIO LUIZ RODRIGUES DE MELO</t>
  </si>
  <si>
    <t>MARISE MIYAZAKI</t>
  </si>
  <si>
    <t>MARLON FACHETTI ALMEIDA GUEDES</t>
  </si>
  <si>
    <t>MAURICIO MASASI IAMAGUCHI</t>
  </si>
  <si>
    <t>MAURICIO MINORU DOI</t>
  </si>
  <si>
    <t>MAYARA FERREIRA NOMURA</t>
  </si>
  <si>
    <t>MIRIAM CRISTINA CASTILHO</t>
  </si>
  <si>
    <t>MONICA ESPERANCA VICENTIM</t>
  </si>
  <si>
    <t>MUNIR ALI MOHAMED ISSA</t>
  </si>
  <si>
    <t>NADIA DE MENDONCA CARNIETO</t>
  </si>
  <si>
    <t>NATALIA MARTINS M ANDRADE</t>
  </si>
  <si>
    <t>NEWTON KIYOSHI TAKAMATSU</t>
  </si>
  <si>
    <t>NILTON JESUS ESCATE LAZO</t>
  </si>
  <si>
    <t>PATRICIA RIVETTI VILLABOIM</t>
  </si>
  <si>
    <t>PAULA ANDREIA MORETTO</t>
  </si>
  <si>
    <t>PAULO EDUARDO CUNHA</t>
  </si>
  <si>
    <t>PAULO JOSE COSTA MAIA</t>
  </si>
  <si>
    <t>PAULO NEUSTEIN</t>
  </si>
  <si>
    <t>PAULO RICARDO VIANNA</t>
  </si>
  <si>
    <t>PAULO SERGIO FALCHI</t>
  </si>
  <si>
    <t>PRISCILA IAMUSA S CREPALDI</t>
  </si>
  <si>
    <t>RAFAEL ANGELINI AGUIAR</t>
  </si>
  <si>
    <t>RAPHAEL CARREIRA</t>
  </si>
  <si>
    <t>REGINA SELIS ACQUESTA DIAS</t>
  </si>
  <si>
    <t>RENATA MACIEJEZACK BOSSI</t>
  </si>
  <si>
    <t>RENATA PAULUCI GREGORIO</t>
  </si>
  <si>
    <t>RICARDO GOULART RODRIGUES</t>
  </si>
  <si>
    <t>ROBERTO GOMES COREGIO</t>
  </si>
  <si>
    <t>RODRIGO KUROIWA BRESSAN</t>
  </si>
  <si>
    <t>RODRIGO WALACE O BARBOSA</t>
  </si>
  <si>
    <t>ROMULO DA SILVA SAMPAIO</t>
  </si>
  <si>
    <t>RONALDO BORKOWSKI JUNIOR</t>
  </si>
  <si>
    <t>RONALDO VIDAL</t>
  </si>
  <si>
    <t>SAMUEL JOSE TORQUETTI SPAGNUL</t>
  </si>
  <si>
    <t>SARA ROSA FIGUEIRA</t>
  </si>
  <si>
    <t>SELMA SORIANO</t>
  </si>
  <si>
    <t>SEME SADALA SARRAFF</t>
  </si>
  <si>
    <t>SERGIO ALEXANDRE RANGEL DAVILA</t>
  </si>
  <si>
    <t>SERGIO ESTEVAM PICININI</t>
  </si>
  <si>
    <t>SERGIO MARCIO ABRAHAO</t>
  </si>
  <si>
    <t>SERGIO TADEU GORIOS</t>
  </si>
  <si>
    <t>SERGIO YOSHIMASSA WATARI</t>
  </si>
  <si>
    <t>SIMONE CUNHA DZENKAUSKAS</t>
  </si>
  <si>
    <t>TACIO ANDRE DA SILVA CARVALHO</t>
  </si>
  <si>
    <t>TATIANA KUMONDA SHIBATA</t>
  </si>
  <si>
    <t>TERESA LOLA PENA SORIA</t>
  </si>
  <si>
    <t>TESSIE MARIA KRENISKI</t>
  </si>
  <si>
    <t>UIARA COSTA SCATAMBURLO</t>
  </si>
  <si>
    <t>VALDUARDO JOSE SOARES DA SILVA</t>
  </si>
  <si>
    <t>VALERIA FERRARI</t>
  </si>
  <si>
    <t>VINICIUS SCARAMUZZI</t>
  </si>
  <si>
    <t>WALTER SCHILIS</t>
  </si>
  <si>
    <t>WALTER WILLY FLORES SARDAN</t>
  </si>
  <si>
    <t>WANDERLEIA DE OLIVEIRA SILVA</t>
  </si>
  <si>
    <t>WANG HSING WEI</t>
  </si>
  <si>
    <t>WILLIAM TEIJI HAYASHI</t>
  </si>
  <si>
    <t>ADRIANA DE SOUZA POR DEUS</t>
  </si>
  <si>
    <t>ADRIANO MASAYUKI YONEZAKI</t>
  </si>
  <si>
    <t>ALEX CHAIN BERNINI</t>
  </si>
  <si>
    <t>ALEXANDRE ABDALA JUNIOR</t>
  </si>
  <si>
    <t>ALEXANDRE DENSER COLLET SILVA</t>
  </si>
  <si>
    <t>ALEXANDRE MEDICI</t>
  </si>
  <si>
    <t>ALFREDO YUKIO ANDO</t>
  </si>
  <si>
    <t>AMANDA SOMOLANJI VANZELLI</t>
  </si>
  <si>
    <t>ANA PAULA QUAGLIANO</t>
  </si>
  <si>
    <t>ANDRE SOARES GALLO</t>
  </si>
  <si>
    <t>ANDREIA MIDORI M KATAIAMA</t>
  </si>
  <si>
    <t>ANTONIO CARLOS MARINANGELO</t>
  </si>
  <si>
    <t>BETTY BIHARI</t>
  </si>
  <si>
    <t>BRUNO ONISHI MIZUSAKI</t>
  </si>
  <si>
    <t>CARABED ALBERTO ESERIAN</t>
  </si>
  <si>
    <t>CARLOS HENRIQUE C FELICIO</t>
  </si>
  <si>
    <t>CARLOS HENRIQUE DE P KLOTZ</t>
  </si>
  <si>
    <t>CECILIA EICO UEDA</t>
  </si>
  <si>
    <t>CID SAKABE</t>
  </si>
  <si>
    <t>CLAUDIA CARVALHO D KUUSBERG</t>
  </si>
  <si>
    <t>CLAUDIO ALTAVISTA JUNIOR</t>
  </si>
  <si>
    <t>DANIEL TAKASHI SAKANE</t>
  </si>
  <si>
    <t>DANIELA DAMIATTI BOSSCHAERTS</t>
  </si>
  <si>
    <t>DANIELE LESSA CARDOSO</t>
  </si>
  <si>
    <t>DEBORA CRISTINA JACOMO DATTI</t>
  </si>
  <si>
    <t>DENISE HARUMI NAKANISHI</t>
  </si>
  <si>
    <t>DOMINGOS NASTARI NETTO</t>
  </si>
  <si>
    <t>DOUGLAS GONCALVES</t>
  </si>
  <si>
    <t>EDUARDO ALONSO NANNINI</t>
  </si>
  <si>
    <t>EDUARDO DE ALMEIDA NETO</t>
  </si>
  <si>
    <t>EDVALDO JULIO TUNA</t>
  </si>
  <si>
    <t>ELAINE MARLENE TACLA</t>
  </si>
  <si>
    <t>ELENICE ALMEIDA CEPEDA</t>
  </si>
  <si>
    <t>ELIANA DA SILVA OTTAIANO</t>
  </si>
  <si>
    <t>ELOISA ANTONIETA S P SILVA</t>
  </si>
  <si>
    <t>FABIANO DE OLIVEIRA MORAIS</t>
  </si>
  <si>
    <t>FABIO DE OTERO JUNIOR</t>
  </si>
  <si>
    <t>FERNANDO MOREIRA MESQUITA</t>
  </si>
  <si>
    <t>FERNANDO YUKIO UMADA</t>
  </si>
  <si>
    <t>FLORIANO PARDO CALVO</t>
  </si>
  <si>
    <t>FRANCISCO A SUSSUARANA JUNIOR</t>
  </si>
  <si>
    <t>FRANCISCO OLIVEIRA ROCHA</t>
  </si>
  <si>
    <t>GIANFRANCO PIZZUTTO</t>
  </si>
  <si>
    <t>GUILHERME AUGUSTO FOIZER</t>
  </si>
  <si>
    <t>GUILHERME RONDINELLI SECUNHO</t>
  </si>
  <si>
    <t>GUSTAVO OLIVEIRA MARCHITTO</t>
  </si>
  <si>
    <t>HEITOR FRANCISCO C GOMES</t>
  </si>
  <si>
    <t>HERMANN LINDE</t>
  </si>
  <si>
    <t>IGOR CASSONI</t>
  </si>
  <si>
    <t>IGOR MAZAR</t>
  </si>
  <si>
    <t>INES PEREIRA SOARES</t>
  </si>
  <si>
    <t>IONE SANTIAGO DE FARIA</t>
  </si>
  <si>
    <t>IRAMARA SILVERIO DE JESUS</t>
  </si>
  <si>
    <t>JAILDO DE SOUZA CANUTO</t>
  </si>
  <si>
    <t>JEANE GOULARTE ACOSTA</t>
  </si>
  <si>
    <t>JOAO AMERICO RASPA</t>
  </si>
  <si>
    <t>JOAO FRANCISCO OLIVEIRA BASTOS</t>
  </si>
  <si>
    <t>JORGE NOBAYASHI</t>
  </si>
  <si>
    <t>JOSE EDUARDO GUIDO</t>
  </si>
  <si>
    <t>JOSE FERNANDO DE AZEVEDO LIMA</t>
  </si>
  <si>
    <t>JOSE JORGE GONCALVES</t>
  </si>
  <si>
    <t>JOSE LUIZ G BUSCARIOLLI</t>
  </si>
  <si>
    <t>JOSE ROBERTO PINTO JUNIOR</t>
  </si>
  <si>
    <t>JULIO CESAR ARENA</t>
  </si>
  <si>
    <t>JUNJI MILLER FUKUYAMA</t>
  </si>
  <si>
    <t>KAZUE MOORI</t>
  </si>
  <si>
    <t>LAIS HELENA MARQUES L RAMIRES</t>
  </si>
  <si>
    <t>LIBERATO DA SILVA BELO</t>
  </si>
  <si>
    <t>LIDIA MOTOMI YAMAMOTO</t>
  </si>
  <si>
    <t>LUIS CARLOS DA COSTA</t>
  </si>
  <si>
    <t>LUIZ AUGUSTO M HENRIQUES FILHO</t>
  </si>
  <si>
    <t>LUIZ CARLOS MOSCOVICH</t>
  </si>
  <si>
    <t>LUIZ ERNESTO SPROVIERI</t>
  </si>
  <si>
    <t>MANOEL PEREIRA DE MELO</t>
  </si>
  <si>
    <t>MARCEL HENRIQUE RIBEIRO</t>
  </si>
  <si>
    <t>MARCELO PAULO S GONCALVES</t>
  </si>
  <si>
    <t>MARCELO TINLIONG CHEN</t>
  </si>
  <si>
    <t>MARCELO UBIRAJARA CARNEIRO</t>
  </si>
  <si>
    <t>MARCIA SUE ARAKI</t>
  </si>
  <si>
    <t>MARCOS MACHADO DOMINGOS</t>
  </si>
  <si>
    <t>MARCUS VINICIUS C CREPALDI</t>
  </si>
  <si>
    <t>MARIA CAROLINA DIANA SIMOES</t>
  </si>
  <si>
    <t>MARIA DE LOURDES DE ARAUJO</t>
  </si>
  <si>
    <t>MARIA DO CARMO ESERIAN</t>
  </si>
  <si>
    <t>MARIA ELIDA DAVILA FERNANDEZ</t>
  </si>
  <si>
    <t>MARIA FERNANDA ZUTTIN FRANZINI</t>
  </si>
  <si>
    <t>MARIA HELENA G S E SILVA</t>
  </si>
  <si>
    <t>MARIA REGINA ORSINI HEHL MADEI</t>
  </si>
  <si>
    <t>MARIANGELA TATTINI ROSA</t>
  </si>
  <si>
    <t>MARIO CATUCCI JUNIOR</t>
  </si>
  <si>
    <t>MARIO TSUTOMU KOZONOE</t>
  </si>
  <si>
    <t>MARTINA ILONA SAMASSA MERK</t>
  </si>
  <si>
    <t>MAURICIO LUIZ MALITO</t>
  </si>
  <si>
    <t>MIGUEL GUSTAVO LUZ ARAB</t>
  </si>
  <si>
    <t>MIRIAM GAMEIRO DE CARVALHO</t>
  </si>
  <si>
    <t>MOGAR DREON GOMES</t>
  </si>
  <si>
    <t>NANCY SEGALLA ROSA CHAMMAS</t>
  </si>
  <si>
    <t>NEWTON DUARTE</t>
  </si>
  <si>
    <t>NICOLAS GLYNIADAKIS</t>
  </si>
  <si>
    <t>NILSON SILVEIRA ARANHA</t>
  </si>
  <si>
    <t>OLANREWAJU MUISI A LADIPO</t>
  </si>
  <si>
    <t>ORILDA FERREIRA DE FREITAS</t>
  </si>
  <si>
    <t>PATRICIA ARCE DE GODOY</t>
  </si>
  <si>
    <t>PAULA ANDREA COSTENARO</t>
  </si>
  <si>
    <t>RAUL GUZMAN TORREZ</t>
  </si>
  <si>
    <t>RENATO CAVALCANTE ROCHA</t>
  </si>
  <si>
    <t>RENATO DE PAULA SCHMID</t>
  </si>
  <si>
    <t>RICARDO FLEJDER</t>
  </si>
  <si>
    <t>ROBERTO ALBUQUERQUE RIBEIRO</t>
  </si>
  <si>
    <t>ROBERTO CESAR FORTE</t>
  </si>
  <si>
    <t>ROBINSON VIEGAS DOS REIS</t>
  </si>
  <si>
    <t>RODRIGO TEIXEIRA PIRES</t>
  </si>
  <si>
    <t>RONALDO SOUZA GOMES</t>
  </si>
  <si>
    <t>ROSANA SOCORRO FREITAS ARAUJO</t>
  </si>
  <si>
    <t>RUBENS DA SILVA DUARTE</t>
  </si>
  <si>
    <t>SERGIO ALTINO FRANZI</t>
  </si>
  <si>
    <t>SERGIO AUGUSTO MACHADO DA GAMA</t>
  </si>
  <si>
    <t>SERGIO ROBERTO SILVA</t>
  </si>
  <si>
    <t>SIDNEY ROGERIO N E SILVA</t>
  </si>
  <si>
    <t>SILVIO LUIS RODRIGUES</t>
  </si>
  <si>
    <t>SIMONE CRISTINA ORPHEU SCOPEL</t>
  </si>
  <si>
    <t>SOLANGE MARTINS DE LIMA</t>
  </si>
  <si>
    <t>TAMARA CHRISTINE SOUZA IMBAUD</t>
  </si>
  <si>
    <t>TANIA REGINA BASTOS DE SOUZA</t>
  </si>
  <si>
    <t>TATIANA ALINE DIAS E SANTOS</t>
  </si>
  <si>
    <t>TATIANA DESTRO</t>
  </si>
  <si>
    <t>VALERIA BONANI BETINI HAIEK</t>
  </si>
  <si>
    <t>VALERIA BRUNO BARBAR PINTO</t>
  </si>
  <si>
    <t>ZELENIKA MILAN</t>
  </si>
  <si>
    <t>ADRIANA APARECIDA PINHEIRO</t>
  </si>
  <si>
    <t>ADRIANA CARVALHO DE A E CRESPO</t>
  </si>
  <si>
    <t>ADRIANA NAZARE CASTRO DA SILVA</t>
  </si>
  <si>
    <t>AGNALDO KEIZO HATAYAMA</t>
  </si>
  <si>
    <t>AGNES REYMI KITAURA</t>
  </si>
  <si>
    <t>ALAN MAGALHAES CARVALHO</t>
  </si>
  <si>
    <t>ALCINEIA APARECIDA R SANTOS</t>
  </si>
  <si>
    <t>ALESSANDRA YOSHIDA</t>
  </si>
  <si>
    <t>ALESSANDRO CLAYTON DA CRUZ</t>
  </si>
  <si>
    <t>ALEXANDRE DE ANDRADE KRATZ</t>
  </si>
  <si>
    <t>ALEXANDRE LAERTE MOREIRA</t>
  </si>
  <si>
    <t>ALEXANDRE MITOSHI TAKITO</t>
  </si>
  <si>
    <t>ALINE MACHADO CUNHA</t>
  </si>
  <si>
    <t>ALVARO EDMUNDO SIMOES U CINTRA</t>
  </si>
  <si>
    <t>ANA CRISTINA T M F OLIVEIRA</t>
  </si>
  <si>
    <t>ANDRE LUIZ GONCALVES FIGUEIRA</t>
  </si>
  <si>
    <t>ANDREA FERNANDES DE OLIVEIRA</t>
  </si>
  <si>
    <t>ANNA DE MORAES HIDALGO</t>
  </si>
  <si>
    <t>ARLETE LEMES DOS SANTOS COSTA</t>
  </si>
  <si>
    <t>ARNOLDO ASSUNCAO REZUTTO</t>
  </si>
  <si>
    <t>BERNARDO CIPELE</t>
  </si>
  <si>
    <t>CAMILA LOURO MOTA BRANCO</t>
  </si>
  <si>
    <t>CARLOS AUGUSTO DE CASTRO</t>
  </si>
  <si>
    <t>CARLOS HIDEO TAKAHASHI</t>
  </si>
  <si>
    <t>CARLOS SATIO MITSUGUI</t>
  </si>
  <si>
    <t>CECILIA AKEMI NAKAMA TAKAHASHI</t>
  </si>
  <si>
    <t>CHEN SHYH WOEI</t>
  </si>
  <si>
    <t>CINTIA MARA RODRIGUES FARIAS</t>
  </si>
  <si>
    <t>CLAUDIA APARECIDA C L SALIBA</t>
  </si>
  <si>
    <t>CLAUDIA APARECIDA OLIVEIRA</t>
  </si>
  <si>
    <t>CLAUDIA APARECIDA P TAVARES</t>
  </si>
  <si>
    <t>CLAUDIO SALLES DA CUNHA</t>
  </si>
  <si>
    <t>CLEIDE MARIA DOS SANTOS</t>
  </si>
  <si>
    <t>CLEIDE VIEIRA DA SILVA</t>
  </si>
  <si>
    <t>CRISTIANA CRUZ VIRGULINO</t>
  </si>
  <si>
    <t>CYNTHIA MARIA SLOBODA CORTEZ</t>
  </si>
  <si>
    <t>DAIANE CARLA MAIA SOUZA</t>
  </si>
  <si>
    <t>DANIEL JUN HO KIM</t>
  </si>
  <si>
    <t>DARIO VIANNA ABRAO</t>
  </si>
  <si>
    <t>DAVI TEIXEIRA GALVAO</t>
  </si>
  <si>
    <t>DIEGO SANTHIAGO FOLETTO SILVA</t>
  </si>
  <si>
    <t>DIVINO GILA SANTOS</t>
  </si>
  <si>
    <t>DOUGLAS ALBUQUERQUE P FLORES</t>
  </si>
  <si>
    <t>EDESIO VIEIRA DA SILVA FILHO</t>
  </si>
  <si>
    <t>EDINA SUMIE MIYASAKI SHIOYA</t>
  </si>
  <si>
    <t>EDSON BATISTA DE LIMA</t>
  </si>
  <si>
    <t>EDSON CENTENARO JUNIOR</t>
  </si>
  <si>
    <t>EDSON DOBGENSKI JUNIOR</t>
  </si>
  <si>
    <t>EDUARDO CALDERON BUSTAMANTE</t>
  </si>
  <si>
    <t>EDUARDO DAVID KIRZNER</t>
  </si>
  <si>
    <t>ELIAS MOISES ELIAS SOBRINHO</t>
  </si>
  <si>
    <t>ELIZABETH BAIA BRITO</t>
  </si>
  <si>
    <t>ELIZABETH CRISTINA M M NOVELLO</t>
  </si>
  <si>
    <t>EMERSON CARLOS BASSOLI</t>
  </si>
  <si>
    <t>EMILIO YOSHITERU NAKAMA</t>
  </si>
  <si>
    <t>ERIKA MARIA BREGA D P ALMEIDA</t>
  </si>
  <si>
    <t>FABIANO BRUNO O BRASILEIRO</t>
  </si>
  <si>
    <t>FELINTO MAIA NETO</t>
  </si>
  <si>
    <t>FELIPE DE ALMEIDA BORGES</t>
  </si>
  <si>
    <t>FERNANDA WIEZEL BICUDO BREGION</t>
  </si>
  <si>
    <t>FERNANDO CESAR GUIMARAES</t>
  </si>
  <si>
    <t>FERNANDO CESAR SERRALHEIRO</t>
  </si>
  <si>
    <t>FERNANDO TENORIO DI SCHIAVI</t>
  </si>
  <si>
    <t>FIRMINO HAAG FERREIRA JUNIOR</t>
  </si>
  <si>
    <t>FRANCISCO KANASIRO</t>
  </si>
  <si>
    <t>FRAND MOISES JARUFE MEZA</t>
  </si>
  <si>
    <t>FREDERICO PRADO</t>
  </si>
  <si>
    <t>GASTAO MENDONCA BARRETO</t>
  </si>
  <si>
    <t>GERMAN SALINAS PEREZ</t>
  </si>
  <si>
    <t>GILBERTO ALCARAZ TORRES</t>
  </si>
  <si>
    <t>GUILHERME PENTEADO TEIXEIRA</t>
  </si>
  <si>
    <t>HANIEL MARCIO HITNER R SILVA</t>
  </si>
  <si>
    <t>HARALD CRAMER VON CLAUSBRUCH</t>
  </si>
  <si>
    <t>HELDER JOSE MINELLI</t>
  </si>
  <si>
    <t>HELEN NORAI COLACO LIN</t>
  </si>
  <si>
    <t>HELIO CIVALI</t>
  </si>
  <si>
    <t>IEDA YUMI SERIKAWA</t>
  </si>
  <si>
    <t>INGRID SILVA SOUZA FARIAS</t>
  </si>
  <si>
    <t>ISA FATIMA ROCHA GOMES</t>
  </si>
  <si>
    <t>IVAN HONG JUN KOH</t>
  </si>
  <si>
    <t>IVANILDE DA SILVA OLIVEIRA</t>
  </si>
  <si>
    <t>JAIRO ALTAIR GEORGETTI</t>
  </si>
  <si>
    <t>JANETE MARIA MAGALHAES MOURA</t>
  </si>
  <si>
    <t>JIYO NAKAMURA</t>
  </si>
  <si>
    <t>JOAO CLAUDIO REBELO NUNES</t>
  </si>
  <si>
    <t>JORDANO GOTTARDI NETO</t>
  </si>
  <si>
    <t>JORGE ALBERTO MONTEIRO PORTO</t>
  </si>
  <si>
    <t>JOSE ACCETTA FILHO</t>
  </si>
  <si>
    <t>JOSE GERALDO G BARBOSA JUNIOR</t>
  </si>
  <si>
    <t>JOSE RAIMUNDO C SOUZA JUNIOR</t>
  </si>
  <si>
    <t>JUCILENE SALES DA PAIXAO SILVA</t>
  </si>
  <si>
    <t>JULIO CESAR PINTO TEIXEIRA</t>
  </si>
  <si>
    <t>JURACI APARECIDA ROCHA</t>
  </si>
  <si>
    <t>KAREN ANTONIETA MULLER</t>
  </si>
  <si>
    <t>LEILA HARUMI FUKUHARA</t>
  </si>
  <si>
    <t>LIVIA MARIA DOS SANTOS SABBAG</t>
  </si>
  <si>
    <t>LOURDES FUSSAE M MATSUDO</t>
  </si>
  <si>
    <t>LUCAS DE OLIVEIRA GONCALVES</t>
  </si>
  <si>
    <t>LUCIANO FARIA LIMA MONDOLFO</t>
  </si>
  <si>
    <t>LUIS ANTONIO VALENTIN ASSIS</t>
  </si>
  <si>
    <t>LUIS AUGUSTO VALENTIN DE ASSIS</t>
  </si>
  <si>
    <t>LUIS FERNANDO DE S CAMPOS</t>
  </si>
  <si>
    <t>LUIZ ANTONIO GASPARELLO</t>
  </si>
  <si>
    <t>LUIZ FERNANDO FURTADO SIQUEIRA</t>
  </si>
  <si>
    <t>LUIZ OTAVIO JENNINGS DA SILVA</t>
  </si>
  <si>
    <t>MARCELINO FORTUNATO X JUNIOR</t>
  </si>
  <si>
    <t>MARCELO ELIAS SCHEMPF CATTAN</t>
  </si>
  <si>
    <t>MARCELO MOLTOCARO TEIXEIRA</t>
  </si>
  <si>
    <t>MARCIA SANAE SIROMA</t>
  </si>
  <si>
    <t>MARCIO ALBERTO POZETTI</t>
  </si>
  <si>
    <t>MARCO ANTONIO GUERRA</t>
  </si>
  <si>
    <t>MARCO AURELIO GOES MORIYAMA</t>
  </si>
  <si>
    <t>MARCOS EDUARDO TAKATU</t>
  </si>
  <si>
    <t>MARCOS ROBERTO MOSCATELLI</t>
  </si>
  <si>
    <t>MARCUS CHRISTIAN B R DANTAS</t>
  </si>
  <si>
    <t>MARIA UMEDA</t>
  </si>
  <si>
    <t>MARIO CARLOS CANDIA OLMOS</t>
  </si>
  <si>
    <t>MARIO FIALDINI JUNIOR</t>
  </si>
  <si>
    <t>MARIZILDA LIMEIRA GUEDES SUJTO</t>
  </si>
  <si>
    <t>MARLY DE ALMEIDA PEDRA</t>
  </si>
  <si>
    <t>MARTA MATIKO TOROHARA MISHINA</t>
  </si>
  <si>
    <t>MAURICIO GUERRA</t>
  </si>
  <si>
    <t>MILENE SAORI KASSAI NAKAMA</t>
  </si>
  <si>
    <t>MILTON AUGUSTO E GONZALEZ</t>
  </si>
  <si>
    <t>MIRELLA CRISTINA P P DOBGENSKI</t>
  </si>
  <si>
    <t>MOACIR BUENO MARQUES</t>
  </si>
  <si>
    <t>MONICA MAGRI</t>
  </si>
  <si>
    <t>NILDETE RODRIGUES DIGER</t>
  </si>
  <si>
    <t>NOEMIA ERNESTA VIEIRA GANDINE</t>
  </si>
  <si>
    <t>OSVALDO LUIZ DA SILVA</t>
  </si>
  <si>
    <t>OSVALDO SHUQUICHI IOCHIDA</t>
  </si>
  <si>
    <t>PATRICIA FRANCO LIMA MONTEIRO</t>
  </si>
  <si>
    <t>PAULA GABRIELA M GIBIM</t>
  </si>
  <si>
    <t>PAULA TIEMI NISHITANI</t>
  </si>
  <si>
    <t>PAULO BANOV JUNIOR</t>
  </si>
  <si>
    <t>PAULO CEZAR PEREIRA</t>
  </si>
  <si>
    <t>PAULO ROBERTO MORAES ROSA</t>
  </si>
  <si>
    <t>PAULO SHIZUO GUNJI</t>
  </si>
  <si>
    <t>PETER TRIMANAS</t>
  </si>
  <si>
    <t>PORFIRIO SAN MARTIN MARTINEZ</t>
  </si>
  <si>
    <t>RAFAEL DA ROCHA MACEDO</t>
  </si>
  <si>
    <t>RAFAEL HUFFENBAECHER</t>
  </si>
  <si>
    <t>RAUL TELERMAN</t>
  </si>
  <si>
    <t>RENATO BELLI</t>
  </si>
  <si>
    <t>RENATO MOURA BRAGA JUNIOR</t>
  </si>
  <si>
    <t>RENE MARASCA LEONARDO</t>
  </si>
  <si>
    <t>RICARDO PEREIRA COELHO</t>
  </si>
  <si>
    <t>RIGEL REGO DE SA GODINHO</t>
  </si>
  <si>
    <t>RITA CASSIA ROSARIO CAVALHEIRO</t>
  </si>
  <si>
    <t>RODRIGO FERNANDO GUERCIA</t>
  </si>
  <si>
    <t>RODRIGO OTAVIO BOUGLEUX ALO</t>
  </si>
  <si>
    <t>ROGERIO DE CARVALHO</t>
  </si>
  <si>
    <t>ROSA MARIA DA COSTA SIMOES</t>
  </si>
  <si>
    <t>ROSELANE MOUTINHO CASSALTA</t>
  </si>
  <si>
    <t>ROSELY JANUARIO DA SILVA</t>
  </si>
  <si>
    <t>ROSSINE V B M CHICARELLE</t>
  </si>
  <si>
    <t>RUY CARLOS P PISTELLI</t>
  </si>
  <si>
    <t>SAMIR ABDALLAH MUSTAFA</t>
  </si>
  <si>
    <t>SANDRA HIROKO WATANABE</t>
  </si>
  <si>
    <t>SANDRA SUEMI TSUJI IDERIHA</t>
  </si>
  <si>
    <t>SEBASTIAO CESAR VASCONCELLOS</t>
  </si>
  <si>
    <t>SERGIO GONTSCHAROW</t>
  </si>
  <si>
    <t>SERGIO TAKASHI HIGUCHI</t>
  </si>
  <si>
    <t>SHEILA ROCHA NASSETTI</t>
  </si>
  <si>
    <t>SIDNEY MAMORU KEIRA</t>
  </si>
  <si>
    <t>SIMONE DUTRA RODRIGUES SANTOS</t>
  </si>
  <si>
    <t>SIMONE POMENTE PEREIRA CASELLI</t>
  </si>
  <si>
    <t>SOCORRO GRACAS ALMEIDA MORAES</t>
  </si>
  <si>
    <t>SOLANGE APARECIDA A SILVA</t>
  </si>
  <si>
    <t>TANIA REGINA DE ARAUJO</t>
  </si>
  <si>
    <t>TATIANA SMALKOFF</t>
  </si>
  <si>
    <t>TATIANA VIEIRA TAVARES TROVO</t>
  </si>
  <si>
    <t>TATIANNE MOREIRA DA COSTA</t>
  </si>
  <si>
    <t>VALDIR GIUSEPE MARTINS</t>
  </si>
  <si>
    <t>VANESSA RIBEIRO DE RESENDE</t>
  </si>
  <si>
    <t>VICENTE LAU</t>
  </si>
  <si>
    <t>VIRGILIO RIBEIRO FRANCO JUNIOR</t>
  </si>
  <si>
    <t>WAGNER KENJI KOUNO</t>
  </si>
  <si>
    <t>WALMAR AUGUSTO MIRANDA</t>
  </si>
  <si>
    <t>WALTER MULLER</t>
  </si>
  <si>
    <t>WILSON COELLI CARDOSO</t>
  </si>
  <si>
    <t>WILSON MASSAHIKO UYENO</t>
  </si>
  <si>
    <t>ZEIN MOHAMED SAMMOUR</t>
  </si>
  <si>
    <t>ADAMOR MARQUES MALHEIROS NETO</t>
  </si>
  <si>
    <t>ADRIANO LUIZ DAMORE</t>
  </si>
  <si>
    <t>ALBERTO OCAMPO MACEDO</t>
  </si>
  <si>
    <t>ALEXANDRE AMARAL ZANDONA</t>
  </si>
  <si>
    <t>ARMANDO JAIRO DA SILVA MARTINS</t>
  </si>
  <si>
    <t>CARLOS MAGNO PEREIRA</t>
  </si>
  <si>
    <t>CELSO SALINO</t>
  </si>
  <si>
    <t>CLAUDIA REGINA MARTINS GIOLO</t>
  </si>
  <si>
    <t>CLAUDIA SHEILA MANGILI</t>
  </si>
  <si>
    <t>CLAUDIA SPOLAORE</t>
  </si>
  <si>
    <t>CLEITON DUTRA MAGALHAES</t>
  </si>
  <si>
    <t>CRISTIANE LINS BALUT</t>
  </si>
  <si>
    <t>DARIO NAZARETH DE AQUINO</t>
  </si>
  <si>
    <t>DARLENE APARECIDA C RODRIGUES</t>
  </si>
  <si>
    <t>DENISE KAMIMURA</t>
  </si>
  <si>
    <t>EDMIR JOSE MARIN</t>
  </si>
  <si>
    <t>EDNA MIYUKI OKUMA</t>
  </si>
  <si>
    <t>EDNA NAZARE MENDONCA DA COSTA</t>
  </si>
  <si>
    <t>EDUARDO LOURENCO</t>
  </si>
  <si>
    <t>ELIZA TATEI</t>
  </si>
  <si>
    <t>ELIZABETE CECILIA T DE MELO</t>
  </si>
  <si>
    <t>FABIO HIROSHI EGAWA</t>
  </si>
  <si>
    <t>FABIO TRANQUILLI ORLANDI</t>
  </si>
  <si>
    <t>FRANCYMARY FURTADO BRANDAO</t>
  </si>
  <si>
    <t>FROILAN GERMAN P MENDOZA</t>
  </si>
  <si>
    <t>ISABEL CRISTINA CAMPOS ESTEVAM</t>
  </si>
  <si>
    <t>IVAN RENE AGUILAR FLORES</t>
  </si>
  <si>
    <t>IVANA MACEDO CORDEIRO</t>
  </si>
  <si>
    <t>IVONE TEREZA PENEIRAS VALE</t>
  </si>
  <si>
    <t>JAIME P GUIMARAES JUNIOR</t>
  </si>
  <si>
    <t>JEAN PIERRE MULLER HARGREAVES</t>
  </si>
  <si>
    <t>JEFERSON DIONISIO DOS SANTOS</t>
  </si>
  <si>
    <t>JOAO MIGUEL BENANTE</t>
  </si>
  <si>
    <t>JORGE ANTONIO RADUAN VIEIRA</t>
  </si>
  <si>
    <t>KATIA REGINA SOBRAL VIEIRA</t>
  </si>
  <si>
    <t>KATIA RELVA AZAR</t>
  </si>
  <si>
    <t>KLEBER SAYEG</t>
  </si>
  <si>
    <t>LEONIDAS MONTANO ZEBALLOS</t>
  </si>
  <si>
    <t>LILIAN ZIVIANI</t>
  </si>
  <si>
    <t>LIVIA MITCHIGUIAN HOTTA</t>
  </si>
  <si>
    <t>LUCIO SUSUMU S SHIROMA</t>
  </si>
  <si>
    <t>MARCELO GRIGORIO DOS SANTOS</t>
  </si>
  <si>
    <t>MARCELO MASSANORI OKUMA</t>
  </si>
  <si>
    <t>MARCIA DE ALMEIDA FERNANDES</t>
  </si>
  <si>
    <t>MARIA ARMINDA DE MEDEIROS</t>
  </si>
  <si>
    <t>MARIA VALERIA SANTOS SABBAG</t>
  </si>
  <si>
    <t>MARINI LANGNER SCUISSIATTO</t>
  </si>
  <si>
    <t>MONICA MARIA S OLIVEIRA</t>
  </si>
  <si>
    <t>NOE FIGUEIRA FILHO</t>
  </si>
  <si>
    <t>PALOMA RIBEIRO DE SA L CHAKUR</t>
  </si>
  <si>
    <t>PATRICIA BIGIO</t>
  </si>
  <si>
    <t>PAULO EDUARDO A M DE OLIVEIRA</t>
  </si>
  <si>
    <t>RAIMUNDO JUAN FORONDA CARDONA</t>
  </si>
  <si>
    <t>RAMIR FERNANDES OLIVEIRA FILHO</t>
  </si>
  <si>
    <t>REGINA DOS ANJOS ATANAZIO</t>
  </si>
  <si>
    <t>REGINA MASSAKO NAKAYAMA</t>
  </si>
  <si>
    <t>RENE PADILLA ROCHA</t>
  </si>
  <si>
    <t>RITA DE CASSIA C SANTORO</t>
  </si>
  <si>
    <t>ROBERTO KELLER JORGE</t>
  </si>
  <si>
    <t>ROGERIO DA SILVA TOMAZ</t>
  </si>
  <si>
    <t>ROSA HIROE BUTO JORGE</t>
  </si>
  <si>
    <t>ROSELI BRUCIAFERI G SILVA</t>
  </si>
  <si>
    <t>RUTH IRENE BORCHES DE HERRERA</t>
  </si>
  <si>
    <t>SERGIO HITOSHI TAJIMA</t>
  </si>
  <si>
    <t>SERGIO LUIZ OLIVEIRA F SOUZA</t>
  </si>
  <si>
    <t>SERGIO ROBERTO SANTOS SALOMAO</t>
  </si>
  <si>
    <t>SILVIA MONICA CARDENAS PRADO</t>
  </si>
  <si>
    <t>TANIA MARA PINHEIRO ALVES</t>
  </si>
  <si>
    <t>VERA LUCIA MACHADO VALLIN</t>
  </si>
  <si>
    <t>VITOR JOSE RAMOS FILHO</t>
  </si>
  <si>
    <t>WAGNER ASTOLFO</t>
  </si>
  <si>
    <t>ABEL JOSE COSTA</t>
  </si>
  <si>
    <t>ALEXANDRE PATRAO SERRA</t>
  </si>
  <si>
    <t>AMILTON MEDEIROS WANDERLEY</t>
  </si>
  <si>
    <t>BRUNO SAMMARCO FILHO</t>
  </si>
  <si>
    <t>CARLOS HENRI GOMES</t>
  </si>
  <si>
    <t>CARLOS HENRIQUE POLYDORO</t>
  </si>
  <si>
    <t>CARLOS ROBERTO OKUYAMA</t>
  </si>
  <si>
    <t>DEBORA MUHLBAUER GUIDA</t>
  </si>
  <si>
    <t>DRAUSIO PFEIFER FRANCA</t>
  </si>
  <si>
    <t>EDYR CUNHA SANCHES</t>
  </si>
  <si>
    <t>ENEAS MEDINA MARTINES</t>
  </si>
  <si>
    <t>FABIO BARBOSA GERBASI</t>
  </si>
  <si>
    <t>FRANCISCO CARLOS P BASSALOBRE</t>
  </si>
  <si>
    <t>FREDIANE REZENDE BATISTA</t>
  </si>
  <si>
    <t>JOAO BAPTISTA DE SOUZA JUNIOR</t>
  </si>
  <si>
    <t>JOAO BOSCO NUNES DOS SANTOS</t>
  </si>
  <si>
    <t>JORGE CESAR NUNES SBANO</t>
  </si>
  <si>
    <t>JOSE AUGUSTO LEOMIL JUNIOR</t>
  </si>
  <si>
    <t>JOSE EDUARDO CANDELORO</t>
  </si>
  <si>
    <t>JUNIO CESAR DE OLIVEIRA</t>
  </si>
  <si>
    <t>LUCAS DE OLIVEIRA QUESSADA</t>
  </si>
  <si>
    <t>LUCIANO GARCIA</t>
  </si>
  <si>
    <t>LUIZ HENRIQUE FELIPPE VALENTE</t>
  </si>
  <si>
    <t>MANUEL CARLOS PINOTTI AFFONSO</t>
  </si>
  <si>
    <t>MARCIA CRISTINA MARTINS G VEGA</t>
  </si>
  <si>
    <t>MARIA CAROLINA R GERBASI</t>
  </si>
  <si>
    <t>MAURO CELSO GOMES</t>
  </si>
  <si>
    <t>MAURO LEITE LEOCADIO</t>
  </si>
  <si>
    <t>MIRELA FINK HASSAN RUFATTO</t>
  </si>
  <si>
    <t>PAULO JORGE DE LA VEGA</t>
  </si>
  <si>
    <t>PAULO SERGIO YASSUO HIRATA</t>
  </si>
  <si>
    <t>RICARDO AUGUSTINHO DA SILVA</t>
  </si>
  <si>
    <t>RONNY SUMER</t>
  </si>
  <si>
    <t>ROSSANO JORGE NANNI RINALDI</t>
  </si>
  <si>
    <t>SIDNEI ALBREGARD</t>
  </si>
  <si>
    <t>STELLA BENEZ BRANDAO GOMES</t>
  </si>
  <si>
    <t>WAGNER FERNANDES LIMA</t>
  </si>
  <si>
    <t>WILSON LEMOS DE REZENDE FILHO</t>
  </si>
  <si>
    <t>ADOLFO CELSO GENEVICIUS</t>
  </si>
  <si>
    <t>ADRIANA SAHADI S ALBARELLO</t>
  </si>
  <si>
    <t>ALBERTO TAKUO IWASA</t>
  </si>
  <si>
    <t>ALESSANDRA NILDA ALMEIDA SILVA</t>
  </si>
  <si>
    <t>ALEXANDRA BERTONCELLO</t>
  </si>
  <si>
    <t>ALFONSO LUIZ RUSSO</t>
  </si>
  <si>
    <t>ALTMAR ALVES MARTINS</t>
  </si>
  <si>
    <t>ALYRIO ALMEIDA ELIAS</t>
  </si>
  <si>
    <t>AMERICO BUZAS</t>
  </si>
  <si>
    <t>ANA CLAUDIA MONTEIRO S YANAZE</t>
  </si>
  <si>
    <t>ANDERSON CLAYTON DA CRUZ</t>
  </si>
  <si>
    <t>ANDRE ARIMATEIA SOUZA LINO</t>
  </si>
  <si>
    <t>ANDREA DE FREITAS CORREIA</t>
  </si>
  <si>
    <t>ANDREA PATENTE</t>
  </si>
  <si>
    <t>ANNETY MARTINS PINHO ANTONELLI</t>
  </si>
  <si>
    <t>ANTONIO FELIPE M GALVAO</t>
  </si>
  <si>
    <t>ANTONIO JORGE MARTINS</t>
  </si>
  <si>
    <t>ANTONIO SERGIO CANHEO</t>
  </si>
  <si>
    <t>AYRTON SEIJI YAMADA</t>
  </si>
  <si>
    <t>BEATRIZ HELENA A F RODRIGUES</t>
  </si>
  <si>
    <t>CARLOS EDUARDO B PEGOLO</t>
  </si>
  <si>
    <t>CAROLINA SUCUPIRA ALVES</t>
  </si>
  <si>
    <t>CELIA PATRICIA NAZARE G LEMOS</t>
  </si>
  <si>
    <t>CEZAR HENRIQUE BARBERI</t>
  </si>
  <si>
    <t>CHIEN CHI LIN</t>
  </si>
  <si>
    <t>CLAUDIA MARQUES LEITE</t>
  </si>
  <si>
    <t>CLAUDIO EDUARDO BARROS GALVAO</t>
  </si>
  <si>
    <t>CRISTINA CLARO FRANCA</t>
  </si>
  <si>
    <t>CYRO LAUDANNA NETO</t>
  </si>
  <si>
    <t>DEBORA NATIVIDADE FERREIRA</t>
  </si>
  <si>
    <t>DENISE YURIE MIKI</t>
  </si>
  <si>
    <t>EDUARDO NOVOA</t>
  </si>
  <si>
    <t>ELAINE CRISTINA BEANI</t>
  </si>
  <si>
    <t>ELAINE MARQUES</t>
  </si>
  <si>
    <t>ELIANE NAKATA</t>
  </si>
  <si>
    <t>ERIKA MARIA FUKUSHIMA</t>
  </si>
  <si>
    <t>FABIA DE MELO RAPOSO</t>
  </si>
  <si>
    <t>FABIO CARLOS NOBREGA PINTO</t>
  </si>
  <si>
    <t>FABIO DAS NEVES FILHO</t>
  </si>
  <si>
    <t>FERNANDO ALVES TOGNI</t>
  </si>
  <si>
    <t>FERNANDO DUARTE LOPES MOREIRA</t>
  </si>
  <si>
    <t>FERNANDO MAURO MANFREDI</t>
  </si>
  <si>
    <t>FERNANDO SILVEIRA DE AQUINO</t>
  </si>
  <si>
    <t>GERSON MIGUEL JORGE</t>
  </si>
  <si>
    <t>GILBERTO ARCHERO AMARAL</t>
  </si>
  <si>
    <t>GISLAINE MENDES MICELI</t>
  </si>
  <si>
    <t>HELIO VITELLI</t>
  </si>
  <si>
    <t>HENRI HAJIME SATO</t>
  </si>
  <si>
    <t>HUGO ROBERTO CALAZANS AZEVEDO</t>
  </si>
  <si>
    <t>HUMBERTO EDISON BORTOLOTO</t>
  </si>
  <si>
    <t>JACI FRANCISCO MARTINS</t>
  </si>
  <si>
    <t>JARBAS GARCIA DE LIMA</t>
  </si>
  <si>
    <t>JOAO EDSON DA SILVA</t>
  </si>
  <si>
    <t>JORGE ALVES DE ALMEIDA</t>
  </si>
  <si>
    <t>JOSE ADALBERTO D AMARAL JUNIOR</t>
  </si>
  <si>
    <t>JOSE AUGUSTO MIARELI</t>
  </si>
  <si>
    <t>JOSE FERNANDO EL MURR</t>
  </si>
  <si>
    <t>JOSE GONZALEZ FILHO</t>
  </si>
  <si>
    <t>JOSE LUIS DE CARVALHO</t>
  </si>
  <si>
    <t>JOSE WALTER VENTRIGLIO FILHO</t>
  </si>
  <si>
    <t>JOSUE PANETO MARCOS</t>
  </si>
  <si>
    <t>JUCICLEIDE BEZERRA COIMBRA</t>
  </si>
  <si>
    <t>JUNICHI YOSHIMURA</t>
  </si>
  <si>
    <t>KATIA SIMONE OKIDA</t>
  </si>
  <si>
    <t>KATIA SIQUEIRA DE OLIVEIRA</t>
  </si>
  <si>
    <t>LETICIA CLEMENTE ALVIM SOARES</t>
  </si>
  <si>
    <t>LIDIA CRISTINE G RIBEIRO</t>
  </si>
  <si>
    <t>LILLYAN ELIANE L H B A ABBAS</t>
  </si>
  <si>
    <t>LUIS KOS WINIK</t>
  </si>
  <si>
    <t>LUIZ ALBERTO SILVA VICENTE</t>
  </si>
  <si>
    <t>LUIZ CARLOS PIRES NASCIMENTO</t>
  </si>
  <si>
    <t>LUIZ HORACIO A ALVES DE SOUZA</t>
  </si>
  <si>
    <t>MAGDA APARECIDA CAETANO MORVAI</t>
  </si>
  <si>
    <t>MARCELO AUGUSTO P RIBEIRO</t>
  </si>
  <si>
    <t>MARCELO AYOUB FERNANDES</t>
  </si>
  <si>
    <t>MARCIA DOMINGUES F CARNEIRO</t>
  </si>
  <si>
    <t>MARCIA RODRIGUES PEDROSA</t>
  </si>
  <si>
    <t>MARCO ANTONIO CELESTE</t>
  </si>
  <si>
    <t>MARCOS VINICIUS MANSO JUNIOR</t>
  </si>
  <si>
    <t>MARIA CRISTINA MARTONI ANDRADE</t>
  </si>
  <si>
    <t>MARIA DE FATIMA ALVES SOARES</t>
  </si>
  <si>
    <t>MARIA FATIMA DE PAULA PEREIRA</t>
  </si>
  <si>
    <t>MARIA FERNANDA DE SANTIS RAMOS</t>
  </si>
  <si>
    <t>MARIA LUIZA M JUNQUEIRA</t>
  </si>
  <si>
    <t>MARIA ROSARIA CUNHA</t>
  </si>
  <si>
    <t>MARIA SIRLEY FERREIRA OLIVEIRA</t>
  </si>
  <si>
    <t>MARIANELA ROJAS TORRES</t>
  </si>
  <si>
    <t>MARINETE CUNHA LOPES A TAVARES</t>
  </si>
  <si>
    <t>MARIO ANTONIO G MALLAMO</t>
  </si>
  <si>
    <t>MARTHA PEREIRA TORRES</t>
  </si>
  <si>
    <t>MAURICIO FERNANDO COSTA DUARTE</t>
  </si>
  <si>
    <t>MAURILIO AMARILHA</t>
  </si>
  <si>
    <t>MIGUEL ANGELO LUCHO FERRAO</t>
  </si>
  <si>
    <t>MIRIAM APARECIDA DE NICOLAI</t>
  </si>
  <si>
    <t>MONICA FIALHO CRONEMBERGER</t>
  </si>
  <si>
    <t>MONICA SACOMANI</t>
  </si>
  <si>
    <t>NEIZE KAZUKO MURAMOTO</t>
  </si>
  <si>
    <t>NEWTON MALDONADO</t>
  </si>
  <si>
    <t>NILTON CHAKUR</t>
  </si>
  <si>
    <t>PACIFICO DAVID ROCHA CANELAS</t>
  </si>
  <si>
    <t>PAULO SERGIO PIGNATARI</t>
  </si>
  <si>
    <t>PAULO WOON KI HONG</t>
  </si>
  <si>
    <t>PEDRO LUIZ SIMOMOTO</t>
  </si>
  <si>
    <t>PETERSON LEANDRO RAYMUNDO</t>
  </si>
  <si>
    <t>PLINIO TOLEDO DE MOURA CAMPOS</t>
  </si>
  <si>
    <t>RENATA BRENA BROCHI</t>
  </si>
  <si>
    <t>RENE ALBARADO ALBA</t>
  </si>
  <si>
    <t>RICARDO DEL BUONO</t>
  </si>
  <si>
    <t>RICARDO PEREZ DOMINGUES</t>
  </si>
  <si>
    <t>RITA DE CASSIA CORREA</t>
  </si>
  <si>
    <t>ROBERTA KARLA BARBOSA DE SALES</t>
  </si>
  <si>
    <t>ROBERTO GONCALVES</t>
  </si>
  <si>
    <t>ROBERTO MONTELLI</t>
  </si>
  <si>
    <t>RODRIGO ROZANTE</t>
  </si>
  <si>
    <t>ROSELI APARECIDA MARQUEZE</t>
  </si>
  <si>
    <t>ROSELI GIMENES C ALBADALEJO</t>
  </si>
  <si>
    <t>RUBENS RASSI</t>
  </si>
  <si>
    <t>RUI YOSHIMORI OTANARI</t>
  </si>
  <si>
    <t>SANDRA APARECIDA DE OLIVEIRA</t>
  </si>
  <si>
    <t>SANDRA SEIXAS LINS</t>
  </si>
  <si>
    <t>SILVANIA COELHO PEREIRA ROMERO</t>
  </si>
  <si>
    <t>SILVANIA FERNANDA DA SILVA</t>
  </si>
  <si>
    <t>SILVIA ALVES DO AMARAL</t>
  </si>
  <si>
    <t>SILVIA GARCIA MARQUES</t>
  </si>
  <si>
    <t>SILVIA MENDES DELGADO</t>
  </si>
  <si>
    <t>SUEMI YASSUDA</t>
  </si>
  <si>
    <t>TATIANA FERNANDES FRANCO RUSSO</t>
  </si>
  <si>
    <t>TELMA BELMONTE DE ANDRADE</t>
  </si>
  <si>
    <t>TERESINHA QUITERIO D GONCALVES</t>
  </si>
  <si>
    <t>TEREZA DE JESUS RAMOS VIZARRO</t>
  </si>
  <si>
    <t>UBIRAJARA SERGIO DE ARRUDA</t>
  </si>
  <si>
    <t>VERA LUCIA PEREIRA VAZ BREVE</t>
  </si>
  <si>
    <t>WELTON RODRIGUES MOREIRA</t>
  </si>
  <si>
    <t>YARA RODRIGUES ALVES BARBOSA</t>
  </si>
  <si>
    <t>ACACIO LUVIZOTTO FILHO</t>
  </si>
  <si>
    <t>ADRIANA HAGIME</t>
  </si>
  <si>
    <t>ADRIANA MARIA ALCANFOR XIMENES</t>
  </si>
  <si>
    <t>ADRIANA SAEZ CAPUTO</t>
  </si>
  <si>
    <t>ANA CRISTINA HENRIQUE</t>
  </si>
  <si>
    <t>ANA CRISTINA NOVAES PINTO</t>
  </si>
  <si>
    <t>ANA LUCIA M DE ANGELI</t>
  </si>
  <si>
    <t>ANA MARIA FERREIRA DE SOUZA</t>
  </si>
  <si>
    <t>ANA VERONICA DA C TAVARES</t>
  </si>
  <si>
    <t>ANDRE LUIS PACHECO</t>
  </si>
  <si>
    <t>ANDRESSA SIMOES AGUIAR</t>
  </si>
  <si>
    <t>ANGELICA FILOMENA A PINTO</t>
  </si>
  <si>
    <t>APARECIDA LUIZ DE SOUZA</t>
  </si>
  <si>
    <t>AYA LUCIA PETRI</t>
  </si>
  <si>
    <t>CARLA VIEIRA DE MATTOS NEVES</t>
  </si>
  <si>
    <t>CARLOS AUGUSTO DE ANDRADE</t>
  </si>
  <si>
    <t>CELIA AKEMI KONNO KUROBE</t>
  </si>
  <si>
    <t>CHRISTIANNE PIRANI V PARISI</t>
  </si>
  <si>
    <t>CIBELE LOPES QUEIROZ DE LIMA</t>
  </si>
  <si>
    <t>CLAUDIA LUCIA AKKARI</t>
  </si>
  <si>
    <t>CRISTIANE DARGHAM PLAS</t>
  </si>
  <si>
    <t>DANIELA SILVESTRE</t>
  </si>
  <si>
    <t>DANIELLA RAPOSO DANTAS RUFFO</t>
  </si>
  <si>
    <t>DANILO JOSE FIORINDO FARIA</t>
  </si>
  <si>
    <t>DARCIANGELICA CLARIZIA</t>
  </si>
  <si>
    <t>EDSON UMEDA</t>
  </si>
  <si>
    <t>ELIANA AURICCHIO</t>
  </si>
  <si>
    <t>ELOY RODRIGUEZ D FILHO</t>
  </si>
  <si>
    <t>EMILIO CARLOS DEL MASSA</t>
  </si>
  <si>
    <t>EMILIO CARLOS SPINA</t>
  </si>
  <si>
    <t>ERICKA CAVALHEIRO</t>
  </si>
  <si>
    <t>ERIKA RODRIGUES SUNDIN</t>
  </si>
  <si>
    <t>ESTEVAO DE VASCONCELOS SENA</t>
  </si>
  <si>
    <t>FABIOLA ESGRIGNOLI GARCIA</t>
  </si>
  <si>
    <t>FERNANDO ANTONIO CRUZ</t>
  </si>
  <si>
    <t>FERNANDO DOMINGUEZ GONZALEZ</t>
  </si>
  <si>
    <t>FRANCISCO A HERNANDEZ JUNIOR</t>
  </si>
  <si>
    <t>GABRIELA NUNES O RAMACCIOTTI</t>
  </si>
  <si>
    <t>IRIS MOURA CASTRO</t>
  </si>
  <si>
    <t>ISABELLA LUISI DELLA MONICA</t>
  </si>
  <si>
    <t>JAQUELINE MOREIRA BACIC</t>
  </si>
  <si>
    <t>JOAO HIROSHI ITAMOTO</t>
  </si>
  <si>
    <t>KATIA CALIOLO IERARDI</t>
  </si>
  <si>
    <t>KATIA REJANE LINS DE MELO</t>
  </si>
  <si>
    <t>KATIA YURI XAVIER MIZUMOTO</t>
  </si>
  <si>
    <t>KIYOMI YAMASHIRO</t>
  </si>
  <si>
    <t>LUCIA ELAINE MARTINS NAKANO</t>
  </si>
  <si>
    <t>LUCIA MARIA PASSOS G ARAUJO</t>
  </si>
  <si>
    <t>LUCIANA STELLA AVELAR</t>
  </si>
  <si>
    <t>LUCIDIA RODRIGUES DA COSTA</t>
  </si>
  <si>
    <t>LUIS RICARDO LONGO DOS SANTOS</t>
  </si>
  <si>
    <t>LUIZ ALBERTO CEPEDA</t>
  </si>
  <si>
    <t>MARA SILVIA BATTAGLINI</t>
  </si>
  <si>
    <t>MARCOS ALVO</t>
  </si>
  <si>
    <t>MARCOS KOPERNIK</t>
  </si>
  <si>
    <t>MARIA HELENA PALMA SIRCILI</t>
  </si>
  <si>
    <t>MARIANGELA BERTAGNI SCHIAVO</t>
  </si>
  <si>
    <t>MARILIZA MARANTE</t>
  </si>
  <si>
    <t>MARIO JOSE MARIOSA SILVEIRA</t>
  </si>
  <si>
    <t>MARIO PALUMBO NETO</t>
  </si>
  <si>
    <t>MARISA MARICO MURAMATU</t>
  </si>
  <si>
    <t>MARIVALDA LAVOR TOGASHI</t>
  </si>
  <si>
    <t>NANCY CHEN WANG</t>
  </si>
  <si>
    <t>NATERCIA FATIMA C J CALCADE</t>
  </si>
  <si>
    <t>NELSON ANTUN</t>
  </si>
  <si>
    <t>NIDIA GASPARI PORTELA DE PINHO</t>
  </si>
  <si>
    <t>REGINA ALICE SANTOS PAPAIANO</t>
  </si>
  <si>
    <t>RENATO KIYOSHI IMASAKI</t>
  </si>
  <si>
    <t>ROBERTA PINHEIRO GOMES</t>
  </si>
  <si>
    <t>ROBERTO MANARA V FERREIRA</t>
  </si>
  <si>
    <t>ROSANA BATALHA NAVAJAS BARBOSA</t>
  </si>
  <si>
    <t>SAMANTHA DO NASCIMENTO</t>
  </si>
  <si>
    <t>SANDRA TRAMONTIN</t>
  </si>
  <si>
    <t>SILVANA MULLER</t>
  </si>
  <si>
    <t>SILVIA KARITA TAKAHASHI</t>
  </si>
  <si>
    <t>SIMONE APARECIDA BASSO S NEVES</t>
  </si>
  <si>
    <t>TANIA HELENA GARRIDO ESPINOZA</t>
  </si>
  <si>
    <t>TIAGO JOSE DE ALMEIDA SILVA</t>
  </si>
  <si>
    <t>VALERIA CLEMENTE</t>
  </si>
  <si>
    <t>VANDERLEI DE ALMEIDA ROSA</t>
  </si>
  <si>
    <t>VERA ANGELINA DE FARIA</t>
  </si>
  <si>
    <t>VIRGINIA APARECIDA G SERRANO</t>
  </si>
  <si>
    <t>VIVIAN CRISTINE ANJOS E SILVA</t>
  </si>
  <si>
    <t>WALDECIR AZAMBUJA PACHECO</t>
  </si>
  <si>
    <t>WALKYRIA APARECIDA PEREIRA</t>
  </si>
  <si>
    <t>WILSON PEDRO DOS SANTOS</t>
  </si>
  <si>
    <t>ADRIANA SARTI ALMEIDA PELOSINI</t>
  </si>
  <si>
    <t>ADRIANO LUIZ GUERRA</t>
  </si>
  <si>
    <t>AILTON AMORIM DE SOUZA</t>
  </si>
  <si>
    <t>ALEXANDRE MASSAO NOZAKI</t>
  </si>
  <si>
    <t>ALFREDO C FERREIRA JUNIOR</t>
  </si>
  <si>
    <t>ANA APARECIDA F MENEGUETTI</t>
  </si>
  <si>
    <t>ANDREA BANDEIRA DA FONSECA</t>
  </si>
  <si>
    <t>CAROLINA OMETTO DE ABREU</t>
  </si>
  <si>
    <t>CRISTINA BEZERRA DOS SANTOS</t>
  </si>
  <si>
    <t>DAIZY BECKER NOGUEIRA TERRA</t>
  </si>
  <si>
    <t>DEBORAH RITTNER SOIHET</t>
  </si>
  <si>
    <t>EDNA RUSSO</t>
  </si>
  <si>
    <t>ELISABETH RODRIGUES DAS NEVES</t>
  </si>
  <si>
    <t>FERNANDO MARINO CALABRESI</t>
  </si>
  <si>
    <t>FLAVIO CUNHA CATAROZZO</t>
  </si>
  <si>
    <t>GLAUCE NAOMI TAKARA</t>
  </si>
  <si>
    <t>ISAMARA GRACA CYRINO DE GOUVEA</t>
  </si>
  <si>
    <t>JOSE EDMIR VASCONCELOS LOBO</t>
  </si>
  <si>
    <t>JOSE MAURO FERRAZ DE ARRUDA</t>
  </si>
  <si>
    <t>LAWRENCE ASEBA TIPO</t>
  </si>
  <si>
    <t>LORETA MARIA CECATO</t>
  </si>
  <si>
    <t>MAGDA DE CASSIA SANTOS TORRES</t>
  </si>
  <si>
    <t>MANUEL ANON VARELA</t>
  </si>
  <si>
    <t>MARCELO MADEIRA</t>
  </si>
  <si>
    <t>MARCIA TRIVELATO LEMOS</t>
  </si>
  <si>
    <t>MILENA ALMEIDA PRADO N NOZAKI</t>
  </si>
  <si>
    <t>MONICA CHRISTINA S R ALMEIDA</t>
  </si>
  <si>
    <t>MURILO GUERRA DE OLIVEIRA</t>
  </si>
  <si>
    <t>RENATO TAKESHI YAMADA</t>
  </si>
  <si>
    <t>RICHARD ROSENBLAT</t>
  </si>
  <si>
    <t>RITA AIRES BATISTA</t>
  </si>
  <si>
    <t>RITA DE CASSIA SILVA CALABRESI</t>
  </si>
  <si>
    <t>ROBERTA DIAS DA CUNHA</t>
  </si>
  <si>
    <t>ROSANGELA MARIA EVANGELISTA</t>
  </si>
  <si>
    <t>RUFINO DOMINGUEZ LOPEZ</t>
  </si>
  <si>
    <t>SANDRA CARVALHO LOPES DE BRITO</t>
  </si>
  <si>
    <t>SANDRA REGINA S ZORZETO</t>
  </si>
  <si>
    <t>SERGIO BRUNO D ALESSANDRO</t>
  </si>
  <si>
    <t>STANA HELENA GIORGI GROSSO</t>
  </si>
  <si>
    <t>TERESA MARIA LOPES O U BELEM</t>
  </si>
  <si>
    <t>VALERIA SISINNO</t>
  </si>
  <si>
    <t>VIVIAM PAULA LUCIANELLI SPINA</t>
  </si>
  <si>
    <t>WALDINAI PEREIRA FERREIRA</t>
  </si>
  <si>
    <t>ADEL CHARAF EDDINE</t>
  </si>
  <si>
    <t>ADIR CILENE COSTA DUARTE</t>
  </si>
  <si>
    <t>ADRIANA BASSANI</t>
  </si>
  <si>
    <t>ADRIANA PALLADINO</t>
  </si>
  <si>
    <t>ALBERTO JORGE REMESAR LOPEZ</t>
  </si>
  <si>
    <t>ALBERTO LIRA DE OLIVEIRA</t>
  </si>
  <si>
    <t>ALESSANDRA ESTEVES DA SILVA</t>
  </si>
  <si>
    <t>ALEXANDER VALE GUIMARAES</t>
  </si>
  <si>
    <t>ALEXANDRA MITIKO FUKUYAMA</t>
  </si>
  <si>
    <t>ALEXANDRE CAVALHEIRO</t>
  </si>
  <si>
    <t>ALEXANDRE DE LEO TEDDE</t>
  </si>
  <si>
    <t>ALFONSO CRISTINO M ARREOLA</t>
  </si>
  <si>
    <t>ANA CRISTINA KIMURA</t>
  </si>
  <si>
    <t>ANA LUIZA LUCENA GOMES</t>
  </si>
  <si>
    <t>ANDREA BICUDO LEITE</t>
  </si>
  <si>
    <t>APARECIDO MINORU MIAMOTO</t>
  </si>
  <si>
    <t>ARMANDO HIDEKATO HONDA</t>
  </si>
  <si>
    <t>ARTUR JOSE GASPAR MERLINI</t>
  </si>
  <si>
    <t>AURO BUFFANI CLAUDINO</t>
  </si>
  <si>
    <t>BISNAMUT PEDRO F DE SENA</t>
  </si>
  <si>
    <t>CARLA LETICIA TERUMI HARADA</t>
  </si>
  <si>
    <t>CARLA MARIA FLORES DE REZENDE</t>
  </si>
  <si>
    <t>CARLOS ALBERTO BONFA</t>
  </si>
  <si>
    <t>CARLOS ALBERTO FERREIRA</t>
  </si>
  <si>
    <t>CARLOS ALBERTO REBOLO</t>
  </si>
  <si>
    <t>CARLOS GUILHERME GIAZZI NASSRI</t>
  </si>
  <si>
    <t>CARMEN LUCIA LIRA DE ANDRADE</t>
  </si>
  <si>
    <t>CAROLINA MOURAO Z MACHADO</t>
  </si>
  <si>
    <t>CELSO MOREIRA</t>
  </si>
  <si>
    <t>CHARLES ALFABET</t>
  </si>
  <si>
    <t>CHEN TSUNG HSIEN</t>
  </si>
  <si>
    <t>CICERO CARDOSO DE SOUZA</t>
  </si>
  <si>
    <t>CLAUDIA MARIA S N MARCON</t>
  </si>
  <si>
    <t>CLAUDIO MAJOWKA</t>
  </si>
  <si>
    <t>CLEBER BENEVELI</t>
  </si>
  <si>
    <t>CRISTIANE VIEIRA BERNARDI</t>
  </si>
  <si>
    <t>DANIELA ACOCELLA</t>
  </si>
  <si>
    <t>DARLENE COLARES DE SOUZA</t>
  </si>
  <si>
    <t>DOUGLAS VIEIRA GEMENTE</t>
  </si>
  <si>
    <t>DULCINO CASTELO DE MIRANDA</t>
  </si>
  <si>
    <t>EDGAR JAVIER FERNANDEZ SANCHEZ</t>
  </si>
  <si>
    <t>EDMAR TAKAHO KONNO</t>
  </si>
  <si>
    <t>EDMILSON JACOB</t>
  </si>
  <si>
    <t>EDMUR MARTINS JUNIOR</t>
  </si>
  <si>
    <t>EDSON CAETANO DE LIMA</t>
  </si>
  <si>
    <t>EDSON DA SILVA</t>
  </si>
  <si>
    <t>EDUARDO MASSAMI YONEKAWA</t>
  </si>
  <si>
    <t>ELISA REGINA NAVARINI AMARO</t>
  </si>
  <si>
    <t>ELISABETE MARIANO DA COSTA</t>
  </si>
  <si>
    <t>EMERSON FAVERO</t>
  </si>
  <si>
    <t>ERISTO MOURAO MARTINS</t>
  </si>
  <si>
    <t>EUGENIO NOGUEIRA PEDRA</t>
  </si>
  <si>
    <t>FERNANDO SIQUEIRA MACCHERONIO</t>
  </si>
  <si>
    <t>FLAVIO MANUEL ANTUNES CASEIRO</t>
  </si>
  <si>
    <t>FRANCISCO CARILLO NETO</t>
  </si>
  <si>
    <t>FRANCISCO SERGIO ANDREOLI</t>
  </si>
  <si>
    <t>FRANCISCO XAVIER C ALMEIDA</t>
  </si>
  <si>
    <t>GILMAR HONORATO DA SILVA</t>
  </si>
  <si>
    <t>GIOVANNI BONANNO JUNIOR</t>
  </si>
  <si>
    <t>GLAUCO CHIARADIA FERREIRA</t>
  </si>
  <si>
    <t>GRAZZIA GUGLIELMINO DA CRUZ</t>
  </si>
  <si>
    <t>GUSTAVO HENRIQUE M CAMPOS</t>
  </si>
  <si>
    <t>HERNAN ESCOBAR TORRICO</t>
  </si>
  <si>
    <t>HILTON MEDEIROS DE MORAES</t>
  </si>
  <si>
    <t>HUMBERTO FABIO BOATTO</t>
  </si>
  <si>
    <t>IZABEL JOSE DE ALMEIDA</t>
  </si>
  <si>
    <t>JESIEL CARVALHO CAPRONI</t>
  </si>
  <si>
    <t>JORGE RAUL NOGALES GOMEZ</t>
  </si>
  <si>
    <t>JOSE ANTONIO COTRIM JUNIOR</t>
  </si>
  <si>
    <t>JOSE ARIEL TORO GRISALES</t>
  </si>
  <si>
    <t>JOSE CARLOS DOS SANTOS ROCHA</t>
  </si>
  <si>
    <t>JOSE CLAUDIO RIBEIRO</t>
  </si>
  <si>
    <t>JOSE RUBENS MARIOTONI COPPI</t>
  </si>
  <si>
    <t>JULIO CESAR ACOSTA NAVARRO</t>
  </si>
  <si>
    <t>KATIA ROSELI CRISPIM</t>
  </si>
  <si>
    <t>LEANDRO MARTINS BARBOSA</t>
  </si>
  <si>
    <t>LELIANI BERTI C MUNHOZ</t>
  </si>
  <si>
    <t>LEOMAX ARAUJO DA SILVA</t>
  </si>
  <si>
    <t>LIA MARA BARBOSA GAMA</t>
  </si>
  <si>
    <t>LIGIA ALDA TERZIAN</t>
  </si>
  <si>
    <t>LIGIA CRISTIANE S GONCALVES</t>
  </si>
  <si>
    <t>LILIAN MARA PEREIRA DE AGUIAR</t>
  </si>
  <si>
    <t>LILIAN YUKIE IRII</t>
  </si>
  <si>
    <t>LO LUN HUANG</t>
  </si>
  <si>
    <t>LUCINEIDE FERRAZ FARIA</t>
  </si>
  <si>
    <t>LUIZ ANTONIO DAVID BRAVO</t>
  </si>
  <si>
    <t>LUIZ ANTONIO DO NASCIMENTO</t>
  </si>
  <si>
    <t>LUIZ CAMPARIS JUNIOR</t>
  </si>
  <si>
    <t>LUIZ CARLOS RODRIGUES FREIRE</t>
  </si>
  <si>
    <t>LUIZ MINORU IAMAMOTO</t>
  </si>
  <si>
    <t>LUIZ OTAVIO OTERO GENELHU</t>
  </si>
  <si>
    <t>MARCELA TEIXEIRA C LUCINDO</t>
  </si>
  <si>
    <t>MARCELO MELRO MENDONCA</t>
  </si>
  <si>
    <t>MARCELO OSSAMU MAKI</t>
  </si>
  <si>
    <t>MARCIA TAPIGLIANI BAPTISTA</t>
  </si>
  <si>
    <t>MARCO ANTONIO QUEDAS NUNES</t>
  </si>
  <si>
    <t>MARCO ANTONIO S MENDONCA</t>
  </si>
  <si>
    <t>MARCO DANIEL DA SILVA</t>
  </si>
  <si>
    <t>MARCOS FARIA</t>
  </si>
  <si>
    <t>MARCOS VICENTE DA CONCEICAO</t>
  </si>
  <si>
    <t>MARCUS VINICIUS MARINS MOREIRA</t>
  </si>
  <si>
    <t>MARIALBA CARVALHO NOGUEIRA</t>
  </si>
  <si>
    <t>MARIANGELA CARVALHO N INCERPI</t>
  </si>
  <si>
    <t>MARTHA EUGENIA V PEIXOTO</t>
  </si>
  <si>
    <t>MARY APARECIDA ELIAS</t>
  </si>
  <si>
    <t>MASAMI SATO</t>
  </si>
  <si>
    <t>MAURICIO CARLOS GODOFREDO</t>
  </si>
  <si>
    <t>MIRIAM DARC R MARTINS</t>
  </si>
  <si>
    <t>MOISES NICODEMOS MARTINS</t>
  </si>
  <si>
    <t>NARA LEIA GELLE DE OLIVEIRA</t>
  </si>
  <si>
    <t>NILTON JHUN HATA</t>
  </si>
  <si>
    <t>OSCAR TETSUO KITAMURA</t>
  </si>
  <si>
    <t>PAMELA ALVES G BITTENCOURT</t>
  </si>
  <si>
    <t>PATRICIA EGASHIRA</t>
  </si>
  <si>
    <t>PAULO AUGUSTO SOUZA B SILVA</t>
  </si>
  <si>
    <t>PAULO GONCALVES BENETTI</t>
  </si>
  <si>
    <t>PAULO ROBERTO DA CUNHA</t>
  </si>
  <si>
    <t>PAULO RODRIGUES</t>
  </si>
  <si>
    <t>PAULO SERGIO MONTEIRO R SOUZA</t>
  </si>
  <si>
    <t>PAULO SERGIO P NASCIMENTO</t>
  </si>
  <si>
    <t>PAULO STEFANI</t>
  </si>
  <si>
    <t>PEDRO MASSACHIGUE NAKASHIMA</t>
  </si>
  <si>
    <t>PEDRO YOSHITAKA FUKUYAMA</t>
  </si>
  <si>
    <t>RAFAEL CHIARELLO JUNIOR</t>
  </si>
  <si>
    <t>REGINA ARITA</t>
  </si>
  <si>
    <t>RHUMI INOGUTI</t>
  </si>
  <si>
    <t>RICARDO JOSE ALVES DOS REIS</t>
  </si>
  <si>
    <t>RICARDO JOSE BRITES DA SILVA</t>
  </si>
  <si>
    <t>RICARDO JOSE DE BARROS REGO</t>
  </si>
  <si>
    <t>RICARDO TAKASHI KUAHARA</t>
  </si>
  <si>
    <t>RICARDO TSUTOMU SUZUKI</t>
  </si>
  <si>
    <t>ROBERTO HIDEO NONAKA</t>
  </si>
  <si>
    <t>ROBERTO MITIO KATO</t>
  </si>
  <si>
    <t>ROBERTO SHEIICHI HIGA</t>
  </si>
  <si>
    <t>ROBERTO STORTE MATHEUS</t>
  </si>
  <si>
    <t>ROBERTO VIVIANI MARCONDES</t>
  </si>
  <si>
    <t>ROBSON TEIXEIRA</t>
  </si>
  <si>
    <t>ROGERIO RIGONI OLIVEIRA SANTOS</t>
  </si>
  <si>
    <t>ROSANA GIMENES CEDRAN</t>
  </si>
  <si>
    <t>ROSANA NAKAZATO</t>
  </si>
  <si>
    <t>SAMIA KIARA ALBUQUERQUE ALVES</t>
  </si>
  <si>
    <t>SANDRA REGINA BELTRAMI</t>
  </si>
  <si>
    <t>SELMA REGINA MONTEIRO SILVEIRA</t>
  </si>
  <si>
    <t>SERGIO HENRIQUE RIOS</t>
  </si>
  <si>
    <t>SERGIO ROBERTO MUSTAFA</t>
  </si>
  <si>
    <t>SHEILA VIEIRA VILLACA</t>
  </si>
  <si>
    <t>SILVANA BARBOSA DOS SANTOS</t>
  </si>
  <si>
    <t>SIMONE BUENO DA SILVEIRA</t>
  </si>
  <si>
    <t>TARCISIO DA SILVA SOUSA JUNIOR</t>
  </si>
  <si>
    <t>TASSO MILANELLO BARREIRA</t>
  </si>
  <si>
    <t>TELMA CRISTIANE SALES DOS REIS</t>
  </si>
  <si>
    <t>TONY KATSUMI SHOJI</t>
  </si>
  <si>
    <t>ULISSES KATSUITI SAKAMOTO</t>
  </si>
  <si>
    <t>VALDOMIRO RIZZI JUNIOR</t>
  </si>
  <si>
    <t>VALTER RISIERI TONI</t>
  </si>
  <si>
    <t>VANIA DOLORES R P NOBRE</t>
  </si>
  <si>
    <t>VICENTE JOSE RESTANHO</t>
  </si>
  <si>
    <t>VICENTE THEODORO MARTINS</t>
  </si>
  <si>
    <t>WANG MING HUI</t>
  </si>
  <si>
    <t>WILSON COSTA ALVES</t>
  </si>
  <si>
    <t>WILSON SALO FRUCHTENGARTEN</t>
  </si>
  <si>
    <t>YURI FONSECA LIMA</t>
  </si>
  <si>
    <t>ADRIANO MENDES ALMEIDA</t>
  </si>
  <si>
    <t>AFONSO CELSO POLIMANTI</t>
  </si>
  <si>
    <t>ALEXANDRE PELLIZER</t>
  </si>
  <si>
    <t>ALEXANDRE RIAL DIAS</t>
  </si>
  <si>
    <t>ANA OTACILIA ALBUQUERQUE NUNES</t>
  </si>
  <si>
    <t>ANA PAULA BAZILIO</t>
  </si>
  <si>
    <t>ANDRE FRANCA RESINA</t>
  </si>
  <si>
    <t>ANDRE GONCALVES DE MORAES</t>
  </si>
  <si>
    <t>ANDREA CRISTINA DO NASCIMENTO</t>
  </si>
  <si>
    <t>ANDRESSA TAPIAS DE OLIVEIRA</t>
  </si>
  <si>
    <t>ANGELICA JEAN GAVROS</t>
  </si>
  <si>
    <t>ANGELO PAULO COLLAVITTI</t>
  </si>
  <si>
    <t>ANTONIO ALMEIDA CHAGAS FILHO</t>
  </si>
  <si>
    <t>ANTONIO ROMANINI JUNIOR</t>
  </si>
  <si>
    <t>ARNALDO VILLELA BOACNIN</t>
  </si>
  <si>
    <t>BEMIL ZANETTI BARBOSA</t>
  </si>
  <si>
    <t>BERNARDO YASSUNOBU NAKAMATSU</t>
  </si>
  <si>
    <t>BOULANGER MIOTO NETTO</t>
  </si>
  <si>
    <t>BRUNO PEQUENO ZACCARA</t>
  </si>
  <si>
    <t>CAMILA MAYA KUNISAWA</t>
  </si>
  <si>
    <t>CARLA MARINO DE OLIVEIRA</t>
  </si>
  <si>
    <t>CARLO EMANUEL PETITTO</t>
  </si>
  <si>
    <t>CARLOS ADOLFO BUZO DEL PUERTO</t>
  </si>
  <si>
    <t>CARLOS ALBERTO R PINTO</t>
  </si>
  <si>
    <t>CARLOS LINDEMBERG G BEZERRA</t>
  </si>
  <si>
    <t>CARLOS RODOLFO F BRAGA</t>
  </si>
  <si>
    <t>CARMELIO LOPES DA SILVA</t>
  </si>
  <si>
    <t>CERES DO CARMO TORRES</t>
  </si>
  <si>
    <t>CID RODRIGUES DE ARAUJO</t>
  </si>
  <si>
    <t>CLAUDIA GARAVELLI</t>
  </si>
  <si>
    <t>CLAUDIA HELENA BASTOS S ALVES</t>
  </si>
  <si>
    <t>CLAUDIO FOLENA</t>
  </si>
  <si>
    <t>DALMO DE SOUZA</t>
  </si>
  <si>
    <t>DAN ZIMERMANN</t>
  </si>
  <si>
    <t>DANIELA DA FONSECA SPERANDIO</t>
  </si>
  <si>
    <t>DANIELA USHIRO CAVALHEIRO</t>
  </si>
  <si>
    <t>DAVID SALES CAVALCANTE</t>
  </si>
  <si>
    <t>DECIO ABDO FILHO</t>
  </si>
  <si>
    <t>DECIO DO PRADO</t>
  </si>
  <si>
    <t>DENIS BARBOSA IGNACHITI</t>
  </si>
  <si>
    <t>DIONISIO CORPA FROZONI NETO</t>
  </si>
  <si>
    <t>EDSON DE ASSUNCAO NOVAES</t>
  </si>
  <si>
    <t>EDUARDO FERREIRA</t>
  </si>
  <si>
    <t>EDUARDO TIMOTEO SOUZA GRASSI</t>
  </si>
  <si>
    <t>EDUARDO YOSHIAKI ISHIDA</t>
  </si>
  <si>
    <t>ELIANA MARIA DOMINGUES BRANDAO</t>
  </si>
  <si>
    <t>ELIAS PICHARA JUNIOR</t>
  </si>
  <si>
    <t>ELISA LURI ENDO</t>
  </si>
  <si>
    <t>ERYBERTO STEVES TABOSA EGITO</t>
  </si>
  <si>
    <t>EUCLIDES LUIZ SGALLA</t>
  </si>
  <si>
    <t>FABIO CABRAL FREITAS AMARAL</t>
  </si>
  <si>
    <t>FABIO MARINS DE MARTINI</t>
  </si>
  <si>
    <t>FABIO MONTEIRO MOTA</t>
  </si>
  <si>
    <t>FELIPE MOURAO VILANI</t>
  </si>
  <si>
    <t>FERNANDO DE CARVALHO FERREIRA</t>
  </si>
  <si>
    <t>FRANCISCO TADAO NAKANO</t>
  </si>
  <si>
    <t>GERMANY GONCALVES VELOSO</t>
  </si>
  <si>
    <t>GERSON MAIA DE MATTOS JUNIOR</t>
  </si>
  <si>
    <t>GUILHERME MUNIZ BOURROUL</t>
  </si>
  <si>
    <t>GUSTAVO EMILIO M FERNANDEZ</t>
  </si>
  <si>
    <t>HAIRTON CAMPOS</t>
  </si>
  <si>
    <t>HERBERTO YOSHINO</t>
  </si>
  <si>
    <t>HUGO BELLOTTI LOPES</t>
  </si>
  <si>
    <t>IBSEN THADEO DAMIANI</t>
  </si>
  <si>
    <t>ISIS MIWAKO MIYATA</t>
  </si>
  <si>
    <t>JANE BRAGA BEAUCLAIR SPERDUTO</t>
  </si>
  <si>
    <t>JOANA MECA PEREIRA</t>
  </si>
  <si>
    <t>JOAO CARLOS CARUSO SILVEIRA</t>
  </si>
  <si>
    <t>JOAO CARLOS DA SILVA</t>
  </si>
  <si>
    <t>JOAO NAVES NETO</t>
  </si>
  <si>
    <t>JOAO PAULO CONSENTINO SOLANO</t>
  </si>
  <si>
    <t>JORGE MIRANDA JUNIOR</t>
  </si>
  <si>
    <t>JORZILEINE NASCIMENTO CARVALHO</t>
  </si>
  <si>
    <t>JOSE ANTONIO GALVAO</t>
  </si>
  <si>
    <t>JOSE CARLOS FERRARI JUNIOR</t>
  </si>
  <si>
    <t>JUAN CARLOS BAEZ PINTO</t>
  </si>
  <si>
    <t>JULIO CESAR KRELING</t>
  </si>
  <si>
    <t>JULIO FELDMAN</t>
  </si>
  <si>
    <t>JURUCE MARIA LEITE OLIVEIRA</t>
  </si>
  <si>
    <t>KATHUE MORITA</t>
  </si>
  <si>
    <t>KECIA CRISTINA DOS SANTOS</t>
  </si>
  <si>
    <t>KELLI FAIDA TRIMBOLI</t>
  </si>
  <si>
    <t>LAERCIO TERUO OSAKI</t>
  </si>
  <si>
    <t>LAURA MARIA CONSENTINO SOLANO</t>
  </si>
  <si>
    <t>LENI SOARES SENNA</t>
  </si>
  <si>
    <t>LEONARDO DAUMAS PASSOS</t>
  </si>
  <si>
    <t>LUCIANA AZALIM P FERRARI</t>
  </si>
  <si>
    <t>LUCIANA DOS SANTOS VIANNA</t>
  </si>
  <si>
    <t>LUCIANO HENRIQUE LOPES FORONI</t>
  </si>
  <si>
    <t>LUCILA HIROMI TOGASHI</t>
  </si>
  <si>
    <t>LUIS FERNANDO RUBIRA GATTO</t>
  </si>
  <si>
    <t>LUIS RENATO ROTTA MESSIAS</t>
  </si>
  <si>
    <t>LUIZ ALBERTO CARNEIRO</t>
  </si>
  <si>
    <t>LUIZ ANTONIO CARVALHO RIBEIRO</t>
  </si>
  <si>
    <t>LUIZ EDUARDO ZAMBERLAN MACHADO</t>
  </si>
  <si>
    <t>LUIZ FERNANDO DE A FIGUEIREDO</t>
  </si>
  <si>
    <t>MAGNUS DOSA ACRAS</t>
  </si>
  <si>
    <t>MARA CINTIA KUPPER YANO</t>
  </si>
  <si>
    <t>MARCEL VERONEZ VITORELI</t>
  </si>
  <si>
    <t>MARCELL CAIRRAO COMINATO</t>
  </si>
  <si>
    <t>MARCELO DE SOUZA MICELLI</t>
  </si>
  <si>
    <t>MARCELO FERRAZ ASMAN</t>
  </si>
  <si>
    <t>MARCELO MILITERNO DA FONSECA</t>
  </si>
  <si>
    <t>MARCELO PINHEIRO VILLACA</t>
  </si>
  <si>
    <t>MARCELO SARAGIOTTO</t>
  </si>
  <si>
    <t>MARCIA DEMIRSKY</t>
  </si>
  <si>
    <t>MARCIA FERNANDA ROQUE DA SILVA</t>
  </si>
  <si>
    <t>MARCIA MONTEIRO DE M RIBEIRO</t>
  </si>
  <si>
    <t>MARCIO RENATO MARTINS</t>
  </si>
  <si>
    <t>MARCIO TEID TAKIUTI</t>
  </si>
  <si>
    <t>MARCOS CANDIDO CARNEIRO</t>
  </si>
  <si>
    <t>MARCOS CESAR G O SANTOS</t>
  </si>
  <si>
    <t>MARCOS FABIO IANNI P CASTRO</t>
  </si>
  <si>
    <t>MARCOS SHIGUEKI SUMITA</t>
  </si>
  <si>
    <t>MARIA CRISTINA FREIRE MARTINS</t>
  </si>
  <si>
    <t>MARIA LUCIA CORREIA DE LIMA</t>
  </si>
  <si>
    <t>MARIA ROSARIO FATIMA S SILVA</t>
  </si>
  <si>
    <t>MARIA SILVIA BRITTO P S LOPES</t>
  </si>
  <si>
    <t>MARIA TERESA MALUF CHAMMA</t>
  </si>
  <si>
    <t>MARIVALDO NASCIMENTO</t>
  </si>
  <si>
    <t>MARTA MARLI CAMPOS AHMAD</t>
  </si>
  <si>
    <t>MAURA APARECIDA P V V BOACNIN</t>
  </si>
  <si>
    <t>MAURICIO JOSE DE ABREU FILHO</t>
  </si>
  <si>
    <t>MAURICIO MARTELETO FILHO</t>
  </si>
  <si>
    <t>MAURICIO RIBEIRO DE SOUZA</t>
  </si>
  <si>
    <t>MELINA NAOMI TAHARA</t>
  </si>
  <si>
    <t>MONICA ROCHA DEL PAPA</t>
  </si>
  <si>
    <t>MONICA SALTARELLI BRANDAO</t>
  </si>
  <si>
    <t>MONICA VAS</t>
  </si>
  <si>
    <t>MUCIO HENRIQUE FRANGE DA CUNHA</t>
  </si>
  <si>
    <t>MURILO ABEL RODRIGUES CARVALHO</t>
  </si>
  <si>
    <t>NELSON GENNARO JUNIOR</t>
  </si>
  <si>
    <t>NELSON GONCALVES FILHO</t>
  </si>
  <si>
    <t>NELSON SAADE</t>
  </si>
  <si>
    <t>ODAIR SOARES JUNIOR</t>
  </si>
  <si>
    <t>ORLANDO EISHIN YAMAGUTI</t>
  </si>
  <si>
    <t>OSCAR LUIZ CETERTICK</t>
  </si>
  <si>
    <t>PATRICIA CORDEIRO DA SILVA</t>
  </si>
  <si>
    <t>PATRICIA MARIA DE SOUZA</t>
  </si>
  <si>
    <t>PAULA MARQUES DE VIDAL</t>
  </si>
  <si>
    <t>PAULA REGINA RIBEIRO DAHER</t>
  </si>
  <si>
    <t>PAULO AKIRA FUKAZAWA</t>
  </si>
  <si>
    <t>PAULO RENATO BATISTA RIBEIRO</t>
  </si>
  <si>
    <t>PAULO RENATO MORGADO</t>
  </si>
  <si>
    <t>PAULO RICARDO A A DE ALCANTARA</t>
  </si>
  <si>
    <t>PAULO ROBERTO LIMA</t>
  </si>
  <si>
    <t>RAFAEL ROCHA DE TOLEDO</t>
  </si>
  <si>
    <t>RAFAEL RODERO NETO</t>
  </si>
  <si>
    <t>RAQUEL DO AMARAL PRADO QUEVEDO</t>
  </si>
  <si>
    <t>RAUL MARQUES BISPO JUNIOR</t>
  </si>
  <si>
    <t>REGINA SATHIKO UEHARA SALOMAO</t>
  </si>
  <si>
    <t>REGINA YUMI TAKADA</t>
  </si>
  <si>
    <t>RENATO CHABREGAS GUERREIRO</t>
  </si>
  <si>
    <t>RENI MACIEL</t>
  </si>
  <si>
    <t>RIBERTO SHIOJI KASSAVARA</t>
  </si>
  <si>
    <t>RICARDO CARNELUTI</t>
  </si>
  <si>
    <t>RICARDO K GOMES LOURENCO</t>
  </si>
  <si>
    <t>RODRIGO DO AMARAL FARIA</t>
  </si>
  <si>
    <t>ROGERIO NAKASONE</t>
  </si>
  <si>
    <t>ROSANA SOARES PATRICIO</t>
  </si>
  <si>
    <t>RUBENS MASSAO KATO</t>
  </si>
  <si>
    <t>SANDRA CORTEZ MARTINS SENNA</t>
  </si>
  <si>
    <t>SERGIO AUGUSTO BUENO BRANDAO</t>
  </si>
  <si>
    <t>SERGIO DO CARMO CASTILHO</t>
  </si>
  <si>
    <t>SHUHEI TAKAOKA</t>
  </si>
  <si>
    <t>SILVANA SAMPAIO DE BAEZ</t>
  </si>
  <si>
    <t>SILVIA FUKUGAVA</t>
  </si>
  <si>
    <t>SILVIA MASTROGIUSEPPE</t>
  </si>
  <si>
    <t>SILVIA PRISCILA L M M AGUIAR</t>
  </si>
  <si>
    <t>SIMONE DE QUEVEDO E SILVA</t>
  </si>
  <si>
    <t>SIMONE MARIA BRANDAO ROVIDA</t>
  </si>
  <si>
    <t>THALITA MARIA DONATI PEREZ</t>
  </si>
  <si>
    <t>VALERIA CAMMAROSANO DE LIMA</t>
  </si>
  <si>
    <t>VERA LUCIA DO OURO VIVEIROS</t>
  </si>
  <si>
    <t>VICTOR JOSE MARTINS</t>
  </si>
  <si>
    <t>WALTER NELSON C MIRANDA</t>
  </si>
  <si>
    <t>WILLIAM ROMEU PEREIRA SEGUNDO</t>
  </si>
  <si>
    <t>YING HSIAO WEI</t>
  </si>
  <si>
    <t>YING LI CHIANG</t>
  </si>
  <si>
    <t>JAIME BERGONSO</t>
  </si>
  <si>
    <t>JEFFERSON MARANGONI</t>
  </si>
  <si>
    <t>JOAO CARLOS GONCALVES ARDEVINO</t>
  </si>
  <si>
    <t>JOAO MAURICIO FIORI</t>
  </si>
  <si>
    <t>JORDANA RABELO BERGONSO</t>
  </si>
  <si>
    <t>JOSE SILVIO FERNANDES</t>
  </si>
  <si>
    <t>JULIANA DE CARVALHO F PENCO</t>
  </si>
  <si>
    <t>JUSSIMAR MARIA G B OLIVEIRA</t>
  </si>
  <si>
    <t>KELSIE FABIANE VIOTTO R M LIMA</t>
  </si>
  <si>
    <t>KLEBER L BETTENCOURT DA SILVA</t>
  </si>
  <si>
    <t>LIGIA PERES LOPES DE MORAES</t>
  </si>
  <si>
    <t>LUCIANO COELHO DUARTE</t>
  </si>
  <si>
    <t>LUCIANO SILVA DE OLIVEIRA</t>
  </si>
  <si>
    <t>LUIS GUILHERME C BUCHIANERI</t>
  </si>
  <si>
    <t>LUIS MARCELO PACHECO ROTONDARO</t>
  </si>
  <si>
    <t>MARCIA LEITE</t>
  </si>
  <si>
    <t>MARCOS ANTONIO S FANTINATTI</t>
  </si>
  <si>
    <t>MARCOS ELIAS NICOLAU</t>
  </si>
  <si>
    <t>MARCOS HENRIQUES BERGONSO</t>
  </si>
  <si>
    <t>MARCOS SATORU SAKITA</t>
  </si>
  <si>
    <t>MARIA DA GRACA PIRES SABEH</t>
  </si>
  <si>
    <t>MARIA DA PENHA BELAVENUTA</t>
  </si>
  <si>
    <t>MARISTELA MARTINS DA SILVA</t>
  </si>
  <si>
    <t>MARTHA ARZE TAMES</t>
  </si>
  <si>
    <t>NELSON FELIPE DE SOUZA JUNIOR</t>
  </si>
  <si>
    <t>NEMI SABEH JUNIOR</t>
  </si>
  <si>
    <t>NESTOR SILVEIRA DO AMARILHO</t>
  </si>
  <si>
    <t>NILTON FLAVIO DE MACEDO</t>
  </si>
  <si>
    <t>OLIVEIRO PEREIRA S ALEXANDRE</t>
  </si>
  <si>
    <t>OTACILIO MARIANO DE FARIA NETO</t>
  </si>
  <si>
    <t>PAULO HENRIQUE BUENO MENDONCA</t>
  </si>
  <si>
    <t>PAULO ROBERTO BASTOS FILHO</t>
  </si>
  <si>
    <t>PAULO TADEU ROTOLI DREFAHL</t>
  </si>
  <si>
    <t>PAULO TEIXEIRA JUNIOR</t>
  </si>
  <si>
    <t>REINALDO DE SOUZA BARCALA</t>
  </si>
  <si>
    <t>RENE RIME ROMAGNA</t>
  </si>
  <si>
    <t>RENEE LOUZADA DE OLIVEIRA</t>
  </si>
  <si>
    <t>RICARDO AUGUSTO GIANNASI</t>
  </si>
  <si>
    <t>RICARDO BEAUCHAMP DE CASTRO</t>
  </si>
  <si>
    <t>RICARDO CONTE VILLAS RODRIGUES</t>
  </si>
  <si>
    <t>ROBERTO MIYOSHI</t>
  </si>
  <si>
    <t>SAMUEL DE OLIVEIRA JUNIOR</t>
  </si>
  <si>
    <t>SANDRA REGINA RAMOS</t>
  </si>
  <si>
    <t>SERGIO ABUD HADDAD</t>
  </si>
  <si>
    <t>SERGIO GARCIA TRETTEL</t>
  </si>
  <si>
    <t>VALERIA CRISTINA V B ALCANTARA</t>
  </si>
  <si>
    <t>VANIA MARTINS PEREIRA</t>
  </si>
  <si>
    <t>VERA DERKSEN MACRUZ</t>
  </si>
  <si>
    <t>WADIH FARID MANSOUR</t>
  </si>
  <si>
    <t>WAGNER RODRIGUES DALAQUA</t>
  </si>
  <si>
    <t>WILSON CONTE VILLAS RODRIGUES</t>
  </si>
  <si>
    <t>WILSON ROBERTO ANDRIOLO</t>
  </si>
  <si>
    <t>ADELAIDE ALVES CEPEDA</t>
  </si>
  <si>
    <t>ADRIANA C M AASMANN</t>
  </si>
  <si>
    <t>ADRIANA CARMO GANZ</t>
  </si>
  <si>
    <t>ADRIANO JOSE REZENDE</t>
  </si>
  <si>
    <t>ALBERTO MATULEVICH AREVALO</t>
  </si>
  <si>
    <t>ALBERTO NAPOLEON R CALDERON</t>
  </si>
  <si>
    <t>ALECXANDER AUGUSTO VASSOLER</t>
  </si>
  <si>
    <t>ALESSANDRA DE MOURA LIMA</t>
  </si>
  <si>
    <t>ALESSANDRO GALVANIN SANTORO</t>
  </si>
  <si>
    <t>ALESSANDRO PRADAL</t>
  </si>
  <si>
    <t>ALEXANDRA ALBERTA DOS SANTOS</t>
  </si>
  <si>
    <t>ALEXANDRE ROCHA DIETRICH</t>
  </si>
  <si>
    <t>ALEXANDRE SACCHETTI BEZERRA</t>
  </si>
  <si>
    <t>ALEXANDRE SALLUM BULL</t>
  </si>
  <si>
    <t>ALEXANDRE ZANCHENKO FONSECA</t>
  </si>
  <si>
    <t>ALOYSIO HALLA</t>
  </si>
  <si>
    <t>ANA CLAUDIA GALDEZ MONTEIRO</t>
  </si>
  <si>
    <t>ANA MARIA VARI STAROPOLI</t>
  </si>
  <si>
    <t>ANA PAULA AVRITSCHER BECK</t>
  </si>
  <si>
    <t>ANDRE LUIS SOUTO</t>
  </si>
  <si>
    <t>ANIBAL SORIA MEDINA</t>
  </si>
  <si>
    <t>ANTONIO CARLOS A R D PIETRA</t>
  </si>
  <si>
    <t>ANTONIO CARLOS DE SIQUEIRA</t>
  </si>
  <si>
    <t>ANTONIO LUIZ RAIMONDI DE LIMA</t>
  </si>
  <si>
    <t>ANTONIO MORAES FILHO</t>
  </si>
  <si>
    <t>ARMANDO TADEU GALLINUCCI</t>
  </si>
  <si>
    <t>ARTHUR MIYAKE</t>
  </si>
  <si>
    <t>AUREA MARIA VACCARO</t>
  </si>
  <si>
    <t>BEATRICE A S DE OLIVEIRA</t>
  </si>
  <si>
    <t>BEATRIZ DAMASCENO DE SOUZA</t>
  </si>
  <si>
    <t>BENTO F DE CARVALHO FILHO</t>
  </si>
  <si>
    <t>BERNARD MARCEL STORCH</t>
  </si>
  <si>
    <t>BIANCA APPARECITA P PORTO</t>
  </si>
  <si>
    <t>BRUNO HENRIQUE OLIVEIRA ABRAO</t>
  </si>
  <si>
    <t>CAMILA MILLANI OBA MARIN</t>
  </si>
  <si>
    <t>CARLA DIONISIO ANRAKU TAVORA</t>
  </si>
  <si>
    <t>CARLOS ALBERTO FERRANDEZ</t>
  </si>
  <si>
    <t>CARLOS ALBERTO SIAN OLIVEIRA</t>
  </si>
  <si>
    <t>CARLOS ANTONIO ALZAMORA ZAPATA</t>
  </si>
  <si>
    <t>CARMEN SILVIA VIVIANI</t>
  </si>
  <si>
    <t>CAROLINA MAGALHAES F G MATTOS</t>
  </si>
  <si>
    <t>CAROLINA ORSELLI COMPARATO</t>
  </si>
  <si>
    <t>CASSIA REGINA BARNEZE</t>
  </si>
  <si>
    <t>CELIA SANAE TASHIRO</t>
  </si>
  <si>
    <t>CELSO ZAFANI NUNES</t>
  </si>
  <si>
    <t>CHAN TZU CHING</t>
  </si>
  <si>
    <t>CIBELE APARECIDA C REIMBERG</t>
  </si>
  <si>
    <t>CINARA NORMA TROVO LAPORTE</t>
  </si>
  <si>
    <t>CIPRIANO DA CUNHA LIMA</t>
  </si>
  <si>
    <t>CLAUDIA MARIA DESGUALDO</t>
  </si>
  <si>
    <t>CLAUDIA RITA PLEUL A FERREIRA</t>
  </si>
  <si>
    <t>CLAUDIO ROGERIO D SABBAG</t>
  </si>
  <si>
    <t>CLAUDIO SERGIO DE MELLO SIMOES</t>
  </si>
  <si>
    <t>CONCEICAO MILAN G CORREA</t>
  </si>
  <si>
    <t>CRISTIANE GOTO</t>
  </si>
  <si>
    <t>CRISTIANE MARTINS DE LIRA</t>
  </si>
  <si>
    <t>CRISTINA HELENA PRADO KOBATA</t>
  </si>
  <si>
    <t>DANATIELLE MEGA FERREIRA</t>
  </si>
  <si>
    <t>DANIEL BECHARA JACOB FERREIRA</t>
  </si>
  <si>
    <t>DANIELLE SILVA P MARCELINO</t>
  </si>
  <si>
    <t>DINALDO CIRINO SILVA</t>
  </si>
  <si>
    <t>DINEIA ANTONIA FERRAIOLI</t>
  </si>
  <si>
    <t>DOUGLAS DE ALMEIDA ALVES</t>
  </si>
  <si>
    <t>EDGARD AOKI HIRATA</t>
  </si>
  <si>
    <t>EDISON TSIKARA FUJITA</t>
  </si>
  <si>
    <t>EDUARDO BRANDINA</t>
  </si>
  <si>
    <t>EDUARDO NEME ADAS</t>
  </si>
  <si>
    <t>ELENICE CAMPOS CARVALHO</t>
  </si>
  <si>
    <t>ELIANA BIONDI MEDEIROS GUIDONI</t>
  </si>
  <si>
    <t>ELIANA KAWANA</t>
  </si>
  <si>
    <t>ELIANE HWANG DIETRICH</t>
  </si>
  <si>
    <t>ELIANE MARIA PIRANI</t>
  </si>
  <si>
    <t>ELISABETE ERIKA TAIRA</t>
  </si>
  <si>
    <t>ELISON FREIRE</t>
  </si>
  <si>
    <t>ELMER LUIZ GOUVEA</t>
  </si>
  <si>
    <t>ERICA TANAKA OTANI</t>
  </si>
  <si>
    <t>ERNESTO ANGELO PAIVA FEBRONIO</t>
  </si>
  <si>
    <t>ERWIN GRISSOM SCHWAB</t>
  </si>
  <si>
    <t>FABIANA ROVEDA</t>
  </si>
  <si>
    <t>FABIO FREIRE JUNIOR</t>
  </si>
  <si>
    <t>FABIO YAMADA</t>
  </si>
  <si>
    <t>FAUSTO BOCCATTO ROSA</t>
  </si>
  <si>
    <t>FELIPE ANICETO PORTELLA</t>
  </si>
  <si>
    <t>FELIPE LONGO SANCHES</t>
  </si>
  <si>
    <t>FELIPE TRAJANO FREITAS BARAO</t>
  </si>
  <si>
    <t>FERNANDA AMADO BAHIA GAMA</t>
  </si>
  <si>
    <t>FERNANDA GONCALVES O TENOR</t>
  </si>
  <si>
    <t>FERNANDO CESAR MAIORINO</t>
  </si>
  <si>
    <t>FERNANDO TAVARES SALITURE NETO</t>
  </si>
  <si>
    <t>FERNANDO YUJI HORINOUCHI</t>
  </si>
  <si>
    <t>FILOMENA TERESA SILVA D PEPE</t>
  </si>
  <si>
    <t>FLAVIO JOSE BALLERINI</t>
  </si>
  <si>
    <t>FRANCISCO MENDES CERRUTI</t>
  </si>
  <si>
    <t>GEORGIA CRISTINE OLSON</t>
  </si>
  <si>
    <t>GREICE APARECIDA CHETTA</t>
  </si>
  <si>
    <t>GUIDO HUGO VALENCIA ZANABRIA</t>
  </si>
  <si>
    <t>GUSTAVO FERNANDES MIRANDA</t>
  </si>
  <si>
    <t>GUSTAVO MARTINS FONTES</t>
  </si>
  <si>
    <t>GUSTAVO PARO SCREMIN</t>
  </si>
  <si>
    <t>GUSTAVO ZIGGIATTI GUTH</t>
  </si>
  <si>
    <t>HEBER DIAS AZEVEDO</t>
  </si>
  <si>
    <t>HELENA PINHEIRO DA SILVA</t>
  </si>
  <si>
    <t>HENRIQUE CAMBRAIA LIPPELT</t>
  </si>
  <si>
    <t>HERBERTO REUBEN CESARIO LIMA</t>
  </si>
  <si>
    <t>HERCULES CARLOS MALULEY VALLIM</t>
  </si>
  <si>
    <t>HERNAN SANTOS SEGURA BOZA</t>
  </si>
  <si>
    <t>HERONDY BASTOS JUNIOR</t>
  </si>
  <si>
    <t>HISANORI KOBAYASHI</t>
  </si>
  <si>
    <t>HUMBERTO MOLINARI</t>
  </si>
  <si>
    <t>ILZA MARIA DE ANDRADE ALMEIDA</t>
  </si>
  <si>
    <t>IVAN BENADUCE CASELLA</t>
  </si>
  <si>
    <t>IVANA MARIA GUERZONI SIMAO</t>
  </si>
  <si>
    <t>IVETE APARECIDA SANTOS DA CRUZ</t>
  </si>
  <si>
    <t>JACQUELINE COSTA CUNHA PEIXOTO</t>
  </si>
  <si>
    <t>JACQUELINE TERUKO SASAKI</t>
  </si>
  <si>
    <t>JAMIR MESQUITA BANDEIRA</t>
  </si>
  <si>
    <t>JEANNE FARIAS SILVA CETERTICK</t>
  </si>
  <si>
    <t>JOAO FRANCISCO HIERRO GOES</t>
  </si>
  <si>
    <t>JOCELI DA PONTE RODRIGUES</t>
  </si>
  <si>
    <t>JORG DIRKS</t>
  </si>
  <si>
    <t>JORGE EDUARDO ROBLES SALCEDO</t>
  </si>
  <si>
    <t>JOSE ALEXANDRE DA SILVA SERIO</t>
  </si>
  <si>
    <t>JOSE DOMINGOS BORGES</t>
  </si>
  <si>
    <t>JOSE GABEL</t>
  </si>
  <si>
    <t>JOSE HENRIQUE VALEJO E PRADO</t>
  </si>
  <si>
    <t>JOSE LUIZ PAOLI VIEIRA</t>
  </si>
  <si>
    <t>JOSE OCTAVIO I FRIEDMANN</t>
  </si>
  <si>
    <t>JOSE RENATO GUARNIERE</t>
  </si>
  <si>
    <t>JOSE ROBERTO CARDOSO MURISSET</t>
  </si>
  <si>
    <t>JOSEDIA LEOPOLDINA S MEDINA</t>
  </si>
  <si>
    <t>JUAN CARLOS M CESPEDES</t>
  </si>
  <si>
    <t>JULIO CESAR SANTIN</t>
  </si>
  <si>
    <t>KARINA MIDORI SATO</t>
  </si>
  <si>
    <t>KIE MARIA ALVES K ZABOROSKI</t>
  </si>
  <si>
    <t>LAILA SANTOS PAES OLIVEIRA</t>
  </si>
  <si>
    <t>LAURA GOULART</t>
  </si>
  <si>
    <t>LEANDRA QUINTANILHA MENDONCA</t>
  </si>
  <si>
    <t>LEONARDO KIOSHI ARAO</t>
  </si>
  <si>
    <t>LETICIA A S FRANCIULLI</t>
  </si>
  <si>
    <t>LIA PAULA NASCIMENTO LOMBARDO</t>
  </si>
  <si>
    <t>LORENA HORNKE</t>
  </si>
  <si>
    <t>LOURDES APARECIDA FONSECA REIS</t>
  </si>
  <si>
    <t>LOURDES DE FATIMA GONCALVES GO</t>
  </si>
  <si>
    <t>LUCIANA HALPERN LERNER</t>
  </si>
  <si>
    <t>LUCIANA NOVAES C SOLEIMAN</t>
  </si>
  <si>
    <t>LUIS ANTONIO DOTTA</t>
  </si>
  <si>
    <t>LUIS CLAUDIO C HEITZMANN</t>
  </si>
  <si>
    <t>LUIS FERNANDO UYEDA</t>
  </si>
  <si>
    <t>LUIZ ANTONIO NAZAR</t>
  </si>
  <si>
    <t>LUIZ CLAUDIO DACCA</t>
  </si>
  <si>
    <t>LUIZA RACHAEL V S B NOGUEIRA</t>
  </si>
  <si>
    <t>LUZ MIRIAN TAMBO ROSAS</t>
  </si>
  <si>
    <t>MARCELO MITSURU KITAGAWA</t>
  </si>
  <si>
    <t>MARCELO VINICIUS DE ANDRADE</t>
  </si>
  <si>
    <t>MARCIA APARECIDA PRETTI BUENO</t>
  </si>
  <si>
    <t>MARCIA APARECIDA YOGUI</t>
  </si>
  <si>
    <t>MARCIA EMY TAKAHASHI KAYANO</t>
  </si>
  <si>
    <t>MARCIA KANASHIRO</t>
  </si>
  <si>
    <t>MARCIA MARIA ORSO PASCARELLI</t>
  </si>
  <si>
    <t>MARCIA TAVANO</t>
  </si>
  <si>
    <t>MARCIA YOSHIDA</t>
  </si>
  <si>
    <t>MARCIO HENRIQUE O MATTOS</t>
  </si>
  <si>
    <t>MARCIUS VINICIUS G CORREIA</t>
  </si>
  <si>
    <t>MARCO AURELIO HELENO DE SOUZA</t>
  </si>
  <si>
    <t>MARCOS AUGUSTO CRUZ ROCHA</t>
  </si>
  <si>
    <t>MARCOS DE AZEVEDO</t>
  </si>
  <si>
    <t>MARCOS JOAQUIM DE CASTRO</t>
  </si>
  <si>
    <t>MARCOS TADEU ALVES DO ROSARIO</t>
  </si>
  <si>
    <t>MARCOS VINICIUS CAPELINI ALVES</t>
  </si>
  <si>
    <t>MARCUS VINICIUS GANDARA MATTOS</t>
  </si>
  <si>
    <t>MARIA ALICE GARCIA DE CASTILHO</t>
  </si>
  <si>
    <t>MARIA APARECIDA PIMONT</t>
  </si>
  <si>
    <t>MARIA BELA R LIMA</t>
  </si>
  <si>
    <t>MARIA CASSIA SANT ANA</t>
  </si>
  <si>
    <t>MARIA DE L DE M E S D DE ABREU</t>
  </si>
  <si>
    <t>MARIA HELOISA C SILVADO</t>
  </si>
  <si>
    <t>MARIA JANIEIRE NAZARE N ALVES</t>
  </si>
  <si>
    <t>MARIA JOSE RODRIGUES G COELHO</t>
  </si>
  <si>
    <t>MARIA OLIVIA RODRIGUES</t>
  </si>
  <si>
    <t>MARIA PAULA MELLO DA SILVA</t>
  </si>
  <si>
    <t>MARIA PAULA TEIXEIRA COUTINHO</t>
  </si>
  <si>
    <t>MARIO LUIZ DA SILVA PARANHOS</t>
  </si>
  <si>
    <t>MARY RODRIGUES R MONASTERIO</t>
  </si>
  <si>
    <t>MAURICIO CAMARGO P AMARAL</t>
  </si>
  <si>
    <t>MELISSA HASHIMOTO</t>
  </si>
  <si>
    <t>MIGUEL ANGEL LASCANO CUETO</t>
  </si>
  <si>
    <t>MOACYR FOGOLIN JUNIOR</t>
  </si>
  <si>
    <t>MONICA MORENO LIMA</t>
  </si>
  <si>
    <t>MONICA TIE MASSUDA SAITO</t>
  </si>
  <si>
    <t>NAIRA CORREA GRILO</t>
  </si>
  <si>
    <t>NELSON YANAZE</t>
  </si>
  <si>
    <t>NILCE AKEMI ONO</t>
  </si>
  <si>
    <t>NILSON FERREIRA JUNIOR</t>
  </si>
  <si>
    <t>NILTON IUICHI TAKAHASHI</t>
  </si>
  <si>
    <t>NIVALDO MARQUES CABRAL</t>
  </si>
  <si>
    <t>ORANA JACINTO NETO</t>
  </si>
  <si>
    <t>ORLANDO CONTRUCCI FILHO</t>
  </si>
  <si>
    <t>ORLANDO MARQUES DA SILVA</t>
  </si>
  <si>
    <t>OSCAR AUGUSTO PORTO SOBRINHO</t>
  </si>
  <si>
    <t>PATRICIA HOMSI NEMOTO</t>
  </si>
  <si>
    <t>PATRICIA NAKAYAMA</t>
  </si>
  <si>
    <t>PATRICIA NAZARETH SA MARQUES</t>
  </si>
  <si>
    <t>PAULA EIKO TAKAU BRINO</t>
  </si>
  <si>
    <t>PAULO BREINIS</t>
  </si>
  <si>
    <t>PAULO DAENEKAS DE MELO JORGE</t>
  </si>
  <si>
    <t>PETRONILA LUZGARDA B V CUETO</t>
  </si>
  <si>
    <t>PRISCILA CORDEIRO</t>
  </si>
  <si>
    <t>PRISCILLA CRISTINA C PEREIRA</t>
  </si>
  <si>
    <t>RAFAEL DE ATHAYDE SOARES</t>
  </si>
  <si>
    <t>RAFAEL LUIS SAKAI</t>
  </si>
  <si>
    <t>RANULFO PINHEIRO DE MATOS NETO</t>
  </si>
  <si>
    <t>RAQUEL DOMINGUES PESSOA CABRAL</t>
  </si>
  <si>
    <t>REGINA HONDA</t>
  </si>
  <si>
    <t>RICARDO AUGUSTO DIAS QUINTELA</t>
  </si>
  <si>
    <t>RICARDO JOSE DE ALMEIDA LEME</t>
  </si>
  <si>
    <t>RICARDO OTA PEREIRA</t>
  </si>
  <si>
    <t>RINA MARIA PEREIRA PORTA</t>
  </si>
  <si>
    <t>RITA CASSIA GUIMARAES FIRMINO</t>
  </si>
  <si>
    <t>RITA LAMANNA</t>
  </si>
  <si>
    <t>ROBERTO ANTONIO FIORE</t>
  </si>
  <si>
    <t>ROBERTO LATTUF ZANAGA</t>
  </si>
  <si>
    <t>ROBSON RODRIGUES TEIXEIRA</t>
  </si>
  <si>
    <t>RODRIGO CESAR BAZZO</t>
  </si>
  <si>
    <t>RODRIGO HIROSHI TANABE</t>
  </si>
  <si>
    <t>RODRIGO SANTORO H FONSECA</t>
  </si>
  <si>
    <t>ROSALBA PEREIRA CHEUNG</t>
  </si>
  <si>
    <t>ROSANA GADELIA DOS SANTOS</t>
  </si>
  <si>
    <t>ROSANA LUZ MACHADO DE OLIVEIRA</t>
  </si>
  <si>
    <t>ROSANGELA FERRAZ CEREDA</t>
  </si>
  <si>
    <t>ROSANGELA GOMES DOS SANTOS</t>
  </si>
  <si>
    <t>ROSANGELA GUIDARA</t>
  </si>
  <si>
    <t>ROSANGELA PINATI</t>
  </si>
  <si>
    <t>RUBENS SILVEIRA PERCHES JUNIOR</t>
  </si>
  <si>
    <t>SANDRA REGINA CIARAVOLO GASPAR</t>
  </si>
  <si>
    <t>SANDRA VIEIRA CARVALHO</t>
  </si>
  <si>
    <t>SANTOS GONZALO C HURTADO</t>
  </si>
  <si>
    <t>SARA VENOSO COSTA</t>
  </si>
  <si>
    <t>SEMY KIRILLOS SAUDA</t>
  </si>
  <si>
    <t>SERGIO HENRIQUE C GUILHERME</t>
  </si>
  <si>
    <t>SHIRLEY GIBSON REBELO MIGUEL</t>
  </si>
  <si>
    <t>SILVANA REGINA BORSATO</t>
  </si>
  <si>
    <t>SILVIA HANADA KOJIMA</t>
  </si>
  <si>
    <t>SILVIO QUIRINO SANTOS SILVA</t>
  </si>
  <si>
    <t>SIMONE MARTINS DA SILVA</t>
  </si>
  <si>
    <t>SOLANGE PAIVA BUENO</t>
  </si>
  <si>
    <t>STANLEY NIGRO</t>
  </si>
  <si>
    <t>SUELI ESPIGARES SANCHEZ</t>
  </si>
  <si>
    <t>SUSUMU TABUSE JUNIOR</t>
  </si>
  <si>
    <t>TERESA CRISTINA VIVEIROS LOPES</t>
  </si>
  <si>
    <t>THIAGO FESTA SECCHI</t>
  </si>
  <si>
    <t>VALDIR TADINI</t>
  </si>
  <si>
    <t>VALTER DELL ACQUA CASSAO</t>
  </si>
  <si>
    <t>VALTER FELAU</t>
  </si>
  <si>
    <t>VICTOR FRUGES JUNIOR</t>
  </si>
  <si>
    <t>WAGNER DE OLIVEIRA</t>
  </si>
  <si>
    <t>WALTER DALACQUA</t>
  </si>
  <si>
    <t>WANDER QUARESMA</t>
  </si>
  <si>
    <t>WANIA SUELY MECCA</t>
  </si>
  <si>
    <t>WASHINGTON CORREA DO COUTO</t>
  </si>
  <si>
    <t>WELLINGTON ROBERTO DOZZA</t>
  </si>
  <si>
    <t>WEVERTON TERCI</t>
  </si>
  <si>
    <t>WILSON ANAUATE</t>
  </si>
  <si>
    <t>WILSON ROBERTO R DE ALMEIDA</t>
  </si>
  <si>
    <t>YUMIKO REGINA YAMAZAKI</t>
  </si>
  <si>
    <t>YUSUF BAMIDELE ADESINA</t>
  </si>
  <si>
    <t>ADRIANA DE FREITAS SOUSA</t>
  </si>
  <si>
    <t>EDUARDO PRADO</t>
  </si>
  <si>
    <t>FLAVIA BISSON E SILVA</t>
  </si>
  <si>
    <t>GIL CEZAR ALKIMIM TEIXEIRA</t>
  </si>
  <si>
    <t>JOSE MARIO MARTINS BRANDAO</t>
  </si>
  <si>
    <t>JULIO CESAR TADEU C LABATE</t>
  </si>
  <si>
    <t>LUCIANO PENHA PEREIRA</t>
  </si>
  <si>
    <t>MARCOS AURELIO MARTINS RIBEIRO</t>
  </si>
  <si>
    <t>MARIA TERESA CABRERA BELLINI</t>
  </si>
  <si>
    <t>NADIA DORNELLES GONDIN</t>
  </si>
  <si>
    <t>PAULO DE OLIVEIRA DUARTE</t>
  </si>
  <si>
    <t>REGINA APARECIDA S CARLUCCI</t>
  </si>
  <si>
    <t>TISSIANA PIERROTTI M DMETRUK</t>
  </si>
  <si>
    <t>VALMIR ARAUJO</t>
  </si>
  <si>
    <t>ADAUTO JOSE FERREIRA NUNES</t>
  </si>
  <si>
    <t>ANTONIO CARLOS C MARTELLI</t>
  </si>
  <si>
    <t>CLAUDIA DE CAMPOS CONDE</t>
  </si>
  <si>
    <t>CLAUDIO SAMPIERI TONELLO</t>
  </si>
  <si>
    <t>CLEVERSON TEIXEIRA SOARES</t>
  </si>
  <si>
    <t>DEISE APARECIDA SANTOS GODOY</t>
  </si>
  <si>
    <t>EDGARD JOSE F MELLO JUNIOR</t>
  </si>
  <si>
    <t>FLAVIA MOERBECK CASADEI MELLO</t>
  </si>
  <si>
    <t>FLAVIO BADIN MARQUES</t>
  </si>
  <si>
    <t>ISABEL CRISTINA PREARO</t>
  </si>
  <si>
    <t>IVANDER BASTAZINI JUNIOR</t>
  </si>
  <si>
    <t>JAISON ANTONIO BARRETO</t>
  </si>
  <si>
    <t>JOSE ANTONIO GARBINO</t>
  </si>
  <si>
    <t>JOSMAR SABAGE</t>
  </si>
  <si>
    <t>MILTON CURY FILHO</t>
  </si>
  <si>
    <t>NORMA GONDIM CLETO</t>
  </si>
  <si>
    <t>PATRICIA GOMES DA SILVA</t>
  </si>
  <si>
    <t>CELSO DI LORETO</t>
  </si>
  <si>
    <t>SILVIA D ANDRETTA IGLEZIAS</t>
  </si>
  <si>
    <t>ALVARO IMPERATRIZ FILHO</t>
  </si>
  <si>
    <t>CEILA MARIA SANT ANA MALAQUE</t>
  </si>
  <si>
    <t>CHRISTINA TERRA G NOVAES</t>
  </si>
  <si>
    <t>FAN HUI WEN</t>
  </si>
  <si>
    <t>JEFFERSON CLAUDIO MURAD</t>
  </si>
  <si>
    <t>NELSON IBANEZ</t>
  </si>
  <si>
    <t>ROBERTA DE OLIVEIRA PIORELLI</t>
  </si>
  <si>
    <t>SAMUEL SOARES VIEIRA DA SILVA</t>
  </si>
  <si>
    <t>CLAUDIA CEOTTO DE OLIVEIRA</t>
  </si>
  <si>
    <t>DANIELA GAGLIARDI NESI MIRANDA</t>
  </si>
  <si>
    <t>DENISE SOCORRO SILVA RODRIGUES</t>
  </si>
  <si>
    <t>HILDETE DUARTE</t>
  </si>
  <si>
    <t>IRMI SGARBI OGATA</t>
  </si>
  <si>
    <t>KARINA PIERANTOZZI VERGANI</t>
  </si>
  <si>
    <t>MIRIAM HENNY KATZ</t>
  </si>
  <si>
    <t>ADEMIR SILVA CORREIA</t>
  </si>
  <si>
    <t>ADRIANA WOLF</t>
  </si>
  <si>
    <t>ALDO LUIS LEMBO SILVEIRA</t>
  </si>
  <si>
    <t>ALEXANDRE DE ALMEIDA</t>
  </si>
  <si>
    <t>ALEXANDRE ELY CAMPEAS</t>
  </si>
  <si>
    <t>ALEXANDRE VELOSO</t>
  </si>
  <si>
    <t>ALINE SANTOS IBANES</t>
  </si>
  <si>
    <t>AMAURY PACHIONE MARTINS</t>
  </si>
  <si>
    <t>ANA CARLA CARVALHO M E SILVA</t>
  </si>
  <si>
    <t>ANA LUCIA INNACO DE CARVALHO</t>
  </si>
  <si>
    <t>ANDERSON JOSE DIAS DA SILVA</t>
  </si>
  <si>
    <t>ANDERSON MARION</t>
  </si>
  <si>
    <t>ANDRE COSME DE OLIVEIRA</t>
  </si>
  <si>
    <t>ANGELA CHRISTINA SALLES</t>
  </si>
  <si>
    <t>ANGELA NAOMI ATOMIYA</t>
  </si>
  <si>
    <t>ANISIO DE MOURA</t>
  </si>
  <si>
    <t>ANNA CHRISTINA N D AMBROSIO</t>
  </si>
  <si>
    <t>AUGUSTO CESAR P DE OLIVEIRA</t>
  </si>
  <si>
    <t>BEATRIZ TEREZINHA F RENESTO</t>
  </si>
  <si>
    <t>BENO LUCKI</t>
  </si>
  <si>
    <t>CARLA MARIA PASQUARELI VAZQUEZ</t>
  </si>
  <si>
    <t>CARLA RENATA GARCIA R SANTOS</t>
  </si>
  <si>
    <t>CARLOS FERNANDO B NEUMANN</t>
  </si>
  <si>
    <t>CARLOS FREDERICO DANTAS ANJOS</t>
  </si>
  <si>
    <t>CARLOS HENRIQUE R SANTOS</t>
  </si>
  <si>
    <t>CARLOS HENRIQUE V MOREIRA</t>
  </si>
  <si>
    <t>CECILIA FERNANDES MARTINS</t>
  </si>
  <si>
    <t>CELIA ELISA GUARNIERI</t>
  </si>
  <si>
    <t>CHAIE FELDMAN</t>
  </si>
  <si>
    <t>CHRISTIAN LEONARDO F CAMPOS</t>
  </si>
  <si>
    <t>CHRISTIANE NICOLETTI</t>
  </si>
  <si>
    <t>CLAUDIA CASSIA TANOUE HASEGAWA</t>
  </si>
  <si>
    <t>CLAUDIA FIGUEIREDO MELLO</t>
  </si>
  <si>
    <t>CLAUDIO RICARDO FRISON</t>
  </si>
  <si>
    <t>CLAUDIO ROBERTO GONSALEZ</t>
  </si>
  <si>
    <t>DALTON LIBANIO FERREIRA</t>
  </si>
  <si>
    <t>DANIEL SOARES DE SOUSA DANTAS</t>
  </si>
  <si>
    <t>DANIELA OTILIA R PELLEGRINO</t>
  </si>
  <si>
    <t>DENISE LOPES SANTOS</t>
  </si>
  <si>
    <t>DIOGO LUIS DE MELO LINS</t>
  </si>
  <si>
    <t>EDGAR DE BORTHOLI SANTOS</t>
  </si>
  <si>
    <t>EDISON JOSE BOCCARDO</t>
  </si>
  <si>
    <t>ELIANE BORGES DE ARAUJO</t>
  </si>
  <si>
    <t>ELISA MIRANDA AIRES</t>
  </si>
  <si>
    <t>ELIZETE KAZUMI K S CUNHA</t>
  </si>
  <si>
    <t>FABIANA CESAR GABAS KALLAS</t>
  </si>
  <si>
    <t>FABIANE EL FAR SZTAJNBOK</t>
  </si>
  <si>
    <t>FABIO LEONCIO B MARTINELLI</t>
  </si>
  <si>
    <t>FATIMA MARIA VENANCIO PORFIRIO</t>
  </si>
  <si>
    <t>FERNANDO BRANDAO SERRA</t>
  </si>
  <si>
    <t>FERNANDO VIEIRA DE SOUZA</t>
  </si>
  <si>
    <t>FERNANDO VILLACREZ FLORES</t>
  </si>
  <si>
    <t>FRANCISCO BONASSER FILHO</t>
  </si>
  <si>
    <t>FRANCISCO EDUARDO C ALVES</t>
  </si>
  <si>
    <t>FRANCISCO IVANILDO DE O JUNIOR</t>
  </si>
  <si>
    <t>FRANCISCO VANIN PASCALICCHIO</t>
  </si>
  <si>
    <t>GELVANA FLAVIO BARRETO REIS</t>
  </si>
  <si>
    <t>GERALDO MAGELLA OLIVEIRA</t>
  </si>
  <si>
    <t>GISELLE BURLAMAQUI K FELIPE</t>
  </si>
  <si>
    <t>GLORIA LETICE B F BRUNETTI</t>
  </si>
  <si>
    <t>GUILHERME ASSIS DOS ANJOS</t>
  </si>
  <si>
    <t>HELENA HARUMI SASAKI</t>
  </si>
  <si>
    <t>HELIO PENNA GUIMARAES</t>
  </si>
  <si>
    <t>IRENE WALTER DE FREITAS</t>
  </si>
  <si>
    <t>IVAN LEONARDO A F E SILVA</t>
  </si>
  <si>
    <t>IVELISE MARIA MOREIRA</t>
  </si>
  <si>
    <t>JAMAL MUHAMAD ABDUL H SULEIMAN</t>
  </si>
  <si>
    <t>JAQUES SZTAJNBOK</t>
  </si>
  <si>
    <t>JERUSA SMID</t>
  </si>
  <si>
    <t>JOAO FERNANDO G SIMOES COELHO</t>
  </si>
  <si>
    <t>JONAS BRUDNIEWSKI</t>
  </si>
  <si>
    <t>JOSE ANGELO LAULETTA LINDOSO</t>
  </si>
  <si>
    <t>JOSE HELIO MAN MARINHO</t>
  </si>
  <si>
    <t>JOSE JORGE NAMURA</t>
  </si>
  <si>
    <t>JUCARA BATESINI</t>
  </si>
  <si>
    <t>KARINA CORREA BARCELOS</t>
  </si>
  <si>
    <t>KLEBER DIAS DO PRADO</t>
  </si>
  <si>
    <t>KRISTIANE FRAGA M ROSATELI</t>
  </si>
  <si>
    <t>LAMARTINE PEDRETTI JUNIOR</t>
  </si>
  <si>
    <t>LAURINDA CLARA NEVES RAMOS</t>
  </si>
  <si>
    <t>LEONEL MESTER</t>
  </si>
  <si>
    <t>LEOPOLDO TOSI TREVELIN</t>
  </si>
  <si>
    <t>LIEGE GONCALVES DE SOUZA</t>
  </si>
  <si>
    <t>LILIAN MITIKO OUKI</t>
  </si>
  <si>
    <t>LIVIA VIEIRA DE ALMEIDA</t>
  </si>
  <si>
    <t>LUANA VILARINHO BORGES</t>
  </si>
  <si>
    <t>LUCAS ALBERTO MEDEIROS</t>
  </si>
  <si>
    <t>LUCIANA MARCENAL LONGO CONTE</t>
  </si>
  <si>
    <t>LUCIANA MARQUES SANSAO BORGES</t>
  </si>
  <si>
    <t>LUIZ ALBERTO COSTA BARRA</t>
  </si>
  <si>
    <t>LUIZ ANTONIO FERREIRA LEITE</t>
  </si>
  <si>
    <t>LUIZ CARLOS PEREIRA JUNIOR</t>
  </si>
  <si>
    <t>LUIZ CESAR FERNANDES AZEVEDO</t>
  </si>
  <si>
    <t>LUIZA BATISTA</t>
  </si>
  <si>
    <t>MAGALI BUTENAS</t>
  </si>
  <si>
    <t>MANOEL CARLOS BIZERRA SOUZA</t>
  </si>
  <si>
    <t>MARA CRISTINA S M PAPPALARDO</t>
  </si>
  <si>
    <t>MARCIA COSTA PRAXEDES</t>
  </si>
  <si>
    <t>MARCIA SUCOMINE</t>
  </si>
  <si>
    <t>MARCIA YUKIE SAITO TOMISHIGE</t>
  </si>
  <si>
    <t>MARCIO CARDOSO KRAMBEK</t>
  </si>
  <si>
    <t>MARCOS GUERRA MARTINS</t>
  </si>
  <si>
    <t>MARCOS VINICIUS DA SILVA</t>
  </si>
  <si>
    <t>MARGARETH DA EIRA</t>
  </si>
  <si>
    <t>MARGARETH PEREIRA</t>
  </si>
  <si>
    <t>MARIA APARECIDA TELLES GUERRA</t>
  </si>
  <si>
    <t>MARIA ELIZA JACOB SOUZA JAYME</t>
  </si>
  <si>
    <t>MARIA GORETT W MATIOLI</t>
  </si>
  <si>
    <t>MARIA JOSE DE OLIVEIRA KASSAB</t>
  </si>
  <si>
    <t>MARIA SOCORRO CARNEIRO FERRAO</t>
  </si>
  <si>
    <t>MARIANGELA ALVAREZ YAMIN</t>
  </si>
  <si>
    <t>MARIANNA MARTINS LAGO</t>
  </si>
  <si>
    <t>MARILEIDE J DE VASCONCELOS</t>
  </si>
  <si>
    <t>MARINA DELLA NEGRA DE PAULA</t>
  </si>
  <si>
    <t>MARLI BATISTA F VERMELHO</t>
  </si>
  <si>
    <t>MARTA MUSA CAVALLARI</t>
  </si>
  <si>
    <t>MAURICIO HIROSHI NAKANAMI</t>
  </si>
  <si>
    <t>MEIRE BOCOLI ROSSI</t>
  </si>
  <si>
    <t>MICHEL ELYAS JUNG HAZIOT</t>
  </si>
  <si>
    <t>MITUYA WATANABE</t>
  </si>
  <si>
    <t>MONICA MIRANDA FROTA</t>
  </si>
  <si>
    <t>MORACIR CETARA</t>
  </si>
  <si>
    <t>NAIARA BRAGA CALIXTO SIMAO</t>
  </si>
  <si>
    <t>ODYNA JOSE LOPEZ R LOPEZ</t>
  </si>
  <si>
    <t>OLBERES VITOR BRAGA DE ANDRADE</t>
  </si>
  <si>
    <t>ORLANDO F DE ARAUJO FILHO</t>
  </si>
  <si>
    <t>PAULO MANABU HONDA</t>
  </si>
  <si>
    <t>PAULO ROBERTO DE A RONCADA</t>
  </si>
  <si>
    <t>PAULO SERGIO CAMPOS SALLES</t>
  </si>
  <si>
    <t>RAFI FELICIO BAUAB DAUAR</t>
  </si>
  <si>
    <t>RALCYON FRANCIS A TEIXEIRA</t>
  </si>
  <si>
    <t>REGIA DAMOUS FONTENELE FEIJO</t>
  </si>
  <si>
    <t>REGINA LEIKO MATSUBARA</t>
  </si>
  <si>
    <t>RENATA MARTINHO SILVA TELLES</t>
  </si>
  <si>
    <t>RENATA PAULA PANZANI M BARROS</t>
  </si>
  <si>
    <t>RENATO BERTOLLA</t>
  </si>
  <si>
    <t>RENE LEANDRO MAGALHAES RIVERO</t>
  </si>
  <si>
    <t>RICARDO HELBERT BAMMANN</t>
  </si>
  <si>
    <t>RICHARD CALANCA</t>
  </si>
  <si>
    <t>RITA DE CASSIA SOLER</t>
  </si>
  <si>
    <t>ROBERTO MASSARU AMEMIYA</t>
  </si>
  <si>
    <t>ROBERTO MATSUBARA MONTEIRO</t>
  </si>
  <si>
    <t>ROBERTO MUNIZ JUNIOR</t>
  </si>
  <si>
    <t>RODRIGO CONTRERA DO RIO</t>
  </si>
  <si>
    <t>RODRIGO DELFINO NASCIMENTO</t>
  </si>
  <si>
    <t>RONALDO DA CRUZ</t>
  </si>
  <si>
    <t>ROSANA DEL BIANCO</t>
  </si>
  <si>
    <t>ROSANA RICHTMANN</t>
  </si>
  <si>
    <t>ROSELY ANTUNES PATZINA</t>
  </si>
  <si>
    <t>ROSELY MILLER BOSSOLAN</t>
  </si>
  <si>
    <t>ROSILENE GIUSTI</t>
  </si>
  <si>
    <t>ROZANIA SOELI SANTOS SOBREIRA</t>
  </si>
  <si>
    <t>RUBIA JALVA DA COSTA SILVA</t>
  </si>
  <si>
    <t>RUY GUILHERME CORDERO DA SILVA</t>
  </si>
  <si>
    <t>SANDRA APARECIDA TARDOCHI MELO</t>
  </si>
  <si>
    <t>SANDRA MITIE AKAMATSU ITO</t>
  </si>
  <si>
    <t>SERGIO CIMERMAN</t>
  </si>
  <si>
    <t>SERGIO ERNESTO COSTA GONCALVES</t>
  </si>
  <si>
    <t>SERGIO HENRIQUE COUTO HORTA</t>
  </si>
  <si>
    <t>SHIRLEY CRISTINA FARIAS</t>
  </si>
  <si>
    <t>SILAS PEREIRA BARBOSA JUNIOR</t>
  </si>
  <si>
    <t>SOLYON MAIA DE CARVALHO</t>
  </si>
  <si>
    <t>SONIA MARIA MONEGATTI MATTEI</t>
  </si>
  <si>
    <t>SUELY APARECIDA O FERREIRA</t>
  </si>
  <si>
    <t>SUELY MARIA GALINARI</t>
  </si>
  <si>
    <t>TACIANA MOURA SALES OLIVEIRA</t>
  </si>
  <si>
    <t>TAMARA NEWMAN LOBATO SOUZA</t>
  </si>
  <si>
    <t>THIAGO DA SILVEIRA MANZIONE</t>
  </si>
  <si>
    <t>THOMAZ IERVOLINO</t>
  </si>
  <si>
    <t>VALERIA ANTAKLY DE MELLO</t>
  </si>
  <si>
    <t>VALERIA DE REZENDE MOLINA</t>
  </si>
  <si>
    <t>VALQUIRIA OLIVEIRA C BRITO</t>
  </si>
  <si>
    <t>VERA LUCIA BOLZAN</t>
  </si>
  <si>
    <t>WALTER MOISES TOBIAS BRAGA</t>
  </si>
  <si>
    <t>WLADIMIR QUEIROZ</t>
  </si>
  <si>
    <t>YU CHING LIAN</t>
  </si>
  <si>
    <t>CINTHYA MAYUMI OZAWA</t>
  </si>
  <si>
    <t>JORGE HENRIQUE SASSO KFOURI</t>
  </si>
  <si>
    <t>ADELIO CASSALHO JUNIOR</t>
  </si>
  <si>
    <t>LILIAN YUMI NAKAYAMA ZACH</t>
  </si>
  <si>
    <t>REGINA YOKO OYAGAWA</t>
  </si>
  <si>
    <t>ADRIANA BERTOLAMI MANFREDI</t>
  </si>
  <si>
    <t>ALMIR SERGIO FERRAZ</t>
  </si>
  <si>
    <t>ANA CLAUDIA GOMES P PETISCO</t>
  </si>
  <si>
    <t>ANDREA DE ANDRADE VILELA</t>
  </si>
  <si>
    <t>CAMILA BAUMANN BETELI</t>
  </si>
  <si>
    <t>CARLOS ALBERTO C HOSSRI</t>
  </si>
  <si>
    <t>CARLOS ALBERTO DE JESUS</t>
  </si>
  <si>
    <t>CAROLINA MARIA NOGUEIRA PINTO</t>
  </si>
  <si>
    <t>CELY SAAD ABBOUD MEDEIROS</t>
  </si>
  <si>
    <t>CLARISSE KAORU OGAWA I BRASIL</t>
  </si>
  <si>
    <t>CLAUDIA DA SILVA FRAGATA</t>
  </si>
  <si>
    <t>CLAUDIA FELICIA GRAVINA</t>
  </si>
  <si>
    <t>DANIEL BRANCO DE ARAUJO</t>
  </si>
  <si>
    <t>DANIEL SILVA CHAMIE DE QUEIROZ</t>
  </si>
  <si>
    <t>DANIELA LAGO KREUZIG</t>
  </si>
  <si>
    <t>DAVID COSTA DE SOUZA LE BIHAN</t>
  </si>
  <si>
    <t>DORIVAL JULIO DELLA TOGNA</t>
  </si>
  <si>
    <t>EDENILSON EDUARDO CALORE</t>
  </si>
  <si>
    <t>EDILEIDE DE BARROS CORREIA</t>
  </si>
  <si>
    <t>EDUARDO ADALBERTO JACCOUD</t>
  </si>
  <si>
    <t>EDUARDO JORGE ALMEIDA PIMENTA</t>
  </si>
  <si>
    <t>FABIO BRUNO DA SILVA</t>
  </si>
  <si>
    <t>FELICIO SAVIOLI NETO</t>
  </si>
  <si>
    <t>FLAVIA BERNARDES MORAIS</t>
  </si>
  <si>
    <t>FLAVIA CUNACIA D EVA</t>
  </si>
  <si>
    <t>FREDERICO FERNANDO ZANINETTI</t>
  </si>
  <si>
    <t>GABRIELA BERTINI UTIDA</t>
  </si>
  <si>
    <t>GUACIRA GRECCA</t>
  </si>
  <si>
    <t>GUSTAVO BERNARDES F OLIVEIRA</t>
  </si>
  <si>
    <t>HELOISA MARIA KHADER</t>
  </si>
  <si>
    <t>HENRI PAULO ZATZ</t>
  </si>
  <si>
    <t>HSU GWO JEN</t>
  </si>
  <si>
    <t>IDELZUITA LEANDRO LIPORACE</t>
  </si>
  <si>
    <t>JAIME CONCEICAO PADEIRO JUNIOR</t>
  </si>
  <si>
    <t>JOAO MANOEL ROSSI NETO</t>
  </si>
  <si>
    <t>JORGE ALCANTARA FARRAN</t>
  </si>
  <si>
    <t>JOSE EDUARDO MARTINS BARBOSA</t>
  </si>
  <si>
    <t>JULIANA CHEN</t>
  </si>
  <si>
    <t>KLEBER ROGERIO SERAFIM</t>
  </si>
  <si>
    <t>LEONARDO MELLO G TOLEDO</t>
  </si>
  <si>
    <t>LETICIA MARIM VIDEIRA STAMATO</t>
  </si>
  <si>
    <t>LIRIA MARIA LIMA DA SILVA</t>
  </si>
  <si>
    <t>LUCIANA DE MENEZES MARTINS</t>
  </si>
  <si>
    <t>LUCIANA PAULA CAMILOTTI FRANCA</t>
  </si>
  <si>
    <t>LUCIANA UINT</t>
  </si>
  <si>
    <t>LUIZ ANTONIO ABDALLA</t>
  </si>
  <si>
    <t>LUIZ PAULO BASTOS SCHMIDT</t>
  </si>
  <si>
    <t>LUIZ ROBERTO DE MORAES</t>
  </si>
  <si>
    <t>MANOEL ANGELO GOMES PALACIO</t>
  </si>
  <si>
    <t>MARCELA DA SILVA DOURADO</t>
  </si>
  <si>
    <t>MARCELA PAGANELLI DO VALE</t>
  </si>
  <si>
    <t>MARCELO RICARDO A SARTORI</t>
  </si>
  <si>
    <t>MARCIA CRISTINA R MATOS</t>
  </si>
  <si>
    <t>MARCO ANTONIO CONDE OLIVEIRA</t>
  </si>
  <si>
    <t>MARCOS OLIVEIRA VASCONCELLOS</t>
  </si>
  <si>
    <t>MARIA ISABEL DEL MONACO</t>
  </si>
  <si>
    <t>MARLY AKIKO MIAIRA</t>
  </si>
  <si>
    <t>MOHAMED HASSAN SALEH</t>
  </si>
  <si>
    <t>NEWTON LUIZ RUSSI CALLEGARI</t>
  </si>
  <si>
    <t>OSWALDO PASSARELLI JUNIOR</t>
  </si>
  <si>
    <t>RENATA PERAZZO BARBOSA MENDES</t>
  </si>
  <si>
    <t>RENATO BORGES FILHO</t>
  </si>
  <si>
    <t>RICA DODO DELMAR BUCHLER</t>
  </si>
  <si>
    <t>RICARDO GARBE HABIB</t>
  </si>
  <si>
    <t>ROGERIO BRAGA ANDALAFT</t>
  </si>
  <si>
    <t>RONALD BREWER PEREIRA FREIRE</t>
  </si>
  <si>
    <t>ROSA ELVIRA RAMOS VEIGA</t>
  </si>
  <si>
    <t>ROSELI APARECIDA PEGOREL LOPES</t>
  </si>
  <si>
    <t>SAMIRA KAISSAR NASR GHORAYEB</t>
  </si>
  <si>
    <t>SANDRO PINELLI FELICIONI</t>
  </si>
  <si>
    <t>SORAIA RACHID YOUSSEF CAMPOS</t>
  </si>
  <si>
    <t>SUSIMEIRE BUGLIA</t>
  </si>
  <si>
    <t>TATHIANE AQUARONI DAVOGLIO</t>
  </si>
  <si>
    <t>TIAGO SENRA GARCIA DOS SANTOS</t>
  </si>
  <si>
    <t>VALERIA MOZETIC DE BARROS</t>
  </si>
  <si>
    <t>VANESSA AUGUSTO CANUTO NUNES</t>
  </si>
  <si>
    <t>VANIA MOZETIC</t>
  </si>
  <si>
    <t>WALTER ANTONIO MELCHIOR</t>
  </si>
  <si>
    <t>ADILSON JOAQUIM W CAVALCANTE</t>
  </si>
  <si>
    <t>ADLIN NAZARE SANTANA S VEDUATO</t>
  </si>
  <si>
    <t>AGENOR JOSE VASCONCELOS COSTA</t>
  </si>
  <si>
    <t>ALBERTO BORTMAN</t>
  </si>
  <si>
    <t>ALEUDE OLIVEIRA DA SILVA FILHO</t>
  </si>
  <si>
    <t>ALEXANDRE PESCIOTTO</t>
  </si>
  <si>
    <t>ALEXANDRE WALTER DE CAMPOS</t>
  </si>
  <si>
    <t>ALI AMAR</t>
  </si>
  <si>
    <t>ALINE OLIVEIRA RIBEIRO VIANA</t>
  </si>
  <si>
    <t>ALLISON TAKEO TSUGE</t>
  </si>
  <si>
    <t>ANA CAROLINA OLIVEIRA CALIXTRO</t>
  </si>
  <si>
    <t>ANA KARINA BERNARDO NASCIMBEM</t>
  </si>
  <si>
    <t>ANAREGIA DE PONTES FERREIRA</t>
  </si>
  <si>
    <t>ANDERSON CORREA RIBEIRO</t>
  </si>
  <si>
    <t>ANDERSON DA COSTA LINO COSTA</t>
  </si>
  <si>
    <t>ANDRE ALFREDO OLIVOTTI</t>
  </si>
  <si>
    <t>ANDRE LUIGI PINCINATO</t>
  </si>
  <si>
    <t>ANNA CAROLINA T VALENTE</t>
  </si>
  <si>
    <t>ANTONIO FRANCISCO COVELLO</t>
  </si>
  <si>
    <t>ARLINDO BRAGATTO</t>
  </si>
  <si>
    <t>BERNARDO FONTEL POMPEU</t>
  </si>
  <si>
    <t>BRUNO FERRARI BOLLA</t>
  </si>
  <si>
    <t>BRUNO JACOB WITKOWER</t>
  </si>
  <si>
    <t>BRUNO MAGALHAES AVELAR</t>
  </si>
  <si>
    <t>CARLA BARBOSA MURARO FURLAN</t>
  </si>
  <si>
    <t>CARLOS ALBERTO IKOITI TAKENAKA</t>
  </si>
  <si>
    <t>CARLOS ALBERTO M FONSECA</t>
  </si>
  <si>
    <t>CARLOS AUGUSTO FERREIRA JUNIOR</t>
  </si>
  <si>
    <t>CAROLINE DA ROCHA FERNANDES</t>
  </si>
  <si>
    <t>CASSIO JERONIMO MACHADO BARROS</t>
  </si>
  <si>
    <t>CELSO ALESSANDRO DE ANDRADE</t>
  </si>
  <si>
    <t>CLAUDIA ANDREIA R P ABICALAF</t>
  </si>
  <si>
    <t>CRISTIANO EUSEBIO DE ALMEIDA</t>
  </si>
  <si>
    <t>DALTON YUKIO ARAUJO FUGITA</t>
  </si>
  <si>
    <t>DANIEL ALVAREZ ESTRADA</t>
  </si>
  <si>
    <t>DANIEL DE CASTILHO DA SILVA</t>
  </si>
  <si>
    <t>DANIELE EVARISTO VIEIRA ALVES</t>
  </si>
  <si>
    <t>DAVID VIEIRA MONDUCCI</t>
  </si>
  <si>
    <t>DIRCEU BARBOSA DOS SANTOS</t>
  </si>
  <si>
    <t>DOMINGOS JORDAO NETO</t>
  </si>
  <si>
    <t>EDUARDO KEIJI KATO</t>
  </si>
  <si>
    <t>EDUARDO OTSUKA</t>
  </si>
  <si>
    <t>EDUARDO PICCININI VIANA</t>
  </si>
  <si>
    <t>ENAYO DE CAMARGO FRANCO FILHO</t>
  </si>
  <si>
    <t>ERIKA SAYURI SAKAMOTO</t>
  </si>
  <si>
    <t>FABIANO MARCELO FABRIS</t>
  </si>
  <si>
    <t>FERNANDA BELLOTTI FORMIGA</t>
  </si>
  <si>
    <t>FERNANDA DE CARVALHO LIMA</t>
  </si>
  <si>
    <t>FERNANDO DE OLIVEIRA PROENCA</t>
  </si>
  <si>
    <t>FERNANDO KOORO</t>
  </si>
  <si>
    <t>FLAVIA BALSAMO</t>
  </si>
  <si>
    <t>FRANCINI GUERRA CORREA</t>
  </si>
  <si>
    <t>FRANCISCO GERALDO GUERCIO</t>
  </si>
  <si>
    <t>GERALDO ANTONIO E SCOZZAFAVE</t>
  </si>
  <si>
    <t>GILSON KAMIYAMA</t>
  </si>
  <si>
    <t>GUILLERMO FERNANDO E JELSKI</t>
  </si>
  <si>
    <t>GUSTAVO NUNES SARAIVA</t>
  </si>
  <si>
    <t>HELIO MAGNUS YOSHIMI IIZUKA</t>
  </si>
  <si>
    <t>HELMA MARIA CHEDID</t>
  </si>
  <si>
    <t>HENRI AMERICO YAMADA GUENCA</t>
  </si>
  <si>
    <t>IDBLAN CARVALHO DE ALBUQUERQUE</t>
  </si>
  <si>
    <t>JOAO FERNANDO DE ANDRADE MEIRA</t>
  </si>
  <si>
    <t>JOAO GARIBALDI REZENDE JUNIOR</t>
  </si>
  <si>
    <t>JONAS COELHO FERNANDES TAVORA</t>
  </si>
  <si>
    <t>JOSE CARLOS RODRIGUES JUNIOR</t>
  </si>
  <si>
    <t>JOSE ERNESTO HURTADO PARADA</t>
  </si>
  <si>
    <t>JOSE MARCOS PEREIRA COSTA</t>
  </si>
  <si>
    <t>JUDITH CRISTINA G NOGUEIRA</t>
  </si>
  <si>
    <t>JUVENCIO JOSE DUAILIBE FURTADO</t>
  </si>
  <si>
    <t>LACINIA FREIRE LEITE</t>
  </si>
  <si>
    <t>LEANDRO GOMES BEATO</t>
  </si>
  <si>
    <t>LENISE BRANDAO PIERUCCETTI</t>
  </si>
  <si>
    <t>LEVON MEKHITARIAN NETO</t>
  </si>
  <si>
    <t>LILIAN RAMOS TODINOV</t>
  </si>
  <si>
    <t>LINCOLN MIYAHIRA</t>
  </si>
  <si>
    <t>LOURDES MARANGONI GUALDANI</t>
  </si>
  <si>
    <t>LUCIA LAURA HAIDAR</t>
  </si>
  <si>
    <t>LUCIANA ALBINO</t>
  </si>
  <si>
    <t>LUIS FABRICIO CALDAS FERRAZ</t>
  </si>
  <si>
    <t>LUIS FERNANDO PAES LEME</t>
  </si>
  <si>
    <t>LUIZ CARLOS BRAGA</t>
  </si>
  <si>
    <t>LUIZ CARLOS FILGUEIRAS LEIRO</t>
  </si>
  <si>
    <t>LUIZ CARLOS NEVES DE OLIVEIRA</t>
  </si>
  <si>
    <t>MARA REGINA ALCALA GOMES</t>
  </si>
  <si>
    <t>MARCEL FANG</t>
  </si>
  <si>
    <t>MARCEL LUIZ BRUNETTO</t>
  </si>
  <si>
    <t>MARCEL WEBSTER COSTA CRUZ</t>
  </si>
  <si>
    <t>MARCELO FERRAZ DE CAMPOS</t>
  </si>
  <si>
    <t>MARCELO KEITI KANEKO</t>
  </si>
  <si>
    <t>MARCELO MARQUES TEANI</t>
  </si>
  <si>
    <t>MARCELO NERY SILVA</t>
  </si>
  <si>
    <t>MARCIA FARINA KAMILOS</t>
  </si>
  <si>
    <t>MARCIO ROGERIO ALCALA GOMES</t>
  </si>
  <si>
    <t>MARCIO SADER KHOURI</t>
  </si>
  <si>
    <t>MARCOS CAPARROTTI</t>
  </si>
  <si>
    <t>MARCOS CUNHA DE OLIVEIRA</t>
  </si>
  <si>
    <t>MARCOS RIBEIRO DE MAGALHAES</t>
  </si>
  <si>
    <t>MARCUS FABIO MAGALHAES FONSECA</t>
  </si>
  <si>
    <t>MARIA CAROLINA S V A COUTINHO</t>
  </si>
  <si>
    <t>MARIA CONCEICAO O C MAMONE</t>
  </si>
  <si>
    <t>MARIA JOSE NUNES</t>
  </si>
  <si>
    <t>MARIA MARTHA NEIA B SCOTT</t>
  </si>
  <si>
    <t>MARISTELA KODAMA IWAMIZU</t>
  </si>
  <si>
    <t>MAURO NAGASAVA</t>
  </si>
  <si>
    <t>NELSON ALMEIDA ROSA</t>
  </si>
  <si>
    <t>NELSON FERNANDES JUNIOR</t>
  </si>
  <si>
    <t>NELSON MAEDA</t>
  </si>
  <si>
    <t>NELSON RIBEIRO FILHO</t>
  </si>
  <si>
    <t>ODILON VICTOR PORTO DENARDIN</t>
  </si>
  <si>
    <t>OSWALDO CORREA DA SILVA JUNIOR</t>
  </si>
  <si>
    <t>OTAVIO ALBERTO CURIONI</t>
  </si>
  <si>
    <t>PAULO MATSUMURA</t>
  </si>
  <si>
    <t>PAULO SERGIO FELIZ</t>
  </si>
  <si>
    <t>PEDRO SAKOPNIAK DE CAMARGO</t>
  </si>
  <si>
    <t>RICARDO JOSE COSTA</t>
  </si>
  <si>
    <t>RICARDO MARTIM BIANCO</t>
  </si>
  <si>
    <t>RICARDO ONO MARUYAMA</t>
  </si>
  <si>
    <t>RICARDO VIPICH</t>
  </si>
  <si>
    <t>ROBERTO CORREA DE MENDONCA</t>
  </si>
  <si>
    <t>RODRIGO GONZALEZ FARATH</t>
  </si>
  <si>
    <t>RONALDO DOS REIS AMERICO</t>
  </si>
  <si>
    <t>SABRYNA DE LACERDA WERNECK</t>
  </si>
  <si>
    <t>SANDRA GIOPPO VALENTE</t>
  </si>
  <si>
    <t>SANDRO VIGIL OLIVEIRA</t>
  </si>
  <si>
    <t>SELMA REGINA SAGRES GARBELINI</t>
  </si>
  <si>
    <t>SERGIO FURLAN</t>
  </si>
  <si>
    <t>SERGIO VITASOVIC GOMES</t>
  </si>
  <si>
    <t>SILMARA ANDALAFT FIALHO</t>
  </si>
  <si>
    <t>SILVANA HABIB GEORGES</t>
  </si>
  <si>
    <t>SILVANA MARSON</t>
  </si>
  <si>
    <t>SILVIA FERNANDES DA SILVA</t>
  </si>
  <si>
    <t>SILVIA HABER DUELLBERG</t>
  </si>
  <si>
    <t>TANIA MARA CUNHA DE ALMEIDA</t>
  </si>
  <si>
    <t>THARSIS SPINA GILIBERTI</t>
  </si>
  <si>
    <t>UBIRAJARA HONORATO DA SILVA</t>
  </si>
  <si>
    <t>ULISSES UBALDO M MATHIAS</t>
  </si>
  <si>
    <t>UMBERTO GABRIEL TARICANI</t>
  </si>
  <si>
    <t>VALDEMAR PAULO FILHO</t>
  </si>
  <si>
    <t>VALERIA SANTORO BAHIA</t>
  </si>
  <si>
    <t>VICTOR SOUSA DA SILVEIRA</t>
  </si>
  <si>
    <t>VIRGINIA CELIA CARLI RONCATTI</t>
  </si>
  <si>
    <t>VIVIANE AUGUSTO PEREIRA COUTO</t>
  </si>
  <si>
    <t>WEI SIN LANG</t>
  </si>
  <si>
    <t>ADEMAR PESSOA FERREIRA JUNIOR</t>
  </si>
  <si>
    <t>ADRIANA MURAD BARISON MARIANI</t>
  </si>
  <si>
    <t>ADRYANA MARA RIBEIRO FREITAS</t>
  </si>
  <si>
    <t>ALCINDA MARIA PINTO</t>
  </si>
  <si>
    <t>ALESSANDRA GARCIA BRAZ</t>
  </si>
  <si>
    <t>ALEXANDRE FERREIRA ROSA</t>
  </si>
  <si>
    <t>ALEXANDRE MARIO AZEVEDO</t>
  </si>
  <si>
    <t>ALVARO VIOTTO MORENO</t>
  </si>
  <si>
    <t>ANA CECILIA LUCAS PADULA RAHAL</t>
  </si>
  <si>
    <t>ANA CRISTINA DE MELO PICCOLI</t>
  </si>
  <si>
    <t>ANA CRISTINA K DA COSTA</t>
  </si>
  <si>
    <t>ANA LUCIA CICCOTTI</t>
  </si>
  <si>
    <t>ANA MADALENA MUNHOZ NAVARRO</t>
  </si>
  <si>
    <t>ANA MARIA DA SILVA ORTOLAN</t>
  </si>
  <si>
    <t>ANA PAULA LANGER MULLER</t>
  </si>
  <si>
    <t>ANASTACIO JOSE TORRES CAMELO</t>
  </si>
  <si>
    <t>ANDRE CASSIO DOS REIS</t>
  </si>
  <si>
    <t>ANDRE LACERDA TREVISAN</t>
  </si>
  <si>
    <t>ANDRE LUIS TAVARES</t>
  </si>
  <si>
    <t>ANDRE VARELLA KATZ</t>
  </si>
  <si>
    <t>ANDREA FELIPE CAPITANI</t>
  </si>
  <si>
    <t>ANDREA ROSENTHAL</t>
  </si>
  <si>
    <t>ANGELA APARECIDA SEIXAS</t>
  </si>
  <si>
    <t>ANGELO RAFAEL CUNHA DE AZEVEDO</t>
  </si>
  <si>
    <t>ANTONIO CARLOS PIEVE</t>
  </si>
  <si>
    <t>ANTONIO CARLOS TEIXEIRA</t>
  </si>
  <si>
    <t>ANTONIO FERNANDES FILHO</t>
  </si>
  <si>
    <t>ANTONIO JAIME ALVES</t>
  </si>
  <si>
    <t>ANTONIO JOSE DE ARAUJO SANTA</t>
  </si>
  <si>
    <t>ARMINDO EDMUNDO ALBINO HUEB</t>
  </si>
  <si>
    <t>BEATRIZ AZEVEDO ANJOS G VEIGA</t>
  </si>
  <si>
    <t>BENEDICTO RUIVO JUNIOR</t>
  </si>
  <si>
    <t>BRUNO MERLO CHAVES</t>
  </si>
  <si>
    <t>CARLA LEAL PEREIRA</t>
  </si>
  <si>
    <t>CARLA RUDOLF</t>
  </si>
  <si>
    <t>CARLOS ANTONIO DEL ROY</t>
  </si>
  <si>
    <t>CARLOS EDUARDO PAIVA YOKOYAMA</t>
  </si>
  <si>
    <t>CARLOS JOSE S RODRIGUES</t>
  </si>
  <si>
    <t>CARLOS MAXIMILIANO G C H SILVA</t>
  </si>
  <si>
    <t>CARLOS ROBERTO PAPA</t>
  </si>
  <si>
    <t>CAROLINA S M FERREIRA</t>
  </si>
  <si>
    <t>CELIA MARIZA FIGUEIREDO NAKANO</t>
  </si>
  <si>
    <t>CELSO UBIRAJARA M FRIGUGLIETTI</t>
  </si>
  <si>
    <t>CHENG SUH CHIOU</t>
  </si>
  <si>
    <t>CINTHIA LUPIAO LOBARINHAS</t>
  </si>
  <si>
    <t>CLAUDIA CRISTINA O G ARINI</t>
  </si>
  <si>
    <t>CLAUDIA GIMENEZ GONCALVES</t>
  </si>
  <si>
    <t>CLAUDIO HADDAD</t>
  </si>
  <si>
    <t>CLAUDIO HIDEKI TOI</t>
  </si>
  <si>
    <t>CLAUDIO ROBERTO ALVES ANDRADE</t>
  </si>
  <si>
    <t>CLAYSA KAWANAMI</t>
  </si>
  <si>
    <t>CRISTIANE SCHIRIPA VALIANTE</t>
  </si>
  <si>
    <t>CRISTIANNE ESERIAN SANTA</t>
  </si>
  <si>
    <t>CRISTIANO COUTINHO R BARBOSA</t>
  </si>
  <si>
    <t>CRISTIANO LUIZ H LIMA JUNIOR</t>
  </si>
  <si>
    <t>CRISTINA MITI NISHIMURA</t>
  </si>
  <si>
    <t>CYARLEN CHRISTIE YANO</t>
  </si>
  <si>
    <t>CYNTHIA REGIANE V SANCHES</t>
  </si>
  <si>
    <t>DANIEL LUIZ PAULILLO</t>
  </si>
  <si>
    <t>DANIELA FRANCO RIZZO KOMATSU</t>
  </si>
  <si>
    <t>DANILO GAGLIARDI</t>
  </si>
  <si>
    <t>DARIO HORIE PUTINI</t>
  </si>
  <si>
    <t>DEBORAH DE ROSSO</t>
  </si>
  <si>
    <t>DENISE DO AMARAL MARTINS</t>
  </si>
  <si>
    <t>DIANA LARA PINTO DE SANTANA</t>
  </si>
  <si>
    <t>DOUGLAS ALEXANDRE F BEZERRA</t>
  </si>
  <si>
    <t>EDER CARLOS LAGO</t>
  </si>
  <si>
    <t>EDILSON DUARTE SANTOS JUNIOR</t>
  </si>
  <si>
    <t>EDSON TAKACHI UMETA</t>
  </si>
  <si>
    <t>EDSON YOSHIHIRO KIMURA</t>
  </si>
  <si>
    <t>EDUARDO LOPEZ MAZZUCATO</t>
  </si>
  <si>
    <t>EDUARDO LOUZADA PURCELI</t>
  </si>
  <si>
    <t>EDUARDO TANAKA OTANI</t>
  </si>
  <si>
    <t>ELISETE MIGUEL JOSE JUNQUEIRA</t>
  </si>
  <si>
    <t>ERNALDO VAGNER GONCALVES PARDI</t>
  </si>
  <si>
    <t>ERNESTO GIORDANO FILHO</t>
  </si>
  <si>
    <t>FABIO JOSE BONAFE SOTELO</t>
  </si>
  <si>
    <t>FABIO LOMBARDI</t>
  </si>
  <si>
    <t>FELICE DURANTE</t>
  </si>
  <si>
    <t>FERNANDA ANGELI PADULA</t>
  </si>
  <si>
    <t>FERNANDA DE ANDRADE CARDOSO</t>
  </si>
  <si>
    <t>FERNANDA MARIA DE OLIVEIRA</t>
  </si>
  <si>
    <t>FERNANDO GONINI MARTINS</t>
  </si>
  <si>
    <t>FERNANDO LUIZ MARTINS SANTOS</t>
  </si>
  <si>
    <t>FERNANDO SOARES GUEDES</t>
  </si>
  <si>
    <t>FERNANDO TOGNATO LADEIA</t>
  </si>
  <si>
    <t>FLAVIA VICENTE GALBIATTI</t>
  </si>
  <si>
    <t>FLAVIO DA SILVA VIRGILIO</t>
  </si>
  <si>
    <t>FRANCESCO MARCO A MUCCIOLO</t>
  </si>
  <si>
    <t>GABRIEL ELIAS POLITI</t>
  </si>
  <si>
    <t>GILBERTO KENDI TAKEDA</t>
  </si>
  <si>
    <t>GIOVANNA GALVAO BRAGA MOTTA</t>
  </si>
  <si>
    <t>GIUSEPPE STRANO SOBRINHO</t>
  </si>
  <si>
    <t>GLAUCIA MARILIA MOREIRA SOARES</t>
  </si>
  <si>
    <t>GONZALO ALBERTO H GUTIERREZ</t>
  </si>
  <si>
    <t>GUILHERME BRAGA LAMACCHIA</t>
  </si>
  <si>
    <t>HAROLDO FALCAO FERREIRA</t>
  </si>
  <si>
    <t>HAYDEE BARBOSA MASTROCOLLA</t>
  </si>
  <si>
    <t>HELENA DIAS MEZIARA NOGUEIRA</t>
  </si>
  <si>
    <t>HENRIQUE FLAVIO BEZERRA AQUINO</t>
  </si>
  <si>
    <t>HERCILIA MARIA FERREIRA BORGES</t>
  </si>
  <si>
    <t>HUDSON CESAR FIGLIOLI</t>
  </si>
  <si>
    <t>HUGO DE LACERDA WERNECK JUNIOR</t>
  </si>
  <si>
    <t>IDERPOL L TOSCANO JUNIOR</t>
  </si>
  <si>
    <t>JACKELINE VELLOZO</t>
  </si>
  <si>
    <t>JAIRO IAVELBERG</t>
  </si>
  <si>
    <t>JANETE CHAVES BUENO MARQUES</t>
  </si>
  <si>
    <t>JESUS APARECIDO SOUZA PIRES</t>
  </si>
  <si>
    <t>JOANA SILVEIRA SOUZA KODA</t>
  </si>
  <si>
    <t>JOAO BATISTA TEO</t>
  </si>
  <si>
    <t>JOAO CARLOS BRUNO DA CUNHA</t>
  </si>
  <si>
    <t>JOAQUIM STORANI NETO</t>
  </si>
  <si>
    <t>JORGE MITIO SUZUKI</t>
  </si>
  <si>
    <t>JOSE CELSO ARDENGH</t>
  </si>
  <si>
    <t>JOSE ENOC DA SILVA</t>
  </si>
  <si>
    <t>JOSE LUIZ COLLEONI</t>
  </si>
  <si>
    <t>JOSE MURILO BUZATO V XAVIER</t>
  </si>
  <si>
    <t>JOSE OCTAVIO GONCALVES FREITAS</t>
  </si>
  <si>
    <t>JOSE REINALDO FRANCO AZEVEDO</t>
  </si>
  <si>
    <t>JOSIVAN FERREIRA SARMENTO</t>
  </si>
  <si>
    <t>JULIANA CIARROCCHI PINTO</t>
  </si>
  <si>
    <t>JULIANA CUNHA FERREIRA</t>
  </si>
  <si>
    <t>JULIANA DINIZ JOSE</t>
  </si>
  <si>
    <t>JULIETA NANCY OVANDO FUENTES</t>
  </si>
  <si>
    <t>KAMILA AYAKO NISHIZAWA</t>
  </si>
  <si>
    <t>KAREN FERREIRA PATELLA</t>
  </si>
  <si>
    <t>KARINA FELIPE MONEZI PONTES</t>
  </si>
  <si>
    <t>KARLA REGINA FARAH M AMATO</t>
  </si>
  <si>
    <t>KATIA DE CASSIA TEIXEIRA</t>
  </si>
  <si>
    <t>KATIA GARRETANO DE MORAES REGO</t>
  </si>
  <si>
    <t>KATIA ULRICH DE OLIVEIRA BRAGA</t>
  </si>
  <si>
    <t>LARISSA DE SOUZA ATALA</t>
  </si>
  <si>
    <t>LAURO YOITI MARUBAYASHI</t>
  </si>
  <si>
    <t>LAYRON MIRANDA ALVES</t>
  </si>
  <si>
    <t>LEANDRO VICTOR VENTURINI</t>
  </si>
  <si>
    <t>LENNY ANA MARY ROJAS FERNANDES</t>
  </si>
  <si>
    <t>LEONARDO BETIOL PETRI</t>
  </si>
  <si>
    <t>LEONARDO MARCASSA TUCCI</t>
  </si>
  <si>
    <t>LILIAN BARBOSA NEGRAO</t>
  </si>
  <si>
    <t>LILIAN DALMAR S ALIBERTI</t>
  </si>
  <si>
    <t>LIN YU CHIH</t>
  </si>
  <si>
    <t>LITZA NEVES ARAF</t>
  </si>
  <si>
    <t>LUCAS AZEVEDO PORTELA</t>
  </si>
  <si>
    <t>LUCIANA MELA UMEDA</t>
  </si>
  <si>
    <t>LUCIANA REGINA COSTA NISHITANI</t>
  </si>
  <si>
    <t>LUCIANO DA ROCHA BARROS</t>
  </si>
  <si>
    <t>LUIR JOSE RUARO FILHO</t>
  </si>
  <si>
    <t>LUIS GUSTAVO MORATO DE TOLEDO</t>
  </si>
  <si>
    <t>LUIZ ANTONIO AZEVEDO LAGE</t>
  </si>
  <si>
    <t>LUIZ EDUARDO MORAIS MARINS</t>
  </si>
  <si>
    <t>LUIZ FERNANDO FERRARI MULLER</t>
  </si>
  <si>
    <t>LUIZ HENRIQUE OLIVEIRA ALMEIDA</t>
  </si>
  <si>
    <t>MAGDA OHTA WATANABE MAISAKA</t>
  </si>
  <si>
    <t>MAIRA MARINHO FREIRE COSTA</t>
  </si>
  <si>
    <t>MANOEL CARIOCA SERPA VIDAL</t>
  </si>
  <si>
    <t>MARCELO ANTONIO NEGRAO GUSMAO</t>
  </si>
  <si>
    <t>MARCELO AUGUSTO VARONI REZENDE</t>
  </si>
  <si>
    <t>MARCELO DA SILVA TERRA</t>
  </si>
  <si>
    <t>MARCELO FRANCISCO DE SOUZA</t>
  </si>
  <si>
    <t>MARCELO VIANA DA SILVA BARROSO</t>
  </si>
  <si>
    <t>MARCIA HIRAY PERA</t>
  </si>
  <si>
    <t>MARCIA ROSANA ARJONA</t>
  </si>
  <si>
    <t>MARCIO ISSAMU OIDE</t>
  </si>
  <si>
    <t>MARCO ANTONIO BASSI</t>
  </si>
  <si>
    <t>MARCO ANTONIO G PONTES FILHO</t>
  </si>
  <si>
    <t>MARCOS TADEU GARCIA</t>
  </si>
  <si>
    <t>MARCUS VINICIUS L MEDEIROS</t>
  </si>
  <si>
    <t>MARCUS VINICIUS MAIA REZENDE</t>
  </si>
  <si>
    <t>MARIA ANGELICA PEREIRA LOPES</t>
  </si>
  <si>
    <t>MARIA ANGELICA RIBEIRO</t>
  </si>
  <si>
    <t>MARIA ANTONIETA DARGHAM</t>
  </si>
  <si>
    <t>MARIA DO CARMO MAIA REIS</t>
  </si>
  <si>
    <t>MARIA ELISA NOVAES GALHANO</t>
  </si>
  <si>
    <t>MARIA EMILIA DA FONSECA</t>
  </si>
  <si>
    <t>MARIA HELENA BAPTISTA N SILVA</t>
  </si>
  <si>
    <t>MARIA LUISA MUNOZ MERINO</t>
  </si>
  <si>
    <t>MARIA SILVIA DE OLIVEIRA</t>
  </si>
  <si>
    <t>MARINEIA PICININ</t>
  </si>
  <si>
    <t>MARIO NEIA ISOLDI DE MORAIS</t>
  </si>
  <si>
    <t>MARISTELA QUEIROZ DE OLIVEIRA</t>
  </si>
  <si>
    <t>MARISTELA RODRIGUES DE PINHO</t>
  </si>
  <si>
    <t>MARYLIN QUANDT DICK</t>
  </si>
  <si>
    <t>MAURICIO PEDRO PINTO</t>
  </si>
  <si>
    <t>MAURO FERNANDO MARTINS LOBATO</t>
  </si>
  <si>
    <t>MAURO JOSE FURTADO SIQUEIRA</t>
  </si>
  <si>
    <t>MERY ELEIZI COSTA MARTINS</t>
  </si>
  <si>
    <t>MIGUEL JOSE LAWAND</t>
  </si>
  <si>
    <t>MILTON DE JESUS LAGO MIRANDA</t>
  </si>
  <si>
    <t>MILTON EITI ADACHI</t>
  </si>
  <si>
    <t>MONICA AURELIA B DOS SANTOS</t>
  </si>
  <si>
    <t>MYLENE LEAL DE MATTOS</t>
  </si>
  <si>
    <t>NADIA APARECIDA BARBOSA MORENO</t>
  </si>
  <si>
    <t>NANCI FIGUEIROA REZENDE</t>
  </si>
  <si>
    <t>NELSON MORRONE JUNIOR</t>
  </si>
  <si>
    <t>NILTON GONCALVES SANTOS JUNIOR</t>
  </si>
  <si>
    <t>NILZA SAYURI ABE</t>
  </si>
  <si>
    <t>NORMA DE OLIVEIRA</t>
  </si>
  <si>
    <t>ONESIMO DOMINGOS F FILHO</t>
  </si>
  <si>
    <t>PAULO CEZAR FAZOLI</t>
  </si>
  <si>
    <t>PAULO SERGIO LEAL DE MATTOS</t>
  </si>
  <si>
    <t>PEDRO PAULO BARBOSA QUEIROZ</t>
  </si>
  <si>
    <t>RAPHAEL GARCIA MORENO LEAO</t>
  </si>
  <si>
    <t>REGINA HARUE YADA LEITE</t>
  </si>
  <si>
    <t>RENATA FABBRI DOMINGUEZ</t>
  </si>
  <si>
    <t>RENATA MARTINS G RODRIGUES</t>
  </si>
  <si>
    <t>RICARDO BAPTISTA BALDO</t>
  </si>
  <si>
    <t>RICARDO ELIAN DARGHAM</t>
  </si>
  <si>
    <t>RICARDO GALOTTI</t>
  </si>
  <si>
    <t>RICARDO MUNIR NAHAS</t>
  </si>
  <si>
    <t>RICARDO NOGUEIRA DA SILVA</t>
  </si>
  <si>
    <t>RINALDO FISCHLER</t>
  </si>
  <si>
    <t>ROBERTA PILLAR</t>
  </si>
  <si>
    <t>ROBERTO PIMENTA DOS SANTOS</t>
  </si>
  <si>
    <t>ROBERTO YUKIO IKEMOTO</t>
  </si>
  <si>
    <t>RODRIGO AUGUSTO BATISTA LOPES</t>
  </si>
  <si>
    <t>RODRIGO RODRIGUES BASTOS</t>
  </si>
  <si>
    <t>ROGERIO ROMANO CANCADO</t>
  </si>
  <si>
    <t>RONEI RENATO RUBBO</t>
  </si>
  <si>
    <t>ROSA MINA ENDO</t>
  </si>
  <si>
    <t>ROSALI FERNANDES BOMFIM</t>
  </si>
  <si>
    <t>ROSANA DOS SANTOS RAMOS</t>
  </si>
  <si>
    <t>RUTE CONCEICAO DE SILLOS</t>
  </si>
  <si>
    <t>SANDRA EMI HORIGUTI</t>
  </si>
  <si>
    <t>SANDRA MARCIA IMANICHI</t>
  </si>
  <si>
    <t>SANDRA YURIKO KANASHIRO</t>
  </si>
  <si>
    <t>SANDRO NASSAR CASTRO CARDOSO</t>
  </si>
  <si>
    <t>SEILA AUXILIADORA O SILVA</t>
  </si>
  <si>
    <t>SELMA DE SOUZA SILVA</t>
  </si>
  <si>
    <t>SERGIO NAKAGAWA</t>
  </si>
  <si>
    <t>SERGIO OLIVEIRA CARDOSO</t>
  </si>
  <si>
    <t>SERGIO QUEIROZ JANUARIO</t>
  </si>
  <si>
    <t>SERGIO SATOSHI KUWAJIMA</t>
  </si>
  <si>
    <t>SILMARA CHRISTIANINI</t>
  </si>
  <si>
    <t>SILVIA HATANAKA</t>
  </si>
  <si>
    <t>SILVIA RENATA F F CHIOCHETTI</t>
  </si>
  <si>
    <t>SILVIA ZANON DALL ORTO</t>
  </si>
  <si>
    <t>SILVIO FRIZZO OGNIBENE</t>
  </si>
  <si>
    <t>SUK WON SOH</t>
  </si>
  <si>
    <t>TAKESHI CHIKUDE</t>
  </si>
  <si>
    <t>TATIANA YAMASHIRO</t>
  </si>
  <si>
    <t>TELMA SILVEIRA GONCALVES</t>
  </si>
  <si>
    <t>THIAGO DO CARMO ARAUJO</t>
  </si>
  <si>
    <t>THIEME DE SOUZA OLIVEIRA NUNES</t>
  </si>
  <si>
    <t>VALTER FURLAN</t>
  </si>
  <si>
    <t>VICENTE DE PAULO N DA GAMA</t>
  </si>
  <si>
    <t>VIRGINIA AFFONSO C CASTRO</t>
  </si>
  <si>
    <t>VIVIAN CARDOSO TAVARES</t>
  </si>
  <si>
    <t>WALTER YOSHINORI FUKUSHIMA</t>
  </si>
  <si>
    <t>WANDERLEI FERREIRA MOTTA</t>
  </si>
  <si>
    <t>WILLIAM WALEID ABDUL K SALEH</t>
  </si>
  <si>
    <t>WILSON PORFIRIO MEDEIROS NUNES</t>
  </si>
  <si>
    <t>WONG YIAU PING</t>
  </si>
  <si>
    <t>ALCYD PEDRO PAULO P FERREIRA</t>
  </si>
  <si>
    <t>ALEX MADEIRA VIEIRA</t>
  </si>
  <si>
    <t>ALEXANDRE LIMA PAGLIUSI</t>
  </si>
  <si>
    <t>AMINE BARBELLA SABA</t>
  </si>
  <si>
    <t>ANA CAROLINA CORREA G BURATTI</t>
  </si>
  <si>
    <t>ANA LUCIA MACHADO FERRARINI</t>
  </si>
  <si>
    <t>ANA NADYR ALMEIDA D GIBELLI</t>
  </si>
  <si>
    <t>ANA PAULA NUNES BRASIL REGHIN</t>
  </si>
  <si>
    <t>ANGELA MARIA T ALBUQUERQUE</t>
  </si>
  <si>
    <t>ANNA LUCIA DE BARROS CABRAL</t>
  </si>
  <si>
    <t>BEN HUR AMADO ELIAS</t>
  </si>
  <si>
    <t>BIANCA VELASQUE PELLACANI</t>
  </si>
  <si>
    <t>BOLFREDO RAUL AVILES RIVERA</t>
  </si>
  <si>
    <t>BRUNA BRANCO CUNHA LEITE</t>
  </si>
  <si>
    <t>CARLA YURI WAKIZAKA ISHIDA</t>
  </si>
  <si>
    <t>CARLOS ALBERTO MOREIRA KOPKE</t>
  </si>
  <si>
    <t>CAROLINA COSTA FIGUEIREDO</t>
  </si>
  <si>
    <t>CAROLINA SERAFINI DE ARAUJO</t>
  </si>
  <si>
    <t>CELIA MARIA MESQUITA RIBEIRO</t>
  </si>
  <si>
    <t>CLARICE ASSIS ROSARIO SAHADE</t>
  </si>
  <si>
    <t>CLAUDIA SPINELLI ROSSI</t>
  </si>
  <si>
    <t>CLAUDINE SARMENTO DA VEIGA</t>
  </si>
  <si>
    <t>CLAUDIO NILO DE FREITAS</t>
  </si>
  <si>
    <t>CRISTIANE OBICE DE OLIVEIRA</t>
  </si>
  <si>
    <t>DANIEL AUGUSTO ARA</t>
  </si>
  <si>
    <t>DANIELA DELLE SEDIE PECORA</t>
  </si>
  <si>
    <t>DANIELA FURTADO GROKE</t>
  </si>
  <si>
    <t>DANIELA TULIO DIAS TESCARI</t>
  </si>
  <si>
    <t>DANILO TURCATO IVANKOVICH</t>
  </si>
  <si>
    <t>DAVID CARLOS ZAINA DE OLIVEIRA</t>
  </si>
  <si>
    <t>DEBORA FERNANDES R H RAMOS</t>
  </si>
  <si>
    <t>DEBORA YUMI LOPES DIAS FUKINO</t>
  </si>
  <si>
    <t>DELMA TOSTES OLIVEIRA</t>
  </si>
  <si>
    <t>DENISE GOMES MIYAZATO</t>
  </si>
  <si>
    <t>ELIANE FRANCO L C E SILVA</t>
  </si>
  <si>
    <t>ELIANE MIYUKI KOHATSU</t>
  </si>
  <si>
    <t>ELIONETE LIMA DOS SANTOS</t>
  </si>
  <si>
    <t>EMANUELA LOMBARDI</t>
  </si>
  <si>
    <t>FABIO BEDONI</t>
  </si>
  <si>
    <t>FABIOLA PEIXOTO FERREIRA TORRE</t>
  </si>
  <si>
    <t>FATIMA SUMAYA Y A E SAYED</t>
  </si>
  <si>
    <t>FERNANDA BARAKAT</t>
  </si>
  <si>
    <t>FERNANDA GHILARDI LEAO</t>
  </si>
  <si>
    <t>FERNANDA PILAN FERREIRA SOUZA</t>
  </si>
  <si>
    <t>FLAVIA ANDRADE R VENTURIM</t>
  </si>
  <si>
    <t>FLAVIA SALLES DE SOUZA</t>
  </si>
  <si>
    <t>GEISA ALVES DE SOUZA</t>
  </si>
  <si>
    <t>GIOVANA MURAMOTO</t>
  </si>
  <si>
    <t>GISELLE MACHADO C OLIVEIRA</t>
  </si>
  <si>
    <t>GRACIELLE ALVES B MIYASHITA</t>
  </si>
  <si>
    <t>GUIDO DE PAULA COLARES NETO</t>
  </si>
  <si>
    <t>HELMAR ABREU ROCHA VERLANGIERI</t>
  </si>
  <si>
    <t>HENRIQUE SANTANA FARIA</t>
  </si>
  <si>
    <t>HUMBERTO LUIZ DELBONI</t>
  </si>
  <si>
    <t>HUMBERTO SALGADO FILHO</t>
  </si>
  <si>
    <t>IARA FERNANDES MENEZES</t>
  </si>
  <si>
    <t>IARA FLAVIA V PIRANI AGUIAR</t>
  </si>
  <si>
    <t>ISABEL CAROLINA G BURATTO</t>
  </si>
  <si>
    <t>JORGE LUIZ ROCHA</t>
  </si>
  <si>
    <t>JOSE ANTONIO K ALVES JUNIOR</t>
  </si>
  <si>
    <t>JOYCE GURGEL TERRA</t>
  </si>
  <si>
    <t>JULIO RENO SAWADA</t>
  </si>
  <si>
    <t>KAREN PRISCILLA MINAMI</t>
  </si>
  <si>
    <t>KRISNA DE MEDEIROS MACIAS</t>
  </si>
  <si>
    <t>LILIAN MARIA BRASOLIN</t>
  </si>
  <si>
    <t>LINA WANG</t>
  </si>
  <si>
    <t>LUCIA MARIA O R B GUIRAU</t>
  </si>
  <si>
    <t>LUCIANA HIGUCHI I MATSUMOTO</t>
  </si>
  <si>
    <t>LUCIANA TUDECH S P PAULO</t>
  </si>
  <si>
    <t>LUCIANO SILVEIRA ONOFRE</t>
  </si>
  <si>
    <t>MANUELA PEDROSA MENDONCA</t>
  </si>
  <si>
    <t>MARCELA VIEIRA DOS SANTOS</t>
  </si>
  <si>
    <t>MARCELO OTSUKA</t>
  </si>
  <si>
    <t>MARCELO PAULO VACCARI MAZZETTI</t>
  </si>
  <si>
    <t>MARCIA MARIA TAKATA SEKINO</t>
  </si>
  <si>
    <t>MARIA CAROLINA DOS SANTOS</t>
  </si>
  <si>
    <t>MARIA CEU MAGALHAES L CARVALHO</t>
  </si>
  <si>
    <t>MARIA CRISTINA C L M NOGUEIRA</t>
  </si>
  <si>
    <t>MARIA DE LOURDES MIYOKO MIYAJI</t>
  </si>
  <si>
    <t>MARIA DO ROSARIO BANI</t>
  </si>
  <si>
    <t>MARIA MADALENA BRIZANTE</t>
  </si>
  <si>
    <t>MARIANA VOLPE ARNONI</t>
  </si>
  <si>
    <t>MARTA LILIANE DE ALMEIDA MAIA</t>
  </si>
  <si>
    <t>MAURICIO MACEDO</t>
  </si>
  <si>
    <t>MEIRE KUANO SOARES</t>
  </si>
  <si>
    <t>MELISSA MARITI FRAGA</t>
  </si>
  <si>
    <t>MIGUEL DE ALMEIDA CASTRO FILHO</t>
  </si>
  <si>
    <t>MONICA BUASSALY BERTO FIORANO</t>
  </si>
  <si>
    <t>MONICA VENTURA ENGELBERG</t>
  </si>
  <si>
    <t>NARA MICHELLE A EVANGELISTA</t>
  </si>
  <si>
    <t>NATALIA ANDREA DA CRUZ</t>
  </si>
  <si>
    <t>NEILA APARECIDA CARVALHO GOMES</t>
  </si>
  <si>
    <t>NEUZELI TORRES TORNELI</t>
  </si>
  <si>
    <t>NILTON STARNINI JUNIOR</t>
  </si>
  <si>
    <t>PATRICIA BELINTANI B FONSECA</t>
  </si>
  <si>
    <t>PATRICIA FISCHETTI D GEOVANINI</t>
  </si>
  <si>
    <t>PATRICIA SALMONA</t>
  </si>
  <si>
    <t>PATRICIA TARIFA LOUREIRO</t>
  </si>
  <si>
    <t>PAULA LOPES AGAPITO DE FREITAS</t>
  </si>
  <si>
    <t>PAULO LEONARDO GUZMAN</t>
  </si>
  <si>
    <t>PAULO SCATULIN G PLAGGERT</t>
  </si>
  <si>
    <t>PRISCILA NIGRO ROELKE</t>
  </si>
  <si>
    <t>REGINA CELIA CORSINI S ROCHA</t>
  </si>
  <si>
    <t>REGINA CELIA VASQUES PRIETO</t>
  </si>
  <si>
    <t>RENATA DA ROCHA MEDEIROS</t>
  </si>
  <si>
    <t>ROSEBEL SABATINE MALITO</t>
  </si>
  <si>
    <t>RUBENS KON</t>
  </si>
  <si>
    <t>RUI TERENZI NEUENSCHWANDER</t>
  </si>
  <si>
    <t>SANDRA SCIPIAO MEDEIROS</t>
  </si>
  <si>
    <t>SERGIO MASSARU HORITA</t>
  </si>
  <si>
    <t>SERVIO BROCA</t>
  </si>
  <si>
    <t>SHEYLA MARIA BARROS BENAVIDES</t>
  </si>
  <si>
    <t>SIDNEY CRUZ</t>
  </si>
  <si>
    <t>SILVANA GROTTERIA</t>
  </si>
  <si>
    <t>SILVIA MARIA OSCAR M NAVARRO</t>
  </si>
  <si>
    <t>SYUMARA ROSSI MARCENO</t>
  </si>
  <si>
    <t>TAIS HELENA MASTROCINQUE</t>
  </si>
  <si>
    <t>TATIANA NASCIMENTO M FONSECA</t>
  </si>
  <si>
    <t>VALESCA OLIVEIRA PAES TANAKA</t>
  </si>
  <si>
    <t>VALMARA PESSANHA BIGDON</t>
  </si>
  <si>
    <t>VERIDIANA ROLIM SOARES ABREU</t>
  </si>
  <si>
    <t>ADRIANA PUGLIESI</t>
  </si>
  <si>
    <t>ALBERTO LUIS SANTOS HENRIQUES</t>
  </si>
  <si>
    <t>ALEXANDRE GUILHERME Z ROSSI</t>
  </si>
  <si>
    <t>ALINE BUENO MEDEIROS</t>
  </si>
  <si>
    <t>ANA CLAUDIA GUEDES</t>
  </si>
  <si>
    <t>ANGELICA CRISTINA RODRIGUES</t>
  </si>
  <si>
    <t>ANTONIA FERNANDA C LINHARES</t>
  </si>
  <si>
    <t>ANTONIO DI GIUSTO</t>
  </si>
  <si>
    <t>BENEDITA APARECIDA DE MORAES</t>
  </si>
  <si>
    <t>CARINA JACOMINI</t>
  </si>
  <si>
    <t>CELIA REGINA TARIFA FERREIRA</t>
  </si>
  <si>
    <t>CILIANE FEREOLLI ALVES</t>
  </si>
  <si>
    <t>CIRO DOMENICO GIACCIO</t>
  </si>
  <si>
    <t>CLAUDIA MARIA RICARDO SERAFIM</t>
  </si>
  <si>
    <t>CRISTINA DE FREITAS MADEIRA</t>
  </si>
  <si>
    <t>DANIELE DUPIM LIMA SEGUNDO</t>
  </si>
  <si>
    <t>DULCE DINTOF</t>
  </si>
  <si>
    <t>EGLE THOMAZ LEONCIO</t>
  </si>
  <si>
    <t>ELOIZA APARECIDA F CABRAL</t>
  </si>
  <si>
    <t>ESTHER LUCIA MARIN DE LOS RIOS</t>
  </si>
  <si>
    <t>FABRICIO BOECHAT CARMO SILVA</t>
  </si>
  <si>
    <t>FRANZ GROVER MIRANDA UNTOJA</t>
  </si>
  <si>
    <t>GERANIO GONCALVES GAMA</t>
  </si>
  <si>
    <t>GLAUCIA MAYUMI TASHIRO</t>
  </si>
  <si>
    <t>GLORIA CELESTE V R FERNANDES</t>
  </si>
  <si>
    <t>GRECY KENJ</t>
  </si>
  <si>
    <t>GUILHERME NEGRAO DE SOUZA</t>
  </si>
  <si>
    <t>HELOISA ALVIM DO CARMO</t>
  </si>
  <si>
    <t>HSU CHIN CHIN</t>
  </si>
  <si>
    <t>HUMBERTO RAMOS MARTINS</t>
  </si>
  <si>
    <t>ISMAEL FRANCISCO MOTA S GUARDA</t>
  </si>
  <si>
    <t>JOAO GOMES CURI</t>
  </si>
  <si>
    <t>JULIO CESAR NUNES CRISTOFOLI</t>
  </si>
  <si>
    <t>KAROL PEREIRA RUELA BOECHAT</t>
  </si>
  <si>
    <t>LAERCIO BRENNA</t>
  </si>
  <si>
    <t>LAERCIO CAZUHIRO OHNUMA</t>
  </si>
  <si>
    <t>LAZARA MARIA MADEIRA</t>
  </si>
  <si>
    <t>LEA AKEMI TAKARA GUSUKUMA</t>
  </si>
  <si>
    <t>LEONARDO GABEIRA SECCO</t>
  </si>
  <si>
    <t>LISIANE DA CAMARA LEAL SASSI</t>
  </si>
  <si>
    <t>LUCIANE DE LOURDES MANCINI</t>
  </si>
  <si>
    <t>LUCIANO EDUARDO MALUF PATAH</t>
  </si>
  <si>
    <t>LUCIO FERREIRA DE CASTRO NETO</t>
  </si>
  <si>
    <t>LUCIO OMAR CARMIGNANI</t>
  </si>
  <si>
    <t>LUIS GUILHERME CASTRO LERNER</t>
  </si>
  <si>
    <t>MAGALI DA COSTA RIBEIRO MACEDO</t>
  </si>
  <si>
    <t>MANUEL FERNANDO DE VASCONCELOS</t>
  </si>
  <si>
    <t>MARCOS ANTONIO B IERARDI</t>
  </si>
  <si>
    <t>MARCOS GONCALVES DE FREITAS</t>
  </si>
  <si>
    <t>MARCOS HARUKI YOKAYAMA</t>
  </si>
  <si>
    <t>MARIA ANTONIETA BARROS</t>
  </si>
  <si>
    <t>MARIA SUSANA FLORES MIRABAL</t>
  </si>
  <si>
    <t>MARLI PENHA DE OLIVEIRA</t>
  </si>
  <si>
    <t>MAURICIO DE SENA MARTINS</t>
  </si>
  <si>
    <t>MAURICIO FRISTACHI</t>
  </si>
  <si>
    <t>MAURICIO JOSE B R NETTO</t>
  </si>
  <si>
    <t>MONETTI MARIA LOMBARDI</t>
  </si>
  <si>
    <t>NADIA JAGER DE CARA</t>
  </si>
  <si>
    <t>NATALIA GABRIELA LOPES S VITRO</t>
  </si>
  <si>
    <t>NOELIA PEDROSA BRITO</t>
  </si>
  <si>
    <t>OSCAR AURELIO LOPEZ ROCA</t>
  </si>
  <si>
    <t>PAULA VIEIRA RODRIGUES</t>
  </si>
  <si>
    <t>RACHEL ELLIS FALBO</t>
  </si>
  <si>
    <t>RENATA ROBIAL</t>
  </si>
  <si>
    <t>RICARDO BARBELLI FEITOSA</t>
  </si>
  <si>
    <t>RINALDO GESTERMEIER</t>
  </si>
  <si>
    <t>ROBERTA ROCHA GONCALVES</t>
  </si>
  <si>
    <t>ROBERTO LUIZ SODRE</t>
  </si>
  <si>
    <t>RODRIGO GUILHERME V PEREIRA</t>
  </si>
  <si>
    <t>RODRIGO SANCHEZ VELIZ</t>
  </si>
  <si>
    <t>RUBENS DO VAL JUNIOR</t>
  </si>
  <si>
    <t>SALETE LLEDO MARCHETTI</t>
  </si>
  <si>
    <t>SANDRA BUDIAO FERREIRA</t>
  </si>
  <si>
    <t>SILVIA GOMYDE CASSEB</t>
  </si>
  <si>
    <t>SOLANGE RODRIGUES M CRUZ</t>
  </si>
  <si>
    <t>TALITA YURIE NAKATA</t>
  </si>
  <si>
    <t>TEMISTOCLES PIE DE LIMA</t>
  </si>
  <si>
    <t>TENILSON AMARAL OLIVEIRA</t>
  </si>
  <si>
    <t>VANESSA CAIROLLI C PIRES</t>
  </si>
  <si>
    <t>VIVIANE IANEZ VARGAS</t>
  </si>
  <si>
    <t>VIVIANE OLIVEIRA C YOKAYAMA</t>
  </si>
  <si>
    <t>WALTER NELSON CARDO JUNIOR</t>
  </si>
  <si>
    <t>WANG HSING CHI</t>
  </si>
  <si>
    <t>WELLY MINGHUN CHIANG</t>
  </si>
  <si>
    <t>WU NAN KWANG</t>
  </si>
  <si>
    <t>GUARACIABA OLIVEIRA FERRARI</t>
  </si>
  <si>
    <t>SILVANA TAGLIATTI</t>
  </si>
  <si>
    <t>GABINETE DO COORDENADOR - CSS</t>
  </si>
  <si>
    <t>GABINETE DO COORDENADOR - CGCSS</t>
  </si>
  <si>
    <t>VALDECIR CARLOS TADEI</t>
  </si>
  <si>
    <t>GUILHERME AZEREDO P CANDELARIA</t>
  </si>
  <si>
    <t>9321270-7</t>
  </si>
  <si>
    <t>MARI ODA</t>
  </si>
  <si>
    <t>CYNTHIA PARRAS</t>
  </si>
  <si>
    <t>22285618-X</t>
  </si>
  <si>
    <t>DANIEL KAWAKAMI</t>
  </si>
  <si>
    <t>17989554-0</t>
  </si>
  <si>
    <t>JANAINA VERONEZI JULIO</t>
  </si>
  <si>
    <t>33307209-1</t>
  </si>
  <si>
    <t>CASSIA JACQUELINE DA SILVA</t>
  </si>
  <si>
    <t>919431-2</t>
  </si>
  <si>
    <t>34697077-5</t>
  </si>
  <si>
    <t>MARCELO SIMOES</t>
  </si>
  <si>
    <t>30596483-5</t>
  </si>
  <si>
    <t>ADILIO DE PAULA BERNARDES</t>
  </si>
  <si>
    <t>29807134-4</t>
  </si>
  <si>
    <t>GABRIELA TIEME CORREGLIANO</t>
  </si>
  <si>
    <t>30637405-5</t>
  </si>
  <si>
    <t>PATRICIA SANTANA RIBEIRO</t>
  </si>
  <si>
    <t>34469036-2</t>
  </si>
  <si>
    <t>JOSE GERALDO DIAS JUNIOR</t>
  </si>
  <si>
    <t>LUIZ FERNANDO DE CASTRO</t>
  </si>
  <si>
    <t>HERMANO A MEDEIROS JUNIOR</t>
  </si>
  <si>
    <t>29781425-4</t>
  </si>
  <si>
    <t>60977630-7</t>
  </si>
  <si>
    <t>62041111-9</t>
  </si>
  <si>
    <t>60435007-7</t>
  </si>
  <si>
    <t>59179224-2</t>
  </si>
  <si>
    <t>3401779-3</t>
  </si>
  <si>
    <t>3733401-3</t>
  </si>
  <si>
    <t>12494726-8</t>
  </si>
  <si>
    <t>4207570-1</t>
  </si>
  <si>
    <t>4442814-5</t>
  </si>
  <si>
    <t>4504989-0</t>
  </si>
  <si>
    <t>4727511-X</t>
  </si>
  <si>
    <t>4731947-1</t>
  </si>
  <si>
    <t>4833219-7</t>
  </si>
  <si>
    <t>4968781-5</t>
  </si>
  <si>
    <t>5061145-8</t>
  </si>
  <si>
    <t>5244571-9</t>
  </si>
  <si>
    <t>5438029-7</t>
  </si>
  <si>
    <t>5669611-5</t>
  </si>
  <si>
    <t>6121269-6</t>
  </si>
  <si>
    <t>6320685-7</t>
  </si>
  <si>
    <t>6349643-4</t>
  </si>
  <si>
    <t>6393189-8</t>
  </si>
  <si>
    <t>6542962-X</t>
  </si>
  <si>
    <t>6610047-1</t>
  </si>
  <si>
    <t>7477362-8</t>
  </si>
  <si>
    <t>8177551-9</t>
  </si>
  <si>
    <t>8683401-0</t>
  </si>
  <si>
    <t>8708767-4</t>
  </si>
  <si>
    <t>8836413-6</t>
  </si>
  <si>
    <t>9686376-6</t>
  </si>
  <si>
    <t>10152986-7</t>
  </si>
  <si>
    <t>11187520-1</t>
  </si>
  <si>
    <t>11282819-X</t>
  </si>
  <si>
    <t>11582777-8</t>
  </si>
  <si>
    <t>12957968-3</t>
  </si>
  <si>
    <t>13320315-3</t>
  </si>
  <si>
    <t>13396444-9</t>
  </si>
  <si>
    <t>13441855-4</t>
  </si>
  <si>
    <t>14188770-9</t>
  </si>
  <si>
    <t>14463358-9</t>
  </si>
  <si>
    <t>15857549-0</t>
  </si>
  <si>
    <t>16523972-4</t>
  </si>
  <si>
    <t>17108472-X</t>
  </si>
  <si>
    <t>17559538-0</t>
  </si>
  <si>
    <t>17599012-8</t>
  </si>
  <si>
    <t>18209055-3</t>
  </si>
  <si>
    <t>18340104-9</t>
  </si>
  <si>
    <t>18350459-8</t>
  </si>
  <si>
    <t>18847925-9</t>
  </si>
  <si>
    <t>20801754-9</t>
  </si>
  <si>
    <t>59047505-8</t>
  </si>
  <si>
    <t>54550919-1</t>
  </si>
  <si>
    <t>44288965-3</t>
  </si>
  <si>
    <t>53769605-2</t>
  </si>
  <si>
    <t>57363102-5</t>
  </si>
  <si>
    <t>35951634-8</t>
  </si>
  <si>
    <t>59805119-3</t>
  </si>
  <si>
    <t>59486402-1</t>
  </si>
  <si>
    <t>JULIANA FERNANDES SIQUEIRA</t>
  </si>
  <si>
    <t>ELISA MARIA SANTOS JORDAO</t>
  </si>
  <si>
    <t>JULIANA AKEMI GUINOZA ANDO</t>
  </si>
  <si>
    <t>SORAIA APARECIDA TEIJEIRO</t>
  </si>
  <si>
    <t>TATIANA DENCK GONCALVES</t>
  </si>
  <si>
    <t>AMAURI LEVY FISCHER</t>
  </si>
  <si>
    <t>CARLA CRISTINA B L TIVERON</t>
  </si>
  <si>
    <t>DANIELA TIEMI NAGATSUYU KUBOTA</t>
  </si>
  <si>
    <t>VIRIDIANA CAROLINA S C ORTIZ</t>
  </si>
  <si>
    <t>ELBA ASSIMA REQUIAO SARKIS</t>
  </si>
  <si>
    <t>CELINA MITIKO HATANAKA LACAVA</t>
  </si>
  <si>
    <t>DEIZE MIYO SATOW DE AGUIAR</t>
  </si>
  <si>
    <t>WAGNER FRACINI</t>
  </si>
  <si>
    <t>OSWALDO RODRIGUEZ DRUMON</t>
  </si>
  <si>
    <t>ISETE YOSHIKO KAWASOKO AMAMURA</t>
  </si>
  <si>
    <t>ANA BEATRIZ MACEDO V BUENO</t>
  </si>
  <si>
    <t>BEATRIZ ANTOUN FONSECA E SILVA</t>
  </si>
  <si>
    <t>MARIANA ZANONI PROTO RAMOS</t>
  </si>
  <si>
    <t>JULIANA ROSA DE GOES RIBEIRO</t>
  </si>
  <si>
    <t>TEREZA CRISTINA TOLOTO F HUANG</t>
  </si>
  <si>
    <t>STELA YUMI YAMAMOTO M VIEIRA</t>
  </si>
  <si>
    <t>CLAUDIA BERNANOS S OLIVEIRA</t>
  </si>
  <si>
    <t>JOSE EUSSEBIO DA SILVA</t>
  </si>
  <si>
    <t>MARIA SOCORRO SILVA ROSARIO</t>
  </si>
  <si>
    <t>IVONETE APARECIDA DE LIMA</t>
  </si>
  <si>
    <t>EVELIN GERALDINE Z B GOULART</t>
  </si>
  <si>
    <t>JULIA MARIA FERREIRA OLIVEIRA</t>
  </si>
  <si>
    <t>JULIE ANNE COLNAGO DE CAMARGO</t>
  </si>
  <si>
    <t>NELSON SOTOMAIOR KARAM</t>
  </si>
  <si>
    <t>CLARICE ADELAIDE R PEDRETIS</t>
  </si>
  <si>
    <t>MARIA FERNANDA C NEPUMUCENA</t>
  </si>
  <si>
    <t>CLAUDIA MAYUMI BANDO</t>
  </si>
  <si>
    <t>VALMIR DE OLIVEIRA PASSARELLI</t>
  </si>
  <si>
    <t>CLAUDIA MENITTI CAFFER</t>
  </si>
  <si>
    <t>ALESSANDRA MORAES B VIEIRA</t>
  </si>
  <si>
    <t>FABIANA SIROMA CALLEGARO</t>
  </si>
  <si>
    <t>FERNANDA MONACO LINS MARTINS</t>
  </si>
  <si>
    <t>RENATA BACIC PALHARES</t>
  </si>
  <si>
    <t>PRISCILA CESTARI QUAGLIATO</t>
  </si>
  <si>
    <t>SUELY TERESA BELLOTTI FORMIGA</t>
  </si>
  <si>
    <t>ELIANE GUERRA FERREIRA</t>
  </si>
  <si>
    <t>ROBERTA HARUMI F KUNIYOSHI</t>
  </si>
  <si>
    <t>DEISE LUCIANE YOKO T TSUTSUMI</t>
  </si>
  <si>
    <t>ANDREA PENHA SPINOLA FERNANDES</t>
  </si>
  <si>
    <t>MARCOS ANTONIO NOGUEIRA SANTOS</t>
  </si>
  <si>
    <t>ANDRE ALBERTO BRENO DA FONSECA</t>
  </si>
  <si>
    <t>ANDREA OTTONI T S ALDRIGHI</t>
  </si>
  <si>
    <t>CAETANO SORAGGI NETO</t>
  </si>
  <si>
    <t>CAROLINA ZEN JANNES</t>
  </si>
  <si>
    <t>DEBORA DE CAMPOS ALMEIDA</t>
  </si>
  <si>
    <t>ELIANA DE SOUSA RIBEIRO</t>
  </si>
  <si>
    <t>ERIKA YURI SEIKE</t>
  </si>
  <si>
    <t>FABIOLA TRINDADE ALVES</t>
  </si>
  <si>
    <t>FERNANDA GOIS BRANDAO SANTOS</t>
  </si>
  <si>
    <t>HELDER MIYAZAKI</t>
  </si>
  <si>
    <t>HELIO KAZUHIRO KIMURA</t>
  </si>
  <si>
    <t>JOAO BATISTA D ARDIS</t>
  </si>
  <si>
    <t>JOSE ALBERTO CAILLARES FLORES</t>
  </si>
  <si>
    <t>JULIANO VOLTARELLI F SILVA</t>
  </si>
  <si>
    <t>LEONARDO HIDETO NAGAYA</t>
  </si>
  <si>
    <t>LUIZ DAVID SANTOS NUNES</t>
  </si>
  <si>
    <t>LUZIA MARIKO SHIBATA</t>
  </si>
  <si>
    <t>MARIA CLARA GIANNA G RIBEIRO</t>
  </si>
  <si>
    <t>MAYCON LUIZ SILVA OLIVEIRA</t>
  </si>
  <si>
    <t>PATRICIA MARANON TERRIVEL</t>
  </si>
  <si>
    <t>PAULA RODRIGUES SILVA M COSTA</t>
  </si>
  <si>
    <t>RAIMUNDO JESUS VALENTE LOBATO</t>
  </si>
  <si>
    <t>RODRIGO ROVAI BEGA TAKANO</t>
  </si>
  <si>
    <t>ROSA GRETZEL VERA ROJAS</t>
  </si>
  <si>
    <t>ROSANA CRISTINA SOUZA ROMAN</t>
  </si>
  <si>
    <t>TABATA SALES DE MIRANDA</t>
  </si>
  <si>
    <t>VIVIAN MAIARA T RUGGIERI</t>
  </si>
  <si>
    <t>COEFICIENTE</t>
  </si>
  <si>
    <t>GERALDINE MADDALOZZO</t>
  </si>
  <si>
    <t>VANESSA MARIA O S PETERLE</t>
  </si>
  <si>
    <t>GLAUCIA MANSUR REIMAO RUCK</t>
  </si>
  <si>
    <t>RENATA MARIA CRUZ VERLANGIERI</t>
  </si>
  <si>
    <t>ANTONIO LUIZ N COUTINHO JUNIOR</t>
  </si>
  <si>
    <t>MARCIA ALACOQUE M NASCIMENTO</t>
  </si>
  <si>
    <t>ROSANA BUDREVICIUS</t>
  </si>
  <si>
    <t>RAFAEL GARBIN MACHADO</t>
  </si>
  <si>
    <t>SORAYA DOMINGUES CRAVO</t>
  </si>
  <si>
    <t>ANA PAOLA ARTHAUD B SEVILLA</t>
  </si>
  <si>
    <t>MIRIAM ELIA CASTILHO RAYMUNDO</t>
  </si>
  <si>
    <t>REGINA FARIA BITTENCOURT COSTA</t>
  </si>
  <si>
    <t>28531491-9</t>
  </si>
  <si>
    <t>20398204-6</t>
  </si>
  <si>
    <t>11837461-8</t>
  </si>
  <si>
    <t>34175941-7</t>
  </si>
  <si>
    <t>27386009-4</t>
  </si>
  <si>
    <t>40614497-7</t>
  </si>
  <si>
    <t>53018074-1</t>
  </si>
  <si>
    <t>53859140-7</t>
  </si>
  <si>
    <t>25099694-7</t>
  </si>
  <si>
    <t>28897435-9</t>
  </si>
  <si>
    <t>32585594-8</t>
  </si>
  <si>
    <t>30896797-5</t>
  </si>
  <si>
    <t>27693148-8</t>
  </si>
  <si>
    <t>35852973-6</t>
  </si>
  <si>
    <t>16693085-4</t>
  </si>
  <si>
    <t>37472249-3</t>
  </si>
  <si>
    <t>15262771-6</t>
  </si>
  <si>
    <t>4728100-5</t>
  </si>
  <si>
    <t>44969714-9</t>
  </si>
  <si>
    <t>34407347-6</t>
  </si>
  <si>
    <t>35031982-0</t>
  </si>
  <si>
    <t>42976189-2</t>
  </si>
  <si>
    <t>38475053-9</t>
  </si>
  <si>
    <t>MARCELO RAMOS NORONHA</t>
  </si>
  <si>
    <t>MARCOS LUIZ CAETANO DE BASTOS</t>
  </si>
  <si>
    <t>NATHALIA CANDELORO F O LIMA</t>
  </si>
  <si>
    <t>ANDRE GUSTAVO OLIVEIRA TAVARES</t>
  </si>
  <si>
    <t>KLEBER EDUARDO PIEDADE</t>
  </si>
  <si>
    <t>DANIEL ROCCO KIRCHNER</t>
  </si>
  <si>
    <t>MARINEL MOSCOVICI DANILOV</t>
  </si>
  <si>
    <t>MARIA JULIA C L N ARAUJO</t>
  </si>
  <si>
    <t>EVANDRO LIMA E SILVA</t>
  </si>
  <si>
    <t>GRUPO RESGATE E ATENCAO AS URGENCIAS E EMERGENCIAS - GRAU</t>
  </si>
  <si>
    <t>COORDENADORIA DE ASSISTÊNCIA FARMACÊUTICA</t>
  </si>
  <si>
    <t>GABINETE DO COORDENADOR - CAF</t>
  </si>
  <si>
    <t>36528826-3</t>
  </si>
  <si>
    <t>43862239-X</t>
  </si>
  <si>
    <t>30257920-5</t>
  </si>
  <si>
    <t>27688903-4</t>
  </si>
  <si>
    <t>5471158-7</t>
  </si>
  <si>
    <t>27728736-4</t>
  </si>
  <si>
    <t>SC.MARCAPASSO ELETROF.INVASIVA</t>
  </si>
  <si>
    <t>NU</t>
  </si>
  <si>
    <t>AIDA MARIA MARTINS SARDI</t>
  </si>
  <si>
    <t>44087339-3</t>
  </si>
  <si>
    <t>AMANDA GUERRA M R SOUZA</t>
  </si>
  <si>
    <t>4879774-1</t>
  </si>
  <si>
    <t>DANIELA VENTURA CARDOSO BUIJS</t>
  </si>
  <si>
    <t>21853134-5</t>
  </si>
  <si>
    <t>DIMER JORGE ROSTON</t>
  </si>
  <si>
    <t>FABIO CESAR RODRIGO B BENTO</t>
  </si>
  <si>
    <t>30328893-0</t>
  </si>
  <si>
    <t>FERNANDA SIGNORE TARTARI</t>
  </si>
  <si>
    <t>44024049-9</t>
  </si>
  <si>
    <t>LUCAS RIBEIRO DOS SANTOS</t>
  </si>
  <si>
    <t>43917430-2</t>
  </si>
  <si>
    <t>LUIS OTAVIO CAMPANHA SAT ANNA</t>
  </si>
  <si>
    <t>28800028-6</t>
  </si>
  <si>
    <t>LUIZ ANTONIO B A VASCONCELOS</t>
  </si>
  <si>
    <t>57670040-X</t>
  </si>
  <si>
    <t>LUIZA NASCIMENTO G PEREIRA</t>
  </si>
  <si>
    <t>3723040-9</t>
  </si>
  <si>
    <t>MARIA FERNANDA DE VITTO MARINI</t>
  </si>
  <si>
    <t>21470688-6</t>
  </si>
  <si>
    <t>RICARDO PAVANELLO</t>
  </si>
  <si>
    <t>18497420-3</t>
  </si>
  <si>
    <t>RONALD ANDREE MEDINA MOLINA</t>
  </si>
  <si>
    <t>45929815-X</t>
  </si>
  <si>
    <t>TAMIRES COLLACO TENORIO AQUINO</t>
  </si>
  <si>
    <t>43728533-9</t>
  </si>
  <si>
    <t>WANDA TEIXEIRA M NASCIMENTO</t>
  </si>
  <si>
    <t>ADEMIR DO CARMO OLIVEIRA</t>
  </si>
  <si>
    <t>ADRIANA MARIA BUFO</t>
  </si>
  <si>
    <t>AKASH KUZHIPARAMBIL PRAKASAN</t>
  </si>
  <si>
    <t>ALAN GONCALVES ESTRADA</t>
  </si>
  <si>
    <t>ALBA GLORIA MARTIN CORREIA</t>
  </si>
  <si>
    <t>ALDO FERNANDO NUNES</t>
  </si>
  <si>
    <t>ALESSANDRA SODELLI TEODORO</t>
  </si>
  <si>
    <t>ALEXANDRE BUZAID NETO</t>
  </si>
  <si>
    <t>ALEXANDRE DA SILVA NISHIMURA</t>
  </si>
  <si>
    <t>ALEXANDRE GOES BORBA</t>
  </si>
  <si>
    <t>ALEXANDRE JUN FUKUMITSU</t>
  </si>
  <si>
    <t>ALEXANDRE SAVIO GOMES MATTOS</t>
  </si>
  <si>
    <t>ALI ABDUL RAHMAN AYOUB</t>
  </si>
  <si>
    <t>ANA CAROLINA FONSECA GALOTI</t>
  </si>
  <si>
    <t>ANACLAUDIA AQUINO A TEIXEIRA</t>
  </si>
  <si>
    <t>ANDRE LEANDRO AMARAL</t>
  </si>
  <si>
    <t>ANDRE RENSI DE MELLO</t>
  </si>
  <si>
    <t>ANDREA TORRES SANAJOTTA</t>
  </si>
  <si>
    <t>ANNA KARINA PAIVA SARPE</t>
  </si>
  <si>
    <t>ANTONIO CARLOS COIMBRA ALONSO</t>
  </si>
  <si>
    <t>ANTONIO CARLOS MORELLI</t>
  </si>
  <si>
    <t>ANTONIO RICARDO GANASSIN</t>
  </si>
  <si>
    <t>ARIANE MELARE RAMOS DOS SANTOS</t>
  </si>
  <si>
    <t>ARMENIO ALCANTARA RIBEIRO</t>
  </si>
  <si>
    <t>ARMENIO CARPENTIERI JUNIOR</t>
  </si>
  <si>
    <t>ARTHUR SERGIO NETTO G MARTINS</t>
  </si>
  <si>
    <t>AURELINO F SCHMIDT JUNIOR</t>
  </si>
  <si>
    <t>CAMILA CRISTINA M RODRIGUES</t>
  </si>
  <si>
    <t>CAMILA RODRIGUES</t>
  </si>
  <si>
    <t>CAMILA SUNAITIS DONINI</t>
  </si>
  <si>
    <t>CAMILLA MARJORIE R SANGUIN</t>
  </si>
  <si>
    <t>CARMEN REGINA B S GREGORUT</t>
  </si>
  <si>
    <t>CELITA AKIKO YOSHIKAWA</t>
  </si>
  <si>
    <t>CESAR NAVARRO MORALES</t>
  </si>
  <si>
    <t>CILAS TAVARES COSTA</t>
  </si>
  <si>
    <t>CINZIA TREVISANELLO</t>
  </si>
  <si>
    <t>CIRO RENATO EL KADRE</t>
  </si>
  <si>
    <t>CIRO TAVARES COSTA</t>
  </si>
  <si>
    <t>CLARA VIDAURRE MENDES</t>
  </si>
  <si>
    <t>CLAUDIA R YAMAGUTI MASHUDA</t>
  </si>
  <si>
    <t>CONSUELO LIMA PARRA</t>
  </si>
  <si>
    <t>CRISTIAN DE GUIDIO PEREZ</t>
  </si>
  <si>
    <t>CRISTINA MARIA DE FATIMA GUAST</t>
  </si>
  <si>
    <t>DANIEL PAFFILI PRESTE</t>
  </si>
  <si>
    <t>DEBORA PASTORE BASSITT</t>
  </si>
  <si>
    <t>DIEGO BARAO DA SILVA</t>
  </si>
  <si>
    <t>DJALMIR CAPARROZ SALAS</t>
  </si>
  <si>
    <t>DOUGLAS AMOYR KHENAYFIS</t>
  </si>
  <si>
    <t>EDIRSON ARAUJO PEREIRA JUNIOR</t>
  </si>
  <si>
    <t>EDISON CASSIO AGUIRRE DE SOUZA</t>
  </si>
  <si>
    <t>EDSON KHENAIFES</t>
  </si>
  <si>
    <t>EDSON SEN</t>
  </si>
  <si>
    <t>EDUARDO ANDREGHETTI</t>
  </si>
  <si>
    <t>EDUARDO HENRIQUE A GONCALVES</t>
  </si>
  <si>
    <t>EDUARDO MIGUEL MEDEIROS</t>
  </si>
  <si>
    <t>ELIAS ABBAS NETO</t>
  </si>
  <si>
    <t>ELISANGELA FABIANA F SIVIEIRO</t>
  </si>
  <si>
    <t>EMILCE DE FATIMA SENNA DELGADO</t>
  </si>
  <si>
    <t>EVERTON ALVAREZ FERREIRA</t>
  </si>
  <si>
    <t>FABIANA VIEIRA DUARTE</t>
  </si>
  <si>
    <t>FABIO HENRIQUE ROSSI</t>
  </si>
  <si>
    <t>FABIO ROSSETTO LEAO</t>
  </si>
  <si>
    <t>FABIO VICENTE CANONACO</t>
  </si>
  <si>
    <t>FELIPE PIRES SILVEIRA BICUDO</t>
  </si>
  <si>
    <t>FERNANDA MARIA P M RODRIGUES</t>
  </si>
  <si>
    <t>FERNANDO DAGLI MALHEIROS</t>
  </si>
  <si>
    <t>FERNANDO GRADIM BASTAZINI</t>
  </si>
  <si>
    <t>FERNANDO MANUEL M DE MENDONCA</t>
  </si>
  <si>
    <t>FERNANDO NIVALDO DE OLIVEIRA</t>
  </si>
  <si>
    <t>FERNANDO RICARDO B MENDONCA</t>
  </si>
  <si>
    <t>FLAVIO COELHO DUARTE</t>
  </si>
  <si>
    <t>FLAVIO DULON CUTRALE</t>
  </si>
  <si>
    <t>FLAVIO ZINDEL SALEM</t>
  </si>
  <si>
    <t>FRANCYANNE CAMPELO VASCONCELOS</t>
  </si>
  <si>
    <t>GABRIEL FERREIRA GOMES</t>
  </si>
  <si>
    <t>GIBRAN FRANZONI RUFCA</t>
  </si>
  <si>
    <t>GILSON PORTO</t>
  </si>
  <si>
    <t>GIOVANNI DANELLO</t>
  </si>
  <si>
    <t>GIUSEPPE SEBASTIANO DIOGUARDI</t>
  </si>
  <si>
    <t>GUSTAVO LEAL DITTMAR</t>
  </si>
  <si>
    <t>GUSTAVO VIDOTO FARINAZZO</t>
  </si>
  <si>
    <t>HELDER TRICARICO CORREA</t>
  </si>
  <si>
    <t>HELIO MINAMOTO</t>
  </si>
  <si>
    <t>HELIO SCATAMBURLO JUNIOR</t>
  </si>
  <si>
    <t>HEMERSON CARLOS COSTA</t>
  </si>
  <si>
    <t>HENO FERREIRA LOPES</t>
  </si>
  <si>
    <t>HENRIQUE CESTA</t>
  </si>
  <si>
    <t>HERALDO ANTONIO BARBATO</t>
  </si>
  <si>
    <t>IARA ALVES DE CAMARGO</t>
  </si>
  <si>
    <t>IVAN CEZAR FURINI LUZZI</t>
  </si>
  <si>
    <t>JOAO ANTONIO COSTA</t>
  </si>
  <si>
    <t>JOAO BARBISAN FILHO</t>
  </si>
  <si>
    <t>JOSEPH ELIAS BENABOU</t>
  </si>
  <si>
    <t>JOYA EMILIE MENEZES C DEUR</t>
  </si>
  <si>
    <t>JUAN CARLOS PACHON MATEOS</t>
  </si>
  <si>
    <t>KARINA IRENA MAKSYMCZUK</t>
  </si>
  <si>
    <t>LAERTE GOLDBACH</t>
  </si>
  <si>
    <t>LAURO VICENTE DE O AVENTURATO</t>
  </si>
  <si>
    <t>LISETE RIBEIRO TEIXEIRA</t>
  </si>
  <si>
    <t>LUCIANA WILMERS ABDANUR</t>
  </si>
  <si>
    <t>LUIZ ANTONIO GRIMALDI CYRINO</t>
  </si>
  <si>
    <t>LUIZ ANTONIO V D ANGELO</t>
  </si>
  <si>
    <t>LUIZ CLAUDIO BEHRMANN MARTINS</t>
  </si>
  <si>
    <t>MARCELO TARSO TORQUATO</t>
  </si>
  <si>
    <t>MARCO AURELIO FINGER</t>
  </si>
  <si>
    <t>MARIA CLAUDIA C FREGNAN</t>
  </si>
  <si>
    <t>MARIA CRISTINA FRANCA DA CUNHA</t>
  </si>
  <si>
    <t>MARIA DE FATIMA ROSOLEN</t>
  </si>
  <si>
    <t>MARIA RITA LIMA DUARTE F ZANNI</t>
  </si>
  <si>
    <t>MARILIA FRANCESCONI FELICIO</t>
  </si>
  <si>
    <t>MARIO CEZAR PIRES</t>
  </si>
  <si>
    <t>MICHEL ULLOFFO DO NASCIMENTO</t>
  </si>
  <si>
    <t>MILTON KIYONORY UEHARA</t>
  </si>
  <si>
    <t>MOZART PIMENTA FALEIROS</t>
  </si>
  <si>
    <t>NABIL GHORAYEB</t>
  </si>
  <si>
    <t>NEWTON DJIN MORI</t>
  </si>
  <si>
    <t>PATRICIA B HOCHGRAF</t>
  </si>
  <si>
    <t>PATRICIA CASTRO FERREIRA</t>
  </si>
  <si>
    <t>PATRICIA R ALVES L GUANDALINI</t>
  </si>
  <si>
    <t>PAULO JULIO BIANCHIN</t>
  </si>
  <si>
    <t>PEROLA GOMES MONTEIRO BELTRAMI</t>
  </si>
  <si>
    <t>REGIANE GOMES F PERRENOUD</t>
  </si>
  <si>
    <t>REMY NELSON ALBORNOZ VARGAS</t>
  </si>
  <si>
    <t>RICARDO M CARVALHO LADEIRA</t>
  </si>
  <si>
    <t>ROBERT CHRYSTIAN T TANAKA</t>
  </si>
  <si>
    <t>SAMI LIBERMAN</t>
  </si>
  <si>
    <t>SANDRA DEA CARVALHO</t>
  </si>
  <si>
    <t>SANDRA REJANE SILVA HERBST</t>
  </si>
  <si>
    <t>SERGIO ANTONIO F OLIVEIRA</t>
  </si>
  <si>
    <t>SERGIO PEREIRA</t>
  </si>
  <si>
    <t>SILVANA DE AZEVEDO BRITO</t>
  </si>
  <si>
    <t>TADEU ORLANDO FRANCONIERI</t>
  </si>
  <si>
    <t>THIAGO GHORAYEB GARCIA</t>
  </si>
  <si>
    <t>VANESSA INFANTE</t>
  </si>
  <si>
    <t>VERA LUCIA MOREIRA PROBST</t>
  </si>
  <si>
    <t>VLADIMIR DE FREITAS JUNIOR</t>
  </si>
  <si>
    <t>FERNANDA ROSA DELLI PAOLI</t>
  </si>
  <si>
    <t>MARIA ALICE MUNIZ DOMINGOS</t>
  </si>
  <si>
    <t>MARIA PAULA MARTINI FERRO</t>
  </si>
  <si>
    <t>LEILA MANFREDINI FEITOSA</t>
  </si>
  <si>
    <t>ALINE CRISTINA F L ALIONIS</t>
  </si>
  <si>
    <t>IVANA MAGALHAES B S M PEREIRA</t>
  </si>
  <si>
    <t>JACQUELINE CAMPOI C L PINTO</t>
  </si>
  <si>
    <t>JOSE GUILHERME M CHAVES JUNIOR</t>
  </si>
  <si>
    <t>MARIA ALICE SACCANI SCARDOELLI</t>
  </si>
  <si>
    <t>ANA CLAUDIA PEREIRA C RIBEIRO</t>
  </si>
  <si>
    <t>ANDREA FREITAS STRAVOS</t>
  </si>
  <si>
    <t>CLAYDE CASSIA DOS SANTOS RICOY</t>
  </si>
  <si>
    <t>LENISA SCARPEL MELLO BOLONETTI</t>
  </si>
  <si>
    <t>LUCINDA ASSIS DERZE</t>
  </si>
  <si>
    <t>LYA MARIA ALENCAR S PIRES</t>
  </si>
  <si>
    <t>SUELY MIDORI ISHIMOTO TERAO</t>
  </si>
  <si>
    <t>CLAUDIA MACENA S SPIRANDELLI</t>
  </si>
  <si>
    <t>ELIANE BARBOSA O RIBEIRO</t>
  </si>
  <si>
    <t>PAULO OCTAVIO SILVA GUIMARAES</t>
  </si>
  <si>
    <t>JOAO HENRIQUE ARAUJO FERNANDES</t>
  </si>
  <si>
    <t>MARIA LUIZA SMILJANIC</t>
  </si>
  <si>
    <t>CRISTINA FURINI DE OLIVEIRA</t>
  </si>
  <si>
    <t>ELISE MAYUMI K M SANTOS</t>
  </si>
  <si>
    <t>MONICA MICHELAZZO O OLIVEIRA</t>
  </si>
  <si>
    <t>CARLOS F S P L APICCIRELLA</t>
  </si>
  <si>
    <t>MARIA BEATRIZ PEDROSO ARRUDA</t>
  </si>
  <si>
    <t>LUCIANA VICENTE S P J BRITTO</t>
  </si>
  <si>
    <t>MARIA FATIMA MONTERO HEILBRUN</t>
  </si>
  <si>
    <t>MONICA CECILIA G S RODRIGUES</t>
  </si>
  <si>
    <t>PAULA VANESSA V DINAMARCO</t>
  </si>
  <si>
    <t>ROBERTA MARQUES G HERNANDEZ</t>
  </si>
  <si>
    <t>TATIANA CASTELO BRANCO S LOPES</t>
  </si>
  <si>
    <t>SYLVIO SEBASTIAO SOUZA JUNIOR</t>
  </si>
  <si>
    <t>ANDREA CALDEIRA MARQUES MINAME</t>
  </si>
  <si>
    <t>FLAVIO MARTINS DE SOUSA</t>
  </si>
  <si>
    <t>GUSTAVO ARAUJO DE LIMA RAMOS</t>
  </si>
  <si>
    <t>JOSE LUIS ARAUJO PASTOR</t>
  </si>
  <si>
    <t>KARINA HERNANDEZ CALEARE ROTTA</t>
  </si>
  <si>
    <t>PATRICIA LUISA BELMONTE</t>
  </si>
  <si>
    <t>ANA SATIE YASHIRO NAKAMA</t>
  </si>
  <si>
    <t>ELAINE UNGERSBOCK AUGUSTO LIN</t>
  </si>
  <si>
    <t>FABRICIO MONTEIRO LORENZETTI</t>
  </si>
  <si>
    <t>JAMILE CONCEICAO FAIAD</t>
  </si>
  <si>
    <t>LUIZ EDUARDO FELIPE ABLA</t>
  </si>
  <si>
    <t>PAULO CESAR CONTAGE CARVALHO</t>
  </si>
  <si>
    <t>ROSA ROSANI BARBOZA MELLO</t>
  </si>
  <si>
    <t>ANDREA RATTO GELIS</t>
  </si>
  <si>
    <t>ANA LUCIA ACQUESTA TESSARI</t>
  </si>
  <si>
    <t>LUZIA ELISA DE FREITAS</t>
  </si>
  <si>
    <t>MONICA SOUZA BOMFIM PINHEIRO</t>
  </si>
  <si>
    <t>AFONSO DO ROSARIO FILHO</t>
  </si>
  <si>
    <t>ELSA JESUS MENDES G MIGUEL</t>
  </si>
  <si>
    <t>NILSEN NASCIMENTO GALLACCI</t>
  </si>
  <si>
    <t>VIVIAN SATI OBA BOURROUL</t>
  </si>
  <si>
    <t>CELIA PATRICIA BELTRAO CANUTO</t>
  </si>
  <si>
    <t>ANDREA PIMENTEL FONSECA GOLMIA</t>
  </si>
  <si>
    <t>ANTONIO CEZAR GUAPO</t>
  </si>
  <si>
    <t>BRAULIO DE SOUZA LESSA</t>
  </si>
  <si>
    <t>DEBORA MODELLI V O QUINTANA</t>
  </si>
  <si>
    <t>ROSSANO MARCELLO PEREIRA GOMES</t>
  </si>
  <si>
    <t>CAROLINA ARRABAL BENETTI</t>
  </si>
  <si>
    <t>DEBORA MARTINS GARANHAO BOSIO</t>
  </si>
  <si>
    <t>MARIA SILVIA PEREIRA BARROS</t>
  </si>
  <si>
    <t>SERGIO ANTONIO VALLE ZAWITOSKI</t>
  </si>
  <si>
    <t>ADRIANA MONIZ</t>
  </si>
  <si>
    <t>CLAUDIA DE LOURDES CENTOLA</t>
  </si>
  <si>
    <t>HAIDEE SALGADO ALONSO FERREIRA</t>
  </si>
  <si>
    <t>ILKA TIEMI TABUSE O LIMA</t>
  </si>
  <si>
    <t>JACQUELINE CAROL C BULHOSEN</t>
  </si>
  <si>
    <t>JOSELIA TRAMONTIN DE LIMA</t>
  </si>
  <si>
    <t>LETICIA YURIKO HABE SONOKI</t>
  </si>
  <si>
    <t>SONIA MARIA SALGADO G LUZO</t>
  </si>
  <si>
    <t>SUZANA FRIEDLANDER N CAMARGO</t>
  </si>
  <si>
    <t>MARCIA MARIA A A ROSALEM</t>
  </si>
  <si>
    <t>MARIA CRISTINA DA SILVA LAZAR</t>
  </si>
  <si>
    <t>MARIA JOSE M DO VAL</t>
  </si>
  <si>
    <t>MARTA RODRIGUEZ AFONSO</t>
  </si>
  <si>
    <t>ROSANGELA BONFITTO</t>
  </si>
  <si>
    <t>SAMIRA JALUUL CARDO</t>
  </si>
  <si>
    <t>SERGIO TOSHIO YAMAMOTO</t>
  </si>
  <si>
    <t>DENOMINAÇÃO DO CARGO</t>
  </si>
  <si>
    <t>JORNADA SEMANAL DE TRABALHO</t>
  </si>
  <si>
    <t>20 horas</t>
  </si>
  <si>
    <t>Médico I</t>
  </si>
  <si>
    <t>Médico II</t>
  </si>
  <si>
    <t>Médico III</t>
  </si>
  <si>
    <t>DENOMINAÇÃO DA FUNÇÃO</t>
  </si>
  <si>
    <t>30 horas</t>
  </si>
  <si>
    <t>Diretor Técnico de Saúde III</t>
  </si>
  <si>
    <t>-</t>
  </si>
  <si>
    <t>Diretor Técnico de Saúde II</t>
  </si>
  <si>
    <t>Diretor Técnico de Saúde I</t>
  </si>
  <si>
    <t>Chefe de Seção II</t>
  </si>
  <si>
    <t>Supervisor de Equipe Técnica de Saúde</t>
  </si>
  <si>
    <t>Encarregado de Saúde II</t>
  </si>
  <si>
    <t>EX</t>
  </si>
  <si>
    <t>HOSPITAL ESTADUAL ESPECIALIZADO EM REABILITAÇÃO "DR.FRANCISCO RIBEIRO ARANTES EM ITU</t>
  </si>
  <si>
    <t>HOSP.EST.ESPEC.REABIL.DR.F.R.ARANTES, EM ITU</t>
  </si>
  <si>
    <t>SEDE, DO DRS XVII - TAUBATÉ</t>
  </si>
  <si>
    <t>SEDE, DO DRS I - GRANDE SÃO PAULO</t>
  </si>
  <si>
    <t>CENTRO PIONEIRO EM ATENÇÃO PSICOSSOCIAL "ARQUITETO JANUÁRIO JOSÉ EZEMPLARI"- CPAP</t>
  </si>
  <si>
    <t>NÚCLEO DE GESTÃO ASSISTENCIAL 63 - VÁRZEA DO CARMO</t>
  </si>
  <si>
    <t>SEDE, DO DRS XIV - SÃO JOÃO DA BOA VISTA</t>
  </si>
  <si>
    <t>UNIDADE DE GESTÃO ASSISTENCIAL IV</t>
  </si>
  <si>
    <t>CENTRO DE DERMATOLOGIA SANITÁRIA</t>
  </si>
  <si>
    <t>GRUPO DE VIGILÂNCIA SANITÁRIA I - CAPITAL</t>
  </si>
  <si>
    <t>SEDE, DA COORDENADORIA DE REGIÕES DE SAÚDE</t>
  </si>
  <si>
    <t>GRUPO DE VIGILÂNCIA EPIDEMIOLÓGICA XVII - CAMPINAS</t>
  </si>
  <si>
    <t>CENTRO DE VIGILÂNCIA EPIDEMIOLÓGICA "PROF. ALEXANDRE VRANJAC"</t>
  </si>
  <si>
    <t>UNIDADE DE GESTÃO ASSISTENCIAL II</t>
  </si>
  <si>
    <t>SEDE, DO DRS VI - BAURU</t>
  </si>
  <si>
    <t>UNIDADE DE GESTÃO ASSISTENCIAL I</t>
  </si>
  <si>
    <t>SEDE, DO DRS XIII - RIBEIRÃO PRETO</t>
  </si>
  <si>
    <t>GRUPO DE VIGILÂNCIA EPIDEMIOLÓGICA XXV - SANTOS</t>
  </si>
  <si>
    <t>CENTRO DE REFERÊNCIA E TREINAMENTO - "DST/AIDS"</t>
  </si>
  <si>
    <t>SEDE, DO DRS XV - SÃO JOSÉ DO RIO PRETO</t>
  </si>
  <si>
    <t>SEDE, DO DRS IV "DR. MAURÍCIO FANG" - BAIXADA SANTISTA</t>
  </si>
  <si>
    <t>SEDE, DO DRS VII "DR. LEÔNCIO DE SOUZA QUEIROZ" - CAMPINAS</t>
  </si>
  <si>
    <t>ANA LUCIA DALLA VERDE SANTOS</t>
  </si>
  <si>
    <t>MARILSA BERMUDEZ</t>
  </si>
  <si>
    <t>ISABEL MARIA C PINTASSILGO</t>
  </si>
  <si>
    <t>MARIA ANGELA B D V SANTOS</t>
  </si>
  <si>
    <t>MARIA APARECIDA TEIXEIRA NEVES</t>
  </si>
  <si>
    <t>MIRIAN MIE SEGAWA</t>
  </si>
  <si>
    <t>INAE TERESINHA MOREIRA</t>
  </si>
  <si>
    <t>MARIA LUIZA DAUTRO MOREIRA VAL</t>
  </si>
  <si>
    <t>NANCYARA FERREIRA LEITE</t>
  </si>
  <si>
    <t>ELAINE DE TOLEDO DAHER</t>
  </si>
  <si>
    <t>NATALIE CAMILLO DE OLIVEIRA</t>
  </si>
  <si>
    <t>RENATA ASSEF DELORENZO BARRETO</t>
  </si>
  <si>
    <t>WALDIANE FERNANDES NAPOLITANO</t>
  </si>
  <si>
    <t>SARA GIL PIE</t>
  </si>
  <si>
    <t>SILVANA MARTINS A C GALVAO</t>
  </si>
  <si>
    <t>BENJAMIM CARLOS DE BRITO</t>
  </si>
  <si>
    <t>MARIANNA CORSANTE MONTE</t>
  </si>
  <si>
    <t>SABRINA DE MIGUEL AUGUSTO</t>
  </si>
  <si>
    <t>FERNANDO GABRIEL SUAREZ R AZUA</t>
  </si>
  <si>
    <t>ANA LUIZA CASTRO CONDE TOSCANO</t>
  </si>
  <si>
    <t>GRACE SANCHES M A H SULEIMAN</t>
  </si>
  <si>
    <t>MARIO PERIBANEZ GONZALEZ</t>
  </si>
  <si>
    <t>TATIANE CRISTINA ROSA MEDICI</t>
  </si>
  <si>
    <t>FLAVIA MAGALHAES S M OLIVEIRA</t>
  </si>
  <si>
    <t>FULVIO ALESSANDRO O SOUZA</t>
  </si>
  <si>
    <t>MARCELLO HADDAD RIBAS</t>
  </si>
  <si>
    <t>VALERIA MORAIS SILVEIRA TELLES</t>
  </si>
  <si>
    <t>CAMILA LUCIA DEDIVITIS T WILD</t>
  </si>
  <si>
    <t>SARA CRISTINA DE MAGALHAES</t>
  </si>
  <si>
    <t>ALINE PIMENTEL DE MIRANDA</t>
  </si>
  <si>
    <t>ALLY ALAHMAR FILHO</t>
  </si>
  <si>
    <t>ARNALDO CONTINI FRANCO</t>
  </si>
  <si>
    <t>CAROLINA CHRISTIANINI MIZZACI</t>
  </si>
  <si>
    <t>CAROLINA REBELLO PEREIRA</t>
  </si>
  <si>
    <t>DANIEL EGYDIO CALDEVILLA</t>
  </si>
  <si>
    <t>DEBORA TAVARES A SCHIAVONE</t>
  </si>
  <si>
    <t>EDUARDO TISCHER</t>
  </si>
  <si>
    <t>GERALDO B CARACCIOLO JUNIOR</t>
  </si>
  <si>
    <t>GLAUCE GREGORIO B TAVARES</t>
  </si>
  <si>
    <t>GLAUCO ANTONIO ROSA CINTRA</t>
  </si>
  <si>
    <t>HAROLDO KATAYAMA</t>
  </si>
  <si>
    <t>JORGE ALBERTO DE CASTRO VERAS</t>
  </si>
  <si>
    <t>JOSE ANTONIO LOPES</t>
  </si>
  <si>
    <t>JOSE RUBEN FERREIRA A BONFIM</t>
  </si>
  <si>
    <t>LOURDITA FAZANO NOVAES</t>
  </si>
  <si>
    <t>LUCIANA PINHEIRO PADILHA</t>
  </si>
  <si>
    <t>MARCELO AUGUSTO ANTONIO</t>
  </si>
  <si>
    <t>MARILIA KEIKO UEHARA</t>
  </si>
  <si>
    <t>MARY LISE CARVALHO MARZLIAK</t>
  </si>
  <si>
    <t>NOEMI YAMAGUCHI</t>
  </si>
  <si>
    <t>OCTAVIO RICCI JUNIOR</t>
  </si>
  <si>
    <t>PAULO FERNANDO SEMEGHINI</t>
  </si>
  <si>
    <t>PAULO ROBERTO DOS SANTOS</t>
  </si>
  <si>
    <t>RICARDO LEITE HAYDEN</t>
  </si>
  <si>
    <t>ROBERTO RIVETTI SUELOTTO</t>
  </si>
  <si>
    <t>RODRIGO BELLIO MATTOS BARRETTO</t>
  </si>
  <si>
    <t>SAMER FARHOUD</t>
  </si>
  <si>
    <t>SANDRA CRISTINA FUNARI XAVIER</t>
  </si>
  <si>
    <t>SILMARA CRISTINA FRIOLANI</t>
  </si>
  <si>
    <t>SILVANA HEBE COIMBRA SALOMAO</t>
  </si>
  <si>
    <t>TANIA DI GIACOMO DO LAGO</t>
  </si>
  <si>
    <t>WLADIMIR FIORI B DELANINA</t>
  </si>
  <si>
    <t>34185410-4</t>
  </si>
  <si>
    <t>7125717-2</t>
  </si>
  <si>
    <t>5452025-3</t>
  </si>
  <si>
    <t>20781335-8</t>
  </si>
  <si>
    <t>32887104-7</t>
  </si>
  <si>
    <t>26318769-X</t>
  </si>
  <si>
    <t>27820691-8</t>
  </si>
  <si>
    <t>6558183-0</t>
  </si>
  <si>
    <t>3600994-2</t>
  </si>
  <si>
    <t>16702888-1</t>
  </si>
  <si>
    <t>10339903-3</t>
  </si>
  <si>
    <t>12681479-X</t>
  </si>
  <si>
    <t>9023925-8</t>
  </si>
  <si>
    <t>14689219-7</t>
  </si>
  <si>
    <t>16178711-3</t>
  </si>
  <si>
    <t>20403696-3</t>
  </si>
  <si>
    <t>11347828-8</t>
  </si>
  <si>
    <t>6988979-X</t>
  </si>
  <si>
    <t>7712482-0</t>
  </si>
  <si>
    <t>18357597-0</t>
  </si>
  <si>
    <t>10541218-1</t>
  </si>
  <si>
    <t>3738459-4</t>
  </si>
  <si>
    <t>13131481-6</t>
  </si>
  <si>
    <t>25050301-3</t>
  </si>
  <si>
    <t>6064720-6</t>
  </si>
  <si>
    <t>20898548-7</t>
  </si>
  <si>
    <t>4658503-5</t>
  </si>
  <si>
    <t>10923839-4</t>
  </si>
  <si>
    <t>24982023-7</t>
  </si>
  <si>
    <t>10613842-X</t>
  </si>
  <si>
    <t>16439453-9</t>
  </si>
  <si>
    <t>9398513-7</t>
  </si>
  <si>
    <t>5250100-0</t>
  </si>
  <si>
    <t>56414454-X</t>
  </si>
  <si>
    <t>5991923-1</t>
  </si>
  <si>
    <t>18501457-4</t>
  </si>
  <si>
    <t>9727921-3</t>
  </si>
  <si>
    <t>13129995-5</t>
  </si>
  <si>
    <t>54779695-2</t>
  </si>
  <si>
    <t>52787350-0</t>
  </si>
  <si>
    <t>4905718-2</t>
  </si>
  <si>
    <t>8296586-9</t>
  </si>
  <si>
    <t>8437673-9</t>
  </si>
  <si>
    <t>7664999-5</t>
  </si>
  <si>
    <t>8146471-X</t>
  </si>
  <si>
    <t>10517655-2</t>
  </si>
  <si>
    <t>63291028-8</t>
  </si>
  <si>
    <t>64877040-0</t>
  </si>
  <si>
    <t>6859872-5</t>
  </si>
  <si>
    <t>5485455-6</t>
  </si>
  <si>
    <t>12405230-7</t>
  </si>
  <si>
    <t>22114384-1</t>
  </si>
  <si>
    <t>9500281-9</t>
  </si>
  <si>
    <t>15318100-X</t>
  </si>
  <si>
    <t>9750912-7</t>
  </si>
  <si>
    <t>8791556-X</t>
  </si>
  <si>
    <t>6183262-5</t>
  </si>
  <si>
    <t>38790670-8</t>
  </si>
  <si>
    <t>7513141-9</t>
  </si>
  <si>
    <t>6789907-9</t>
  </si>
  <si>
    <t>4253258-9</t>
  </si>
  <si>
    <t>62602357-9</t>
  </si>
  <si>
    <t>12736862-0</t>
  </si>
  <si>
    <t>56464999-5</t>
  </si>
  <si>
    <t>17102978-1</t>
  </si>
  <si>
    <t>8197827-3</t>
  </si>
  <si>
    <t>38391136-9</t>
  </si>
  <si>
    <t>9649443-8</t>
  </si>
  <si>
    <t>21943634-4</t>
  </si>
  <si>
    <t>8663584-0</t>
  </si>
  <si>
    <t>62973436-7</t>
  </si>
  <si>
    <t>3094196-7</t>
  </si>
  <si>
    <t>64749043-2</t>
  </si>
  <si>
    <t>24937347-6</t>
  </si>
  <si>
    <t>36161589-9</t>
  </si>
  <si>
    <t>6069432-4</t>
  </si>
  <si>
    <t>10827946-7</t>
  </si>
  <si>
    <t>7540564-7</t>
  </si>
  <si>
    <t>65142980-8</t>
  </si>
  <si>
    <t>5460143-5</t>
  </si>
  <si>
    <t>19263246-2</t>
  </si>
  <si>
    <t>11283560-0</t>
  </si>
  <si>
    <t>52463714-3</t>
  </si>
  <si>
    <t>16861659-2</t>
  </si>
  <si>
    <t>11073670-9</t>
  </si>
  <si>
    <t>12423624-8</t>
  </si>
  <si>
    <t>6238324-3</t>
  </si>
  <si>
    <t>11622092-2</t>
  </si>
  <si>
    <t>6730079-0</t>
  </si>
  <si>
    <t>7657102-6</t>
  </si>
  <si>
    <t>16182499-7</t>
  </si>
  <si>
    <t>17264227-9</t>
  </si>
  <si>
    <t>14873273-2</t>
  </si>
  <si>
    <t>5361274-7</t>
  </si>
  <si>
    <t>62841585-0</t>
  </si>
  <si>
    <t>5771003-X</t>
  </si>
  <si>
    <t>62623164-4</t>
  </si>
  <si>
    <t>53290160-5</t>
  </si>
  <si>
    <t>7732059-6</t>
  </si>
  <si>
    <t>8891656-X</t>
  </si>
  <si>
    <t>14361591-9</t>
  </si>
  <si>
    <t>53850005-0</t>
  </si>
  <si>
    <t>18042937-1</t>
  </si>
  <si>
    <t>5973248-9</t>
  </si>
  <si>
    <t>16154643-2</t>
  </si>
  <si>
    <t>12237789-8</t>
  </si>
  <si>
    <t>10361975-6</t>
  </si>
  <si>
    <t>9352152-2</t>
  </si>
  <si>
    <t>11951625-1</t>
  </si>
  <si>
    <t>4468186-0</t>
  </si>
  <si>
    <t>8040280-X</t>
  </si>
  <si>
    <t>589423-9</t>
  </si>
  <si>
    <t>5257956-6</t>
  </si>
  <si>
    <t>16776295-3</t>
  </si>
  <si>
    <t>19670748-1</t>
  </si>
  <si>
    <t>14284521-8</t>
  </si>
  <si>
    <t>12315254-9</t>
  </si>
  <si>
    <t>7407622-X</t>
  </si>
  <si>
    <t>56353190-3</t>
  </si>
  <si>
    <t>7837734-1</t>
  </si>
  <si>
    <t>3235668-7</t>
  </si>
  <si>
    <t>8529922-4</t>
  </si>
  <si>
    <t>5545114-7</t>
  </si>
  <si>
    <t>8656680-5</t>
  </si>
  <si>
    <t>18346214-2</t>
  </si>
  <si>
    <t>6651519-1</t>
  </si>
  <si>
    <t>7903759-8</t>
  </si>
  <si>
    <t>6926033-3</t>
  </si>
  <si>
    <t>11385118-2</t>
  </si>
  <si>
    <t>15726917-6</t>
  </si>
  <si>
    <t>5050203-7</t>
  </si>
  <si>
    <t>9337268-1</t>
  </si>
  <si>
    <t>64418481-4</t>
  </si>
  <si>
    <t>6592603-1</t>
  </si>
  <si>
    <t>10487072-2</t>
  </si>
  <si>
    <t>7563237-8</t>
  </si>
  <si>
    <t>6270509-X</t>
  </si>
  <si>
    <t>8706629-4</t>
  </si>
  <si>
    <t>6353479-4</t>
  </si>
  <si>
    <t>6068641-8</t>
  </si>
  <si>
    <t>9580132-7</t>
  </si>
  <si>
    <t>12990980-4</t>
  </si>
  <si>
    <t>13615115-2</t>
  </si>
  <si>
    <t>9116912-4</t>
  </si>
  <si>
    <t>5928486-9</t>
  </si>
  <si>
    <t>20402040-2</t>
  </si>
  <si>
    <t>6847288-2</t>
  </si>
  <si>
    <t>5856808-6</t>
  </si>
  <si>
    <t>17420838-8</t>
  </si>
  <si>
    <t>10122832-6</t>
  </si>
  <si>
    <t>14093113-2</t>
  </si>
  <si>
    <t>29945416-5</t>
  </si>
  <si>
    <t>7600329-2</t>
  </si>
  <si>
    <t>38792548-X</t>
  </si>
  <si>
    <t>16665988-5</t>
  </si>
  <si>
    <t>5461760-1</t>
  </si>
  <si>
    <t>4783899-1</t>
  </si>
  <si>
    <t>4789015-7</t>
  </si>
  <si>
    <t>15528588-9</t>
  </si>
  <si>
    <t>4637453-X</t>
  </si>
  <si>
    <t>29930465-6</t>
  </si>
  <si>
    <t>21225538-1</t>
  </si>
  <si>
    <t>26129659-0</t>
  </si>
  <si>
    <t>27329548-2</t>
  </si>
  <si>
    <t>43535690-2</t>
  </si>
  <si>
    <t>30105650-X</t>
  </si>
  <si>
    <t>19152679-4</t>
  </si>
  <si>
    <t>40767000-2</t>
  </si>
  <si>
    <t>43531902-4</t>
  </si>
  <si>
    <t>18991769-6</t>
  </si>
  <si>
    <t>5390454-0</t>
  </si>
  <si>
    <t>14230870-5</t>
  </si>
  <si>
    <t>5942558-1</t>
  </si>
  <si>
    <t>15736888-9</t>
  </si>
  <si>
    <t>64415582-6</t>
  </si>
  <si>
    <t>8700174-3</t>
  </si>
  <si>
    <t>35041244-3</t>
  </si>
  <si>
    <t>3349905-6</t>
  </si>
  <si>
    <t>9322482-5</t>
  </si>
  <si>
    <t>13245863-9</t>
  </si>
  <si>
    <t>8406936-3</t>
  </si>
  <si>
    <t>3960117-1</t>
  </si>
  <si>
    <t>8269293-2</t>
  </si>
  <si>
    <t>10106715-X</t>
  </si>
  <si>
    <t>13551577-4</t>
  </si>
  <si>
    <t>7595031-5</t>
  </si>
  <si>
    <t>18889173-0</t>
  </si>
  <si>
    <t>9316683-7</t>
  </si>
  <si>
    <t>12860011-1</t>
  </si>
  <si>
    <t>12385798-3</t>
  </si>
  <si>
    <t>8773578-7</t>
  </si>
  <si>
    <t>13123441-9</t>
  </si>
  <si>
    <t>9229875-8</t>
  </si>
  <si>
    <t>64096706-1</t>
  </si>
  <si>
    <t>6260822-8</t>
  </si>
  <si>
    <t>16239812-8</t>
  </si>
  <si>
    <t>10459720-3</t>
  </si>
  <si>
    <t>9848616-0</t>
  </si>
  <si>
    <t>7990954-1</t>
  </si>
  <si>
    <t>9783107-4</t>
  </si>
  <si>
    <t>16903093-3</t>
  </si>
  <si>
    <t>4145956-8</t>
  </si>
  <si>
    <t>13563516-0</t>
  </si>
  <si>
    <t>62616763-2</t>
  </si>
  <si>
    <t>7929921-0</t>
  </si>
  <si>
    <t>57341244-3</t>
  </si>
  <si>
    <t>15318884-4</t>
  </si>
  <si>
    <t>62234391-9</t>
  </si>
  <si>
    <t>59110526-3</t>
  </si>
  <si>
    <t>60752522-8</t>
  </si>
  <si>
    <t>3268573-7</t>
  </si>
  <si>
    <t>11840768-5</t>
  </si>
  <si>
    <t>5918334-2</t>
  </si>
  <si>
    <t>2744056-9</t>
  </si>
  <si>
    <t>4686822-7</t>
  </si>
  <si>
    <t>14729177-X</t>
  </si>
  <si>
    <t>11043453-5</t>
  </si>
  <si>
    <t>6539912-2</t>
  </si>
  <si>
    <t>3691111-2</t>
  </si>
  <si>
    <t>13517360-7</t>
  </si>
  <si>
    <t>4316995-2</t>
  </si>
  <si>
    <t>10816032-4</t>
  </si>
  <si>
    <t>12240601-1</t>
  </si>
  <si>
    <t>63359072-1</t>
  </si>
  <si>
    <t>12566449-7</t>
  </si>
  <si>
    <t>10295716-2</t>
  </si>
  <si>
    <t>3148629-3</t>
  </si>
  <si>
    <t>58495559-5</t>
  </si>
  <si>
    <t>58249792-9</t>
  </si>
  <si>
    <t>7440351-5</t>
  </si>
  <si>
    <t>16120781-9</t>
  </si>
  <si>
    <t>14313728-1</t>
  </si>
  <si>
    <t>6557446-1</t>
  </si>
  <si>
    <t>24537699-9</t>
  </si>
  <si>
    <t>13505815-6</t>
  </si>
  <si>
    <t>7371722-5</t>
  </si>
  <si>
    <t>7100651-5</t>
  </si>
  <si>
    <t>53808483-2</t>
  </si>
  <si>
    <t>24787436-X</t>
  </si>
  <si>
    <t>8005725-1</t>
  </si>
  <si>
    <t>59860227-6</t>
  </si>
  <si>
    <t>17408104-2</t>
  </si>
  <si>
    <t>52836679-8</t>
  </si>
  <si>
    <t>16668351-6</t>
  </si>
  <si>
    <t>15822239-8</t>
  </si>
  <si>
    <t>50231991-4</t>
  </si>
  <si>
    <t>27274245-4</t>
  </si>
  <si>
    <t>6741687-1</t>
  </si>
  <si>
    <t>20159567-9</t>
  </si>
  <si>
    <t>58088690-6</t>
  </si>
  <si>
    <t>11352684-2</t>
  </si>
  <si>
    <t>9521386-7</t>
  </si>
  <si>
    <t>6844169-1</t>
  </si>
  <si>
    <t>8221591-1</t>
  </si>
  <si>
    <t>7257336-3</t>
  </si>
  <si>
    <t>13456991-X</t>
  </si>
  <si>
    <t>55493334-2</t>
  </si>
  <si>
    <t>39725375-8</t>
  </si>
  <si>
    <t>14189448-9</t>
  </si>
  <si>
    <t>50156375-1</t>
  </si>
  <si>
    <t>8968531-3</t>
  </si>
  <si>
    <t>6825253-5</t>
  </si>
  <si>
    <t>59876831-2</t>
  </si>
  <si>
    <t>26411511-9</t>
  </si>
  <si>
    <t>7321200-3</t>
  </si>
  <si>
    <t>27780805-4</t>
  </si>
  <si>
    <t>7802049-0</t>
  </si>
  <si>
    <t>43358333-2</t>
  </si>
  <si>
    <t>35505710-4</t>
  </si>
  <si>
    <t>22732079-7</t>
  </si>
  <si>
    <t>20758878-8</t>
  </si>
  <si>
    <t>8424829-4</t>
  </si>
  <si>
    <t>4966165-7</t>
  </si>
  <si>
    <t>6523003-6</t>
  </si>
  <si>
    <t>3308279-7</t>
  </si>
  <si>
    <t>19823928-2</t>
  </si>
  <si>
    <t>22891070-5</t>
  </si>
  <si>
    <t>4069625-4</t>
  </si>
  <si>
    <t>15258606-4</t>
  </si>
  <si>
    <t>37361851-7</t>
  </si>
  <si>
    <t>25838545-5</t>
  </si>
  <si>
    <t>30323907-4</t>
  </si>
  <si>
    <t>23282125-2</t>
  </si>
  <si>
    <t>15181785-6</t>
  </si>
  <si>
    <t>24138154-X</t>
  </si>
  <si>
    <t>6940441-0</t>
  </si>
  <si>
    <t>3847071-8</t>
  </si>
  <si>
    <t>25264154-1</t>
  </si>
  <si>
    <t>30187502-9</t>
  </si>
  <si>
    <t>33739708-9</t>
  </si>
  <si>
    <t>28606921-0</t>
  </si>
  <si>
    <t>4100897-0</t>
  </si>
  <si>
    <t>3647107-7</t>
  </si>
  <si>
    <t>13792008-8</t>
  </si>
  <si>
    <t>11736514-2</t>
  </si>
  <si>
    <t>6903438-2</t>
  </si>
  <si>
    <t>4461090-6</t>
  </si>
  <si>
    <t>22690790-9</t>
  </si>
  <si>
    <t>10524636-0</t>
  </si>
  <si>
    <t>3286099-7</t>
  </si>
  <si>
    <t>13495129-3</t>
  </si>
  <si>
    <t>6281990-2</t>
  </si>
  <si>
    <t>28062415-3</t>
  </si>
  <si>
    <t>54610846-5</t>
  </si>
  <si>
    <t>4452975-2</t>
  </si>
  <si>
    <t>13073512-7</t>
  </si>
  <si>
    <t>15231137-3</t>
  </si>
  <si>
    <t>54856947-2</t>
  </si>
  <si>
    <t>63431623-0</t>
  </si>
  <si>
    <t>11736258-X</t>
  </si>
  <si>
    <t>18314032-1</t>
  </si>
  <si>
    <t>12532928-3</t>
  </si>
  <si>
    <t>13561625-6</t>
  </si>
  <si>
    <t>5406915-4</t>
  </si>
  <si>
    <t>14084052-7</t>
  </si>
  <si>
    <t>52508115-X</t>
  </si>
  <si>
    <t>50192933-2</t>
  </si>
  <si>
    <t>33662566-2</t>
  </si>
  <si>
    <t>4680368-3</t>
  </si>
  <si>
    <t>34199007-3</t>
  </si>
  <si>
    <t>27453277-3</t>
  </si>
  <si>
    <t>29999984-1</t>
  </si>
  <si>
    <t>43973527-0</t>
  </si>
  <si>
    <t>21342754-5</t>
  </si>
  <si>
    <t>28513814-5</t>
  </si>
  <si>
    <t>8721306-0</t>
  </si>
  <si>
    <t>58897227-7</t>
  </si>
  <si>
    <t>62686709-5</t>
  </si>
  <si>
    <t>5474319-9</t>
  </si>
  <si>
    <t>22119890-8</t>
  </si>
  <si>
    <t>3904811-1</t>
  </si>
  <si>
    <t>7475764-7</t>
  </si>
  <si>
    <t>17260047-9</t>
  </si>
  <si>
    <t>8660420-X</t>
  </si>
  <si>
    <t>43018010-X</t>
  </si>
  <si>
    <t>4914136-3</t>
  </si>
  <si>
    <t>4549842-8</t>
  </si>
  <si>
    <t>30638432-2</t>
  </si>
  <si>
    <t>6079038-6</t>
  </si>
  <si>
    <t>5742679-X</t>
  </si>
  <si>
    <t>27260596-7</t>
  </si>
  <si>
    <t>63859954-4</t>
  </si>
  <si>
    <t>5724233-1</t>
  </si>
  <si>
    <t>5194100-4</t>
  </si>
  <si>
    <t>6574380-5</t>
  </si>
  <si>
    <t>4892480-5</t>
  </si>
  <si>
    <t>60881947-5</t>
  </si>
  <si>
    <t>6164188-1</t>
  </si>
  <si>
    <t>15332777-7</t>
  </si>
  <si>
    <t>65827380-2</t>
  </si>
  <si>
    <t>9374150-9</t>
  </si>
  <si>
    <t>30158219-1</t>
  </si>
  <si>
    <t>55022630-8</t>
  </si>
  <si>
    <t>4215687-7</t>
  </si>
  <si>
    <t>9219553-2</t>
  </si>
  <si>
    <t>3773903-7</t>
  </si>
  <si>
    <t>30509887-1</t>
  </si>
  <si>
    <t>9466507-2</t>
  </si>
  <si>
    <t>3557977-8</t>
  </si>
  <si>
    <t>5039867-2</t>
  </si>
  <si>
    <t>20180997-7</t>
  </si>
  <si>
    <t>6019376-1</t>
  </si>
  <si>
    <t>4868409-0</t>
  </si>
  <si>
    <t>6430248-9</t>
  </si>
  <si>
    <t>7320312-9</t>
  </si>
  <si>
    <t>4790676-5</t>
  </si>
  <si>
    <t>5075540-7</t>
  </si>
  <si>
    <t>18730132-3</t>
  </si>
  <si>
    <t>10190488-5</t>
  </si>
  <si>
    <t>52660042-1</t>
  </si>
  <si>
    <t>6455770-4</t>
  </si>
  <si>
    <t>7877940-6</t>
  </si>
  <si>
    <t>6695982-2</t>
  </si>
  <si>
    <t>7624633-4</t>
  </si>
  <si>
    <t>6072226-5</t>
  </si>
  <si>
    <t>3991817-8</t>
  </si>
  <si>
    <t>15278768-9</t>
  </si>
  <si>
    <t>11112426-8</t>
  </si>
  <si>
    <t>62685734-X</t>
  </si>
  <si>
    <t>15165377-X</t>
  </si>
  <si>
    <t>44350326-6</t>
  </si>
  <si>
    <t>17679124-3</t>
  </si>
  <si>
    <t>12747066-9</t>
  </si>
  <si>
    <t>18768166-1</t>
  </si>
  <si>
    <t>12259617-1</t>
  </si>
  <si>
    <t>8004197-8</t>
  </si>
  <si>
    <t>11401234-9</t>
  </si>
  <si>
    <t>63859364-5</t>
  </si>
  <si>
    <t>COD UA</t>
  </si>
  <si>
    <t>UA DESCRIÇÃO COMPLETA</t>
  </si>
  <si>
    <t>COD UO</t>
  </si>
  <si>
    <t>COD UD</t>
  </si>
  <si>
    <t>UD DESCRIÇÃO COMPLETA</t>
  </si>
  <si>
    <t>CENTRO DE ATENÇÃO INTEGRADA EM SAÚDE MENTAL "PHILIPPE PINEL" - CAISM PHILIPPE PINEL</t>
  </si>
  <si>
    <t>CENTRO DE ATENÇÃO INTEGRAL À SAÚDE DE SANTA RITA DO PASSO QUATRO</t>
  </si>
  <si>
    <t>CENTRO DE ATENÇÃO INTEGRAL À SAÚDE DE SANTA RITA DO PASSA QUATRO</t>
  </si>
  <si>
    <t>GRUPO DE VIGILÂNCIA EPIDEMIOLÓGICA I - CAPITAL</t>
  </si>
  <si>
    <t>GRUPO DE VIGILÂNCIA EPIDEMIOLÓGICA III - CAPITAL</t>
  </si>
  <si>
    <t>GRUPO DE VIGILÂNCIA EPIDEMIOLÓGICA IV - CAPITAL</t>
  </si>
  <si>
    <t>GRUPO DE VIGILÂNCIA EPIDEMIOLÓGICA V - CAPITAL</t>
  </si>
  <si>
    <t>GRUPO DE VIGILÂNCIA EPIDEMIOLÓGICA VI - CAPITAL</t>
  </si>
  <si>
    <t>SUBGRUPO DE VIGILANCIA EPIDEMIOLOGICA VIII - MOGI DAS CRUZES, DO GRUPO DE VIGILANCIA EPIDEMIOLOGICA VIII - MOGI DAS CRUZES</t>
  </si>
  <si>
    <t>GRUPO DE VIGILANCIA EPIDEMIOLOGICA VIII - MOGI DAS CRUZES</t>
  </si>
  <si>
    <t>GRUPO DE VIGILÂNCIA EPIDEMIOLÓGICA IX - FRANCO DA ROCHA</t>
  </si>
  <si>
    <t>SUBGRUPO DE VIGILÂNCIA EPIDEMIOLÓGICA XI - ARAÇATUBA, DO GRUPO DE VIGILÂNCIA EPIDEMIOLÓGICA XI - ARAÇATUBA</t>
  </si>
  <si>
    <t>GRUPO DE VIGILÂNCIA EPIDEMIOLÓGICA XII - ARARAQUARA</t>
  </si>
  <si>
    <t>GRUPO DE VIGILÂNCIA EPIDEMIOLÓGICA XIII - ASSIS</t>
  </si>
  <si>
    <t>SUBGRUPO DE VIGILÂNCIA EPIDEMIOLÓGICA XVI - AVARÉ, DO GRUPO DE VIGILÂNCIA EPIDEMIOLÓGICA XVI - BOTUCATU</t>
  </si>
  <si>
    <t>GRUPO DE VIGILÂNCIA EPIDEMIOLÓGICA XVI - BOTUCATU</t>
  </si>
  <si>
    <t>UBGRUPO DE VIGILÂNCIA EPIDEMIOLÓGICA XVII - CAMPINAS, DO GRUPO DE VIGILÂNCIA EPIDEMIOLÓGICA XVII - CAMPINAS</t>
  </si>
  <si>
    <t>GRUPO DE VIGILÂNCIA EPIDEMIOLÓGICA XXVIII - CARAGUATATUBA</t>
  </si>
  <si>
    <t>SUBGRUPO DE VIGILÂNCIA EPIDEMIOLÓGICA XXIX - SÃO JOSÉ DO RIO PRETO, DO GRUPO DE VIGILÂNCIA EPIDEMIOLÓGICA XXIX - SÃO JOSÉ DO RIO PRETO</t>
  </si>
  <si>
    <t>GRUPO DE VIGILÂNCIA EPIDEMIOLÓGICA XVIII - FRANCA</t>
  </si>
  <si>
    <t>GRUPO DE VIGILÂNCIA EPIDEMIOLÓGICA XXXII - ITAPEVA</t>
  </si>
  <si>
    <t>GRUPO DE VIGILÂNCIA EPIDEMIOLÓGICA XXX - JALES</t>
  </si>
  <si>
    <t>GRUPO DE VIGILÂNCIA EPIDEMIOLÓGICA XX - PIRACICABA</t>
  </si>
  <si>
    <t>GRUPO DE VIGILÂNCIA EPIDEMIOLÓGICA XXVI - SÃO JOÃO DA BOA VISTA</t>
  </si>
  <si>
    <t>GRUPO DE VIGILÂNCIA EPIDEMIOLÓGICA XXXIII - TAUBATÉ</t>
  </si>
  <si>
    <t>SUBGRUPO DE VIGILÂNCIA EPIDEMIOLÓGICA XIX - MARÍLIA, DO GRUPO DE VIGILÂNCIA EPIDEMIOLÓGICA XIX - MARÍLIA</t>
  </si>
  <si>
    <t>GRUPO DE VIGILÂNCIA EPIDEMIOLÓGICA XXII - PRESIDENTE VENCESLAU</t>
  </si>
  <si>
    <t>SUBGRUPO DE VIGILÂNCIA EPIDEMIOLÓGICA XXXI - SOROCABA, DO GRUPO DE VIGILÂNCIA EPIDEMIOLÓGICA XXXI - SOROCABA</t>
  </si>
  <si>
    <t>GRUPO DE VIGILÂNCIA EPIDEMIOLÓGICA</t>
  </si>
  <si>
    <t>GRUPO DE VIGILÂNCIA EPIDEMIOLÓGICA VII - SANTO ANDRÉ</t>
  </si>
  <si>
    <t>GRUPO DE VIGILÂNCIA EPIDEMIOLÓGICA X - OSASCO</t>
  </si>
  <si>
    <t>GRUPO DE VIGILÂNCIA EPIDEMIOLÓGICA XXVII - SÃO JOSÉ DOS CAMPOS</t>
  </si>
  <si>
    <t>GRUPO DE VIGILÂNCIA EPIDEMIOLÓGICA XXXI - SOROCABA</t>
  </si>
  <si>
    <t>GRUPO DE VIGILÂNCIA EPIDEMIOLÓGICA XXIV - RIBEIRÃO PRETO</t>
  </si>
  <si>
    <t>GRUPO DE VIGILÂNCIA EPIDEMIOLÓGICA XV - BAURU</t>
  </si>
  <si>
    <t>GRUPO DE VIGILÂNCIA EPIDEMIOLÓGICA XXIX - SÃO JOSÉ DO RIO PRETO</t>
  </si>
  <si>
    <t>GRUPO DE VIGILÂNCIA EPIDEMIOLÓGICA XI - ARAÇATUBA</t>
  </si>
  <si>
    <t>GRUPO DE VIGILÂNCIA EPIDEMIOLÓGICA XXI - PRESIDENTE PRUDENTE</t>
  </si>
  <si>
    <t>GRUPO DE VIGILÂNCIA EPIDEMIOLÓGICA XIX - MARÍLIA</t>
  </si>
  <si>
    <t>GRUPO DE VIGILÂNCIA EPIDEMIOLÓGICA XXIII - REGISTRO</t>
  </si>
  <si>
    <t>GRUPO DE VIGILÂNCIA EPIDEMIOLÓGICA XIV - BARRETOS</t>
  </si>
  <si>
    <t>SUBGRUPO DE VIGILÂNCIA SANITÁRIA XXXI - SOROCABA, DO GRUPO DE VIGILÂNCIA SANITÁRIA XXXI - SOROCABA</t>
  </si>
  <si>
    <t>SUBGRUPO DE VIGILÂNCIA SANITÁRIA XI - ARAÇATUBA, DO GRUPO DE VIGILÂNCIA SANITÁRIA XI - ARAÇATUBA</t>
  </si>
  <si>
    <t>GRUPO DE VIGILÂNCIA SANITÁRIA XIII - ASSIS</t>
  </si>
  <si>
    <t>SUBGRUPO DE VIGILÂNCIA SANITÁRIA XVI - AVARÉ, DO GRUPO DE VIGILÂNCIA SANITÁRIA XVI - BOTUCATU</t>
  </si>
  <si>
    <t>SUBGRUPO DE VIGILÂNCIA SANITÁRIA XXIX - SÃO JOSÉ DO RIO PRETO, DO GRUPO DE VIGILÂNCIA SANITÁRIA XXIX - SÃO JOSÉ DO RIO PRETO</t>
  </si>
  <si>
    <t>GRUPO DE VIGILÂNCIA SANITÁRIA XVIII - FRANCA</t>
  </si>
  <si>
    <t>GRUPO DE VIGILÂNCIA SANITÁRIA XXX - JALES</t>
  </si>
  <si>
    <t>GRUPO TÉCNICO DE VIGILÂNCIA SANITÁRIA</t>
  </si>
  <si>
    <t>GRUPO DE VIGILÂNCIA SANITÁRIA XII - ARARAQUARA</t>
  </si>
  <si>
    <t>GRUPO DE VIGILÂNCIA SANITÁRIA XVI - BOTUCATU</t>
  </si>
  <si>
    <t>SUBGRUPO DE VIGILÂNCIA SANITÁRIA XVII - CAMPINAS, DO GRUPO DE VIGILÂNCIA SANITÁRIA XVII - CAMPINAS</t>
  </si>
  <si>
    <t>ERSA 26 - GTVS (EXTINTO)</t>
  </si>
  <si>
    <t>GRUPO DE VIGILÂNCIA SANITÁRIA XXVIII - CARAGUATATUBA</t>
  </si>
  <si>
    <t>GRUPO DE VIGILÂNCIA SANITÁRIA XXXII - ITAPEVA</t>
  </si>
  <si>
    <t>GRUPO DE VIGILÂNCIA SANITÁRIA XX - PIRACICABA</t>
  </si>
  <si>
    <t>GRUPO DE VIGILÂNCIA SANITÁRIA XXVI - SÃO JOÃO DA BOA VISTA</t>
  </si>
  <si>
    <t>GRUPO DE VIGILÂNCIA SANITÁRIA XXXIII - TAUBATÉ</t>
  </si>
  <si>
    <t>GRUPO DE VIGILÂNCIA SANITÁRIA XI - ARAÇATUBA</t>
  </si>
  <si>
    <t>GRUPO DE VIGILÂNCIA SANITÁRIA XIV - BARRETOS</t>
  </si>
  <si>
    <t>GRUPO DE VIGILÂNCIA SANITÁRIA XV - BAURU</t>
  </si>
  <si>
    <t>GRUPO DE VIGILÂNCIA SANITÁRIA XVII - CAMPINAS</t>
  </si>
  <si>
    <t>GRUPO DE VIGILÂNCIA SANITÁRIA XIX - MARÍLIA</t>
  </si>
  <si>
    <t>GRUPO DE VIGILÂNCIA SANITÁRIA XXI - PRESIDENTE PRUDENTE</t>
  </si>
  <si>
    <t>GRUPO DE VIGILÂNCIA SANITÁRIA XXIII - REGISTRO</t>
  </si>
  <si>
    <t>GRUPO DE VIGILÂNCIA SANITÁRIA XXIV - RIBEIRÃO PRETO</t>
  </si>
  <si>
    <t>GRUPO DE VIGILÂNCIA SANITÁRIA XXV - SANTOS</t>
  </si>
  <si>
    <t>GRUPO DE VIGILÂNCIA SANITÁRIA XXIX - SÃO JOSÉ DO RIO PRETO</t>
  </si>
  <si>
    <t>GRUPO DE VIGILÂNCIA SANITÁRIA XXVII - SÃO JOSÉ DOS CAMPOS</t>
  </si>
  <si>
    <t>GRUPO DE VIGILÂNCIA SANITÁRIA XXXI - SOROCABA</t>
  </si>
  <si>
    <t>GRUPO DE VIGILÂNCIA SANITÁRIA IX - FRANCO DA ROCHA</t>
  </si>
  <si>
    <t>GRUPO DE VIGILÂNCIA SANITÁRIA II - CAPITAL</t>
  </si>
  <si>
    <t>GRUPO DE VIGILÂNCIA SANITÁRIA III - CAPITAL</t>
  </si>
  <si>
    <t>GRUPO DE VIGILÂNCIA SANITÁRIA VII - SANTO ANDRÉ</t>
  </si>
  <si>
    <t>GRUPO DE VIGILÂNCIA SANITÁRIA X - OSASCO</t>
  </si>
  <si>
    <t>GRUPO DE VIGILÂNCIA SANITÁRIA IV - CAPITAL</t>
  </si>
  <si>
    <t>GRUPO DE VIGILÂNCIA SANITÁRIA VI - CAPITAL</t>
  </si>
  <si>
    <t>GRUPO DE VIGILÂNCIA SANITÁRIA V - CAPITAL</t>
  </si>
  <si>
    <t>SUBGRUPO DE VIGILÂNCIA SANITÁRIA VIII - MOGI DAS CRUZES, DO GRUPO DE VIGILÂNCIA SANITÁRIA VIII - MOGI DAS CRUZES</t>
  </si>
  <si>
    <t>GRUPO DE VIGILÂNCIA SANITÁRIA VIII - MOGI DAS CRUZES</t>
  </si>
  <si>
    <t>GRUPO DE VIGILÂNCIA SANITÁRIA</t>
  </si>
  <si>
    <t>GRUPO DE VIGILÂNCIA SANITÁRIA XXII - PRESIDENTE VENCESLAU</t>
  </si>
  <si>
    <t>SUBGRUPO DE VIGILÂNCIA SANITÁRIA XXXIII - TAUBATÉ, DO GRUPO DE VIGILÂNCIA SANITÁRIA XXXIII - TAUBATÉ</t>
  </si>
  <si>
    <t>HOSPITAL CENTRAL "DR. RAUL MALTA", DO COMPLEXO HOSPITALAR DO JUQUERY, EM FRANCO DA ROCHA</t>
  </si>
  <si>
    <t>HOSPITAL COLÔNIA DE REABILITAÇÃO, DO COMPLEXO HOSPITALAR DO JUQUERY, EM FRANCO DA ROCHA</t>
  </si>
  <si>
    <t>SERVIÇO DE INDÚSTRIAS E OBRAS DE CONSERVAÇÃO, DO COMPLEXO HOSPITALAR DO JUQUERY, EM FRANCO DA ROCHA</t>
  </si>
  <si>
    <t>DIVISÃO DE ADMINISTRAÇÃO, DO COMPLEXO HOSPITALAR DO JUQUERY, EM FRANCO DA ROCHA</t>
  </si>
  <si>
    <t>AMBULATORIO ESPECIALIZADO DE CAIEIRAS-C.H.J.</t>
  </si>
  <si>
    <t>DIVISAO DE APOIO DIAGNOSTICO E TEURAPEUTICO-C.H.J.</t>
  </si>
  <si>
    <t>DIVISAO DE SAUDE DE PACIENTES INTERNADOS-C.H.J.</t>
  </si>
  <si>
    <t>SERVICO DE APOIO TECNICO AUXILIAR-C.H.J.</t>
  </si>
  <si>
    <t>GABINETE DO SECRETÁRIO E ASSESSORIAS</t>
  </si>
  <si>
    <t>COORDENADORIA GERAL DA ADMINISTRAÇÃO</t>
  </si>
  <si>
    <t>CENTRO DE TRANSPORTES, DO GRUPO DE GERENCIAMENTO DAS ATIVIDADES DE SUPRIMENTOS E INFRA-ESTRUTURA - GGA-SI</t>
  </si>
  <si>
    <t>SEDE, DA COORDENADORIA DE CIÊNCIA, TECNOLOGIA E INSUMOS ESTRATÉGICOS DE SAÚDE</t>
  </si>
  <si>
    <t>GRUPO DE INFORMAÇÕES DE SAÚDE - CIS</t>
  </si>
  <si>
    <t>GRUPO DE AVALIAÇÃO TÉCNICA DE SAÚDE</t>
  </si>
  <si>
    <t>AMBULATÓRIO DE ESPECIALIDADES DO JARDIM IBIRAPUERA</t>
  </si>
  <si>
    <t>AMBULATÓRIO DE ESPECIALIDADES DO JARDIM PIRAJUSSARA</t>
  </si>
  <si>
    <t>CS I "DR. VICTOR ARAÚJO HOMEM DE MELLO" DE PINHEIROS</t>
  </si>
  <si>
    <t>AMBULATÓRIO DE SAÚDE MENTAL DO CENTRO</t>
  </si>
  <si>
    <t>AMBULATÓRIO DE SAÚDE MENTAL DO BELENZINHO</t>
  </si>
  <si>
    <t>CS I "DR. LIVIO AMATO" DE VILA MARIANA</t>
  </si>
  <si>
    <t>CS I "CEL. MÉDICO PM SYLVIO ERNESTO JOSÉ MARINO" DE VILA MARIA</t>
  </si>
  <si>
    <t>DEPARTAMENTO DE GERENCIAMENTO AMBULATORIAL DA CAPITAL - DGAC</t>
  </si>
  <si>
    <t>PRONTO SOCORRO ESTADUAL DE SAPOPEMBA</t>
  </si>
  <si>
    <t>NÚCLEO DE GESTÃO ASSISTENCIAL 08 - BELÉM</t>
  </si>
  <si>
    <t>NÚCLEO DE GESTÃO ASSISTENCIAL 39 - SANTA CRUZ</t>
  </si>
  <si>
    <t>NÚCLEO DE GESTÃO ASSISTENCIAL 50 - LAPA</t>
  </si>
  <si>
    <t>NÚCLEO DE GESTÃO ASSISTENCIAL 55 - CENTRO</t>
  </si>
  <si>
    <t>NÚCLEO DE GESTÃO ASSISTENCIAL 62 - MARIA ZÉLIA</t>
  </si>
  <si>
    <t>UNIDADE BÁSICA DE SAÚDE ITAPEVA</t>
  </si>
  <si>
    <t>UNIDADE BÁSICA DE SAÚDE DE VILA SÔNIA</t>
  </si>
  <si>
    <t>UNIDADE BÁSICA DE SAÚDE DO JARDIM ESTER</t>
  </si>
  <si>
    <t>UNIDADE BÁSICA DE SAÚDE DO JARDIM CAMPOS</t>
  </si>
  <si>
    <t>UNIDADE BÁSICA DE SAÚDE DO JARDIM ETELVINA</t>
  </si>
  <si>
    <t>UNIDADE BÁSICA DE SAÚDE DE DOM JOÃO NÉRI</t>
  </si>
  <si>
    <t>UNIDADE BÁSICA DE SAÚDE DE VILA NOSSA SENHORA APARECIDA</t>
  </si>
  <si>
    <t>UNIDADE BÁSICA DE SAÚDE DO PARQUE SANTA RITA</t>
  </si>
  <si>
    <t>UNIDADE BÁSICA DE SAÚDE DO JARDIM LARANJEIRAS</t>
  </si>
  <si>
    <t>UNIDADE BÁSICA DE SAÚDE DO JARDIM AURORA</t>
  </si>
  <si>
    <t>UNIDADE BÁSICA DE SAÚDE DO SÍTIO DA CASA PINTADA</t>
  </si>
  <si>
    <t>UNIDADE BÁSICA DE SAÚDE DO JARDIM NÉLIA</t>
  </si>
  <si>
    <t>UNIDADE BÁSICA DE SAÚDE DE VILA CARMOSINA</t>
  </si>
  <si>
    <t>UNIDADE BÁSICA DE SAÚDE DE VILA EDE</t>
  </si>
  <si>
    <t>UNIDADE BÁSICA DE SAÚDE DO SÍTIO MANDAQUI</t>
  </si>
  <si>
    <t>UNIDADE BÁSICA DE SAÚDE DO PARQUE ANHANGUERA</t>
  </si>
  <si>
    <t>UNIDADE BÁSICA DE SAÚDE DO PARQUE NOVO SANTO AMARO</t>
  </si>
  <si>
    <t>UNIDADE BÁSICA DE SAÚDE DO JARDIM REPÚBLICA</t>
  </si>
  <si>
    <t>UNIDADE BÁSICA DE SAÚDE DO JARDIM ALFREDO</t>
  </si>
  <si>
    <t>UNIDADE BÁSICA DE SAÚDE DE VILA SANTO ANTÔNIO</t>
  </si>
  <si>
    <t>UNIDADE BÁSICA DE SAÚDE DO JARDIM SÃO PAULO, EM MOGI DAS CRUZES</t>
  </si>
  <si>
    <t>UNIDADE BÁSICA DE SAÚDE DE RODRIGO BARRETO</t>
  </si>
  <si>
    <t>AMBULATÓRIO DE ESPECIALIDADES DE GUAIANAZES</t>
  </si>
  <si>
    <t>AMBULATÓRIO DE ESPECIALIDADES DE ANHANGUERA</t>
  </si>
  <si>
    <t>AMBULATÓRIO DE ESPECIALIDADES DO JARDIM CLIPER</t>
  </si>
  <si>
    <t>AMBULATÓRIO DE ESPECIALIDADES DE INTERLAGOS</t>
  </si>
  <si>
    <t>AMBULATÓRIO DE ESPECIALIDADES DO PARQUE SANTO ANTÔNIO</t>
  </si>
  <si>
    <t>AMBULATÓRIO DE ESPECIALIDADES DO JARDIM DOS PRADOS</t>
  </si>
  <si>
    <t>AMBULATÓRIO DE ESPECIALIDADES DO JARDIM DONA LUIZA, EM GUARULHOS</t>
  </si>
  <si>
    <t>LABORATÓRIO II DE SÃO CAETANO DO SUL</t>
  </si>
  <si>
    <t>NÚCLEO DE GESTÃO ASSISTENCIAL 65 - SANTO AMARO</t>
  </si>
  <si>
    <t>CS II DE ARUJÁ</t>
  </si>
  <si>
    <t>CS III "DR. JOÃO CANDELLA" DE GOPOUVA, EM GUARULHOS</t>
  </si>
  <si>
    <t>CS I "DR. FRANCISCO PEDREIRA RIBEIRO" DE GUARULHOS</t>
  </si>
  <si>
    <t>CS II DE SANTA ISABEL</t>
  </si>
  <si>
    <t>CS II DE ERMELINO MATARAZZO</t>
  </si>
  <si>
    <t>CS I "DR. JÚLIO DE GOUVEIA" DE ITAIM PAULISTA</t>
  </si>
  <si>
    <t>CS III DO JARDIM PENHA</t>
  </si>
  <si>
    <t>CS III DE VILA CURUÇA</t>
  </si>
  <si>
    <t>CS II "PROF. DR. HUMBERTO CERRUTI" DO PARQUE BOTURUSSU</t>
  </si>
  <si>
    <t>CS III DE ENGENHEIRO TRINDADE</t>
  </si>
  <si>
    <t>CS III "DR. ANTÔNIO LUCIANO VIVIANI" DO PARQUE SÃO JORGE</t>
  </si>
  <si>
    <t>CS III "DR. CHUCRI ZAIDAN" DE TATUAPÉ</t>
  </si>
  <si>
    <t>CS III DE VILA ARICANDUVA</t>
  </si>
  <si>
    <t>CS II DE VILA DALILA</t>
  </si>
  <si>
    <t>CS III DE VILA GUILHERMINA</t>
  </si>
  <si>
    <t>CS II DE VILA MATILDE</t>
  </si>
  <si>
    <t>CS II DE VILA NOVA YORK</t>
  </si>
  <si>
    <t>CS II DE VILA OLINDA</t>
  </si>
  <si>
    <t>CS II DE VILA SANTO ESTEVÃO</t>
  </si>
  <si>
    <t>CS II "COMENDADOR JOSÉ GONZALES" DE VILA FORMOSA</t>
  </si>
  <si>
    <t>CS I "DR. CARLOS GENTILE DE MELLO" DE CANGAÍBA</t>
  </si>
  <si>
    <t>CS I DE VILA CARRÃO</t>
  </si>
  <si>
    <t>CS II "DR. HERMENEGILDO MORBIN JUNIOR" DE CIDADE PATRIARCA</t>
  </si>
  <si>
    <t>CS II DE VILA SANTANA</t>
  </si>
  <si>
    <t>CS II "DR. CÁSSIO BITENCOURT FILHO" DE VILA ESPERANÇA</t>
  </si>
  <si>
    <t>SEDE, DA DIR II DE SANTO ANDRÉ</t>
  </si>
  <si>
    <t>CS III DO JARDIM CAMILÓPOLIS, EM SANTO ANDRÉ</t>
  </si>
  <si>
    <t>CS I "DR. JOSÉ PONTES ALVES" DE SANTO ANDRÉ</t>
  </si>
  <si>
    <t>CS II "DR. ERNANI GIANNINI" DE UTINGA, EM SANTO ANDRÉ</t>
  </si>
  <si>
    <t>CS I "DR. GABRIEL NICOLAU" DE SÃO BERNARDO DO CAMPO</t>
  </si>
  <si>
    <t>CS II "DR. MARIO SANTALUCIA" DE DIADEMA</t>
  </si>
  <si>
    <t>CS I "DR. MANOEL AUGUSTO PIRAJÁ DA SILVA" DE SÃO CAETANO DO SUL</t>
  </si>
  <si>
    <t>UNIDADE BÁSICA DE SAÚDE DE CAUCAIA DO ALTO</t>
  </si>
  <si>
    <t>UNIDADE BÁSICA DE SAÚDE DE EMBU</t>
  </si>
  <si>
    <t>UNIDADE BÁSICA DE SAÚDE "FARMACÊUTICO SÉRGIO MATSUMURA" DE EMBU GUAÇU</t>
  </si>
  <si>
    <t>UNIDADE BÁSICA DE SAÚDE "SALVADOR DE LEONE" DE ITAPECERICA DA SERRA</t>
  </si>
  <si>
    <t>UNIDADE BÁSICA DE SAÚDE DE COTIA</t>
  </si>
  <si>
    <t>UNIDADE BÁSICA DE SAÚDE DE TABOÃO DA SERRA</t>
  </si>
  <si>
    <t>CS II "DR. ÁLVARO RIBEIRO" DE SANTANA DE PARNAÍBA</t>
  </si>
  <si>
    <t>CS II "FLORISPINA DE PAULA CARVALHO" DE VILA DIRCE, EM CARAPICUÍBA</t>
  </si>
  <si>
    <t>CS I DE CARAPICUÍBA</t>
  </si>
  <si>
    <t>CS II DE JANDIRA</t>
  </si>
  <si>
    <t>CS II DE ITAPEVI</t>
  </si>
  <si>
    <t>CS I DE BARUERI</t>
  </si>
  <si>
    <t>CS II "DR. FRANCISCO SCALAMANDRÉ SOBRINHO" DE CAMPO LIMPO</t>
  </si>
  <si>
    <t>CS II "DR. DÉCIO PACHECO PEDROSO" DE VILA ARRIETE</t>
  </si>
  <si>
    <t>CS III "DR. VICENTE OCTAVIO GUIDA" DE VILA CONSTÂNCIA</t>
  </si>
  <si>
    <t>CS II "DR. ALBERTO AMBRÓSIO" DE VILA DAS BELEZAS</t>
  </si>
  <si>
    <t>CS II DO CONJUNTO HABITACIONAL "ZEZINHO MAGALHÃES PRADO", EM GUARULHOS</t>
  </si>
  <si>
    <t>CS II DO JARDIM IV CENTENÁRIO</t>
  </si>
  <si>
    <t>AMBULATÓRIO DE SAÚDE MENTAL DE VILA GUARANI</t>
  </si>
  <si>
    <t>AMBULATÓRIO DE SAÚDE MENTAL DE SANTO AMARO</t>
  </si>
  <si>
    <t>AMBULATÓRIO DE SAÚDE MENTAL "DR. MANOEL MUNHOZ" DE PERDIZES</t>
  </si>
  <si>
    <t>AMBULATÓRIO DE SAÚDE MENTAL DO MANDAQUI</t>
  </si>
  <si>
    <t>AMBULATÓRIO DE SAÚDE MENTAL DE PIRITUBA</t>
  </si>
  <si>
    <t>AMBULATÓRIO DE SAÚDE MENTAL DE GUARULHOS</t>
  </si>
  <si>
    <t>AMBULATÓRIO DE SAÚDE MENTAL DE OSASCO</t>
  </si>
  <si>
    <t>AMBULATÓRIO DE SAÚDE MENTAL DE SÃO MIGUEL PAULISTA</t>
  </si>
  <si>
    <t>CS II DO JARDIM DAS OLIVEIRAS</t>
  </si>
  <si>
    <t>CS II "DR. ALFREDO FERREIRA PAULINO FILHO" DE VILA GRANADA</t>
  </si>
  <si>
    <t>CS III DE BURGO PAULISTA</t>
  </si>
  <si>
    <t>CS II DO JARDIM SILVEIRA, EM BARUERI</t>
  </si>
  <si>
    <t>CS II DE VILA ANTONIETA</t>
  </si>
  <si>
    <t>CS II DO PARQUE DOROTÉA</t>
  </si>
  <si>
    <t>CS II DE ARTHUR ALVIM</t>
  </si>
  <si>
    <t>CS III DO JARDIM SÃO NICOLAU</t>
  </si>
  <si>
    <t>CS II "DR. JOSÉ SERRA RIBEIRO" DE VILA ANGLO-BRASILEIRA</t>
  </si>
  <si>
    <t>CS III "ARMANDO DARIENZO" DE NOSSA SENHORA DO BRASIL</t>
  </si>
  <si>
    <t>CS I "PROF. MARCUS WOLOSKER" DO BELENZINHO</t>
  </si>
  <si>
    <t>CS II "DR. MANOEL SALDIVA NETO" DO BRÁS</t>
  </si>
  <si>
    <t>CS II DO PARI</t>
  </si>
  <si>
    <t>CS III "DR. MIGUEL DORGAN" DE BELÉM/ÁGUA RASA</t>
  </si>
  <si>
    <t>CS II "DR. TITO PEDRO MASCELLANI" DE VILA ORATÓRIO</t>
  </si>
  <si>
    <t>UNIDADE BÁSICA DE SAÚDE "PROF. DR. DOMINGOS DELASCIO" DE VILA BERTIOGA</t>
  </si>
  <si>
    <t>CS II "SIGMUND FREUD" DE INDIANÓPOLIS</t>
  </si>
  <si>
    <t>CS II "MARIO FRANCISCO NAPOLITANO" DE MENINÓPOLIS</t>
  </si>
  <si>
    <t>CS III "ANTÔNIO FREDERICO BRANCO LEFEVRE" DO ITAIM BIBI</t>
  </si>
  <si>
    <t>CS II "MAX PERLMAN" DE VILA OLÍMPIA</t>
  </si>
  <si>
    <t>CS II "DR. WALDOMIRO PREGNOLATTO" DE CUPECÊ</t>
  </si>
  <si>
    <t>CS III DO BOSQUE DA SAÚDE</t>
  </si>
  <si>
    <t>CS II DE CIDADE VARGAS</t>
  </si>
  <si>
    <t>CS II DO PARQUE BRISTOL</t>
  </si>
  <si>
    <t>CS III "PROF. MANOEL ANTÔNIO DA SILVA SARAGOÇA" DO PARQUE IMPERIAL</t>
  </si>
  <si>
    <t>CS I DE AMERICANÓPOLIS</t>
  </si>
  <si>
    <t>CS II "PROFª. JANDIRA MASUR" DE VILA GUMERCINDO</t>
  </si>
  <si>
    <t>CS II "DR. JOÃO PAULO BOTELHO VIEIRA" DE VILA MORAES</t>
  </si>
  <si>
    <t>CS II DE VILA DAS MERCÊS</t>
  </si>
  <si>
    <t>CS II "DR. HERMÍNIO MOREIRA" DE VILA ALPINA</t>
  </si>
  <si>
    <t>CS III DE MOINHO VELHO</t>
  </si>
  <si>
    <t>CS I DO SACOMÃ</t>
  </si>
  <si>
    <t>CS III DE SÃO VICENTE DE PAULA</t>
  </si>
  <si>
    <t>CS III DE SAPOPEMBA</t>
  </si>
  <si>
    <t>CS I "ZEILIVAL BRUSCAGIN" DE VILA CALIFÓRNIA</t>
  </si>
  <si>
    <t>CS III DE VILA EMA</t>
  </si>
  <si>
    <t>CS II DE VILA REUNIDAS</t>
  </si>
  <si>
    <t>CS III "DR. MASSAKI UDIHARA" DO JARDIM AEROPORTO</t>
  </si>
  <si>
    <t>CS III DE VILA ARAPUÁ</t>
  </si>
  <si>
    <t>CS II DE VILA RENATO</t>
  </si>
  <si>
    <t>CS II "DR. GONÇALO FELICIANO ALVES" DO JARDIM PARAGUAÇU</t>
  </si>
  <si>
    <t>CS II DO BUTANTÃ</t>
  </si>
  <si>
    <t>CS II "DR. PAULO MANGABEIRA ALBERNAZ FILHO" DO REAL PARQUE</t>
  </si>
  <si>
    <t>CS II "NANCI ABRANCHES" DE CAXINGUI</t>
  </si>
  <si>
    <t>CS III DE MONTE KEMEL</t>
  </si>
  <si>
    <t>CS II "DR. PAULO DE BARROS FRANÇA" DO RIO PEQUENO</t>
  </si>
  <si>
    <t>UNIDADE BÁSICA DE SAÚDE "DR. WALTER ELIAS" DE CASA VERDE</t>
  </si>
  <si>
    <t>UNIDADE BÁSICA DE SAÚDE "DONA ADELAIDE LOPES" DE VILA CAROLINA</t>
  </si>
  <si>
    <t>UNIDADE BÁSICA DE SAÚDE DE VILA PENTEADO</t>
  </si>
  <si>
    <t>UNIDADE BÁSICA DE SAÚDE DE VILA PALMEIRAS</t>
  </si>
  <si>
    <t>UNIDADE BÁSICA DE SAÚDE DO JARDIM GUANABARA</t>
  </si>
  <si>
    <t>UNIDADE BÁSICA DE SAÚDE DE CASA VERDE ALTA</t>
  </si>
  <si>
    <t>UNIDADE BÁSICA DE SAÚDE DE VILA ESPANHOLA</t>
  </si>
  <si>
    <t>UNIDADE BÁSICA DE SAÚDE DE VILA BRASILÂNDIA</t>
  </si>
  <si>
    <t>UNIDADE BÁSICA DE SAÚDE DE CRUZ DAS ALMAS</t>
  </si>
  <si>
    <t>UNIDADE BÁSICA DE SAÚDE "DRA. ILZA WELTMAN HUTZLER" DE VILA NOVA CACHOEIRINHA</t>
  </si>
  <si>
    <t>UNIDADE BÁSICA DE SAÚDE DE VILA PROGRESSO</t>
  </si>
  <si>
    <t>UNIDADE BÁSICA DE SAÚDE DE VILA SANTA MARIA</t>
  </si>
  <si>
    <t>UNIDADE BÁSICA DE SAÚDE "DR. AUGUSTO LEOPOLDO AYROZA GALVÃO" DE VILA SOUZA</t>
  </si>
  <si>
    <t>UNIDADE BÁSICA DE SAÚDE DE VILA TEREZINHA</t>
  </si>
  <si>
    <t>CS II DE JAÇANÃ</t>
  </si>
  <si>
    <t>CS II DO PARQUE EDU CHAVES</t>
  </si>
  <si>
    <t>CS III DO HORTO FLORESTAL</t>
  </si>
  <si>
    <t>CS III DO IMIRIM</t>
  </si>
  <si>
    <t>CS II DO JARDIM BRASIL</t>
  </si>
  <si>
    <t>CS III "DR. JOSÉ DE TOLEDO PIZA" DO TREMEMBÉ</t>
  </si>
  <si>
    <t>CS II DE VILA D. PEDRO II</t>
  </si>
  <si>
    <t>CS II DE VILA MEDEIROS</t>
  </si>
  <si>
    <t>CS II DO JARDIM PERI</t>
  </si>
  <si>
    <t>CS II "DR. DOMINGOS MAZZONETO DE CILO" DE VILA AURORA</t>
  </si>
  <si>
    <t>CS I DA LAPA</t>
  </si>
  <si>
    <t>CS II DE VILA PEREIRA BARRETO</t>
  </si>
  <si>
    <t>CS II DE VILA MANGALOT</t>
  </si>
  <si>
    <t>CS II DE VILA DOS REMÉDIOS</t>
  </si>
  <si>
    <t>CS II "DOMINGOS MANTELLI" DE LAGOA</t>
  </si>
  <si>
    <t>CS III DE CHÁCARA INGLESA</t>
  </si>
  <si>
    <t>CS I DE VILA ANASTÁCIO</t>
  </si>
  <si>
    <t>CS II "WANDA COELHO DE MORAES" DE VILA IPOJUCA</t>
  </si>
  <si>
    <t>CS III DE VILA PIAUÍ</t>
  </si>
  <si>
    <t>CS II DO CARANDIRU</t>
  </si>
  <si>
    <t>CS III DO JARDIM JAPÃO</t>
  </si>
  <si>
    <t>CS III DE VILA GUILHERME</t>
  </si>
  <si>
    <t>CS III DE VILA IZOLINA MAZZEI</t>
  </si>
  <si>
    <t>CS III DE VILA LEONOR</t>
  </si>
  <si>
    <t>CS III DE VILA EDE</t>
  </si>
  <si>
    <t>CS III "DR. MARIO LUIZ MACCA" DE CIDADE JARDIM CUMBICA, EM GUARULHOS</t>
  </si>
  <si>
    <t>CS II "DR. LUIZ FORTUNATO BELLINO" DE VILA TRANQÜILIDADE, EM GUARULHOS</t>
  </si>
  <si>
    <t>CS II DO CONJUNTO HABITACIONAL "HAROLDO VELOSO", EM GUARULHOS</t>
  </si>
  <si>
    <t>CS III DO JARDIM HELENA</t>
  </si>
  <si>
    <t>CS II DO JARDIM NORDESTE</t>
  </si>
  <si>
    <t>CS II "PREFEITO ALBERTO NUNES MARTINS" DE SUZANO</t>
  </si>
  <si>
    <t>CS II DE FERRAZ DE VASCONCELOS</t>
  </si>
  <si>
    <t>CS III "PREFEITO JOAQUIM RIBEIRO COELHO" DE BIRITIBA MIRIM</t>
  </si>
  <si>
    <t>CS II DE POÁ</t>
  </si>
  <si>
    <t>CS II DE GUARAREMA</t>
  </si>
  <si>
    <t>CS II DE ITAQUAQUECETUBA</t>
  </si>
  <si>
    <t>CS II "VEREADOR JOÃO FREIRE DE ALMEIDA" DE SALESÓPOLIS</t>
  </si>
  <si>
    <t>UNIDADE BÁSICA DE SAÚDE DE JUQUITIBA</t>
  </si>
  <si>
    <t>CS II "PROF. DR. ANTÔNIO BERNARDES DE OLIVEIRA" DE VILA PREL</t>
  </si>
  <si>
    <t>CS II DE VILA MISSIONÁRIA</t>
  </si>
  <si>
    <t>CS II DO JARDIM SILVA TELES</t>
  </si>
  <si>
    <t>CS I "DR. MAURICIO ZAMIJOVSKY" DO JARDIM TRÊS MARIAS</t>
  </si>
  <si>
    <t>CS II DO JARDIM PANAMERICANO</t>
  </si>
  <si>
    <t>CS II DE VILA MAGGI</t>
  </si>
  <si>
    <t>UNIDADE BÁSICA DE SAÚDE DO PARQUE PERUCHE</t>
  </si>
  <si>
    <t>UNIDADE BÁSICA DE SAÚDE DE VILA BARBOSA</t>
  </si>
  <si>
    <t>UNIDADE BÁSICA DE SAÚDE DE VILA RAMOS</t>
  </si>
  <si>
    <t>UNIDADE BÁSICA DE SAÚDE DE VILA ZATTI</t>
  </si>
  <si>
    <t>CS II DO JARDIM JOAMAR</t>
  </si>
  <si>
    <t>CS II DE LAUZANE PAULISTA</t>
  </si>
  <si>
    <t>CS II DO JARDIM MARÍLIA</t>
  </si>
  <si>
    <t>CS II DO JARDIM SANTA MARIA</t>
  </si>
  <si>
    <t>CS II DE JARDIM DAS CAMÉLIAS</t>
  </si>
  <si>
    <t>CS II DO JARDIM ROMANO</t>
  </si>
  <si>
    <t>CS II DO PARQUE SANTA TEREZA, EM JANDIRA</t>
  </si>
  <si>
    <t>CS II DO JARDIM NAKAMURA</t>
  </si>
  <si>
    <t>CS II DE JARDIM UMARIZAL</t>
  </si>
  <si>
    <t>CS II DE JARDIM UMUARAMA</t>
  </si>
  <si>
    <t>CS II DO PARQUE FERNANDA</t>
  </si>
  <si>
    <t>CS II DO JARDIM VERA CRUZ</t>
  </si>
  <si>
    <t>UNIDADE BÁSICA DE SAÚDE DE VARGEM GRANDE PAULISTA</t>
  </si>
  <si>
    <t>CS II DO CONJUNTO HABITACIONAL "CASTELO BRANCO" COHAB, EM CARAPICUÍBA</t>
  </si>
  <si>
    <t>CS II "MANOEL SOARES DE OLIVEIRA" DO JARDIM MIRIAM</t>
  </si>
  <si>
    <t>LABORATÓRIO II DE SANTA CECÍLIA</t>
  </si>
  <si>
    <t>LABORATÓRIO II DE SANTO AMARO</t>
  </si>
  <si>
    <t>LABORATÓRIO II DE SÃO MIGUEL PAULISTA</t>
  </si>
  <si>
    <t>LABORATÓRIO II DE OSASCO</t>
  </si>
  <si>
    <t>UNIDADE BÁSICA DE SAÚDE DE GUAIANAZES</t>
  </si>
  <si>
    <t>UNIDADE BÁSICA DE SAÚDE DE VILA CHABILÂNDIA</t>
  </si>
  <si>
    <t>UNIDADE BÁSICA DE SAÚDE DO JARDIM ROBRU</t>
  </si>
  <si>
    <t>UNIDADE BÁSICA DE SAÚDE DE ITAQUERA</t>
  </si>
  <si>
    <t>UNIDADE BÁSICA DE SAÚDE DE CIDADE A. E. CARVALHO</t>
  </si>
  <si>
    <t>UNIDADE BÁSICA DE SAÚDE DE PARADA XV DE NOVEMBRO</t>
  </si>
  <si>
    <t>UNIDADE BÁSICA DE SAÚDE DO JARDIM COLONIAL</t>
  </si>
  <si>
    <t>UNIDADE BÁSICA DE SAÚDE DO JARDIM CARRÃOZINHO</t>
  </si>
  <si>
    <t>UNIDADE BÁSICA DE SAÚDE DO JARDIM TIETÊ</t>
  </si>
  <si>
    <t>UNIDADE BÁSICA DE SAÚDE DO JARDIM SANTO ANDRÉ</t>
  </si>
  <si>
    <t>UNIDADE BÁSICA DE SAÚDE DA CIDADE SATÉLITE SANTA BÁRBARA</t>
  </si>
  <si>
    <t>UNIDADE BÁSICA DE SAÚDE DO PARQUE BOA ESPERANÇA</t>
  </si>
  <si>
    <t>UNIDADE BÁSICA DE SAÚDE DO JARDIM ROSELI</t>
  </si>
  <si>
    <t>CENTRO DE CONVIVENCIA INFANTIL - DRS I</t>
  </si>
  <si>
    <t>AMBULATÓRIO DE SAÚDE MENTAL DO JAÇANÃ</t>
  </si>
  <si>
    <t>AMBULATÓRIO DE SAÚDE MENTAL DE VILA BRASILÂNDIA</t>
  </si>
  <si>
    <t>AMBULATÓRIO DE SAÚDE MENTAL DE MOGI DAS CRUZES</t>
  </si>
  <si>
    <t>AMBULATÓRIO DE SAÚDE MENTAL DE ITAQUERA</t>
  </si>
  <si>
    <t>AMBULATÓRIO DE SAÚDE MENTAL DE TABOÃO DA SERRA</t>
  </si>
  <si>
    <t>CS II DO PARQUE REGINA</t>
  </si>
  <si>
    <t>UNIDADE BÁSICA DE SAÚDE "DR. YUTAKA ISHIHARA" DE RIBEIRÃO PIRES</t>
  </si>
  <si>
    <t>UNIDADE BÁSICA DE SAÚDE DE RIO GRANDE DA SERRA</t>
  </si>
  <si>
    <t>UNIDADE BÁSICA DE SAÚDE DE CAIEIRAS</t>
  </si>
  <si>
    <t>UNIDADE BÁSICA DE SAÚDE DE FRANCISCO MORATO</t>
  </si>
  <si>
    <t>UNIDADE BÁSICA DE SAÚDE DE FRANCO DA ROCHA</t>
  </si>
  <si>
    <t>UNIDADE BÁSICA DE SAÚDE "DR. EMILIO LUIZ LATTARI" DE MAIRIPORÃ</t>
  </si>
  <si>
    <t>AMBULATÓRIO DE SAÚDE MENTAL DA LAPA</t>
  </si>
  <si>
    <t>UNIDADE BÁSICA DE SAÚDE "ANTÔNIO POLYCARPO DE OLIVEIRA" DE CAJAMAR</t>
  </si>
  <si>
    <t>AMBULATÓRIO DE SAÚDE MENTAL DE SÃO MATEUS</t>
  </si>
  <si>
    <t>AMBULATÓRIO DE SAÚDE MENTAL DE VILA MATILDE</t>
  </si>
  <si>
    <t>CENTRO DE CONVIVÊNCIA INFANTIL, DO CS II "DR. FRANCISCO SCALAMANDRÉ SOBRINHO" DE CAMPO LIMPO</t>
  </si>
  <si>
    <t>DIVISÃO DE SAÚDE DE PACIENTES INTERNADOS DE MAUÁ</t>
  </si>
  <si>
    <t>SEDE, DO NÚCLEO REGIONAL DE SAÚDE DA CAPITAL 5</t>
  </si>
  <si>
    <t>LABORATÓRIO LOCAL DO TUCURUVI</t>
  </si>
  <si>
    <t>SEDE, DO NÚCLEO REGIONAL DE SAÚDE DA CAPITAL 1</t>
  </si>
  <si>
    <t>SEDE, DA DIR V DE OSASCO</t>
  </si>
  <si>
    <t>SEDE, DO NÚCLEO REGIONAL DE SAÚDE DA CAPITAL 2</t>
  </si>
  <si>
    <t>LABORATÓRIO LOCAL DO JABAQUARA</t>
  </si>
  <si>
    <t>SEDE, DO NÚCLEO REGIONAL DE SAÚDE DA CAPITAL 4</t>
  </si>
  <si>
    <t>LABORATÓRIO LOCAL DE ITAPECERICA DA SERRA</t>
  </si>
  <si>
    <t>CS II DO JARDIM CASTRO ALVES, EM GRAJAÚ</t>
  </si>
  <si>
    <t>CS II DO JARDIM SINHA I, EM SAPOPEMBA</t>
  </si>
  <si>
    <t>CS II DO BAIRRO DE PARAISÓPOLIS</t>
  </si>
  <si>
    <t>NÚCLEO DE GESTÃO ASSISTENCIAL 01 - ÁGUA RASA</t>
  </si>
  <si>
    <t>NÚCLEO DE GESTÃO ASSISTENCIAL 18 - GUARULHOS</t>
  </si>
  <si>
    <t>SEDE, DO DRS II - ARAÇATUBA</t>
  </si>
  <si>
    <t>CS II "DR. ARTHUR CORDEIRO" DE BIRIGUI</t>
  </si>
  <si>
    <t>CS II DE GUARARAPES</t>
  </si>
  <si>
    <t>CS II DE AURIFLAMA</t>
  </si>
  <si>
    <t>CS III DE BILAC</t>
  </si>
  <si>
    <t>CS II "JAIME PINTO CUNHA" DE BURITAMA</t>
  </si>
  <si>
    <t>CS III "ARLINDO VITAL LEME" DE LAVÍNIA</t>
  </si>
  <si>
    <t>CS II "MIYOGI MORIZONO" DE VALPARAISO</t>
  </si>
  <si>
    <t>CS I "ARISTIDES TRONCOSO PERES" DE ARAÇATUBA</t>
  </si>
  <si>
    <t>CS III DE GABRIEL MONTEIRO</t>
  </si>
  <si>
    <t>CS III "DR. JOSE ROSSETO" DE BENTO DE ABREU</t>
  </si>
  <si>
    <t>CS III DE RUBIÁCEA</t>
  </si>
  <si>
    <t>CS III DE GUZOLÂNDIA</t>
  </si>
  <si>
    <t>CS III "DR. NICOLA JORGE CARNEIRO" DE GUARAÇAÍ</t>
  </si>
  <si>
    <t>CS II "DR. DERMIVAL FRANCESCHI" DE PEREIRA BARRETO</t>
  </si>
  <si>
    <t>CS I "DR. EDUARDO RAMALHO" DE ANDRADINA</t>
  </si>
  <si>
    <t>CS III DE NOVA INDEPENDÊNCIA</t>
  </si>
  <si>
    <t>CS III DE MURUTINGA DO SUL</t>
  </si>
  <si>
    <t>CS III DE SUD MENNUCCI</t>
  </si>
  <si>
    <t>CS III DE BARBOSA</t>
  </si>
  <si>
    <t>CS III DE GLICÉRIO</t>
  </si>
  <si>
    <t>CS III "OLAVO DE OLIVEIRA SPINOLA" DE BRAÚNA</t>
  </si>
  <si>
    <t>CS III DE CLEMENTINA</t>
  </si>
  <si>
    <t>CS III DE COROADOS</t>
  </si>
  <si>
    <t>CS III DE LUIZIÂNIA</t>
  </si>
  <si>
    <t>CS III DE PIACATU</t>
  </si>
  <si>
    <t>CS III DE SANTÓPOLIS DO AGUAPEÍ</t>
  </si>
  <si>
    <t>CS III DE ALTO ALEGRE</t>
  </si>
  <si>
    <t>CS III DE AVANHANDAVA</t>
  </si>
  <si>
    <t>CS I DE PENÁPOLIS</t>
  </si>
  <si>
    <t>CS III DE NOVA LUZITÂNIA</t>
  </si>
  <si>
    <t>AMBULATÓRIO REGIONAL DE SAÚDE MENTAL DE ARAÇATUBA</t>
  </si>
  <si>
    <t>CS III DE ILHA SOLTEIRA</t>
  </si>
  <si>
    <t>LABORATÓRIO LOCAL DE PENÁPOLIS</t>
  </si>
  <si>
    <t>LABORATÓRIO LOCAL DE ANDRADINA</t>
  </si>
  <si>
    <t>NÚCLEO DE GESTÃO ASSISTENCIAL 02 - ARAÇATUBA</t>
  </si>
  <si>
    <t>NÚCLEO DE GESTÃO ASSISTENCIAL 09 - BIRIGUI</t>
  </si>
  <si>
    <t>NÚCLEO DE HEMATOLOGIA E HEMOTERAPIA DE ARARAQUARA</t>
  </si>
  <si>
    <t>CS II "DR. NEIF JOÃO" DE PORTO FERREIRA</t>
  </si>
  <si>
    <t>CS II DE SANTA RITA DO PASSA QUATRO</t>
  </si>
  <si>
    <t>CS II "DR. ERNESTO PAGLIUSO" DE TAQUARITINGA</t>
  </si>
  <si>
    <t>CS III DE CÂNDIDO RODRIGUES</t>
  </si>
  <si>
    <t>CS II "DR. FLÁVIO PINHEIRO" DE IBITINGA</t>
  </si>
  <si>
    <t>CS II "DR. LUIZ ANTONIO MONTEIRO" DE ITÁPOLIS</t>
  </si>
  <si>
    <t>CS II "DR. SALVADOR DE TOLEDO GALRÃO" DE MATÃO</t>
  </si>
  <si>
    <t>CS III DE AMÉRICO BRASILIENSE</t>
  </si>
  <si>
    <t>CS III DE BORBOREMA</t>
  </si>
  <si>
    <t>CS III "DR. BENVENUTTO SUFFREDINI" DE BOA ESPERANÇA DO SUL</t>
  </si>
  <si>
    <t>CS III "FREDERICO SCABELLO" DE DOBRADA</t>
  </si>
  <si>
    <t>CS III "DR. ÁLVARO BRUCE MALLIO" DE NOVA EUROPA</t>
  </si>
  <si>
    <t>CS III DE RINCÃO</t>
  </si>
  <si>
    <t>CS III DE SANTA LÚCIA</t>
  </si>
  <si>
    <t>CS III "DR. MAIA DE CARVALHO" DE TABATINGA</t>
  </si>
  <si>
    <t>CS II DE DESCALVADO</t>
  </si>
  <si>
    <t>CS I "SERAFIM VIEIRA DE ALMEIDA" DE SÃO CARLOS</t>
  </si>
  <si>
    <t>CS III "DR. HERONIDES ARRUDA CRUZ" DE DOURADO</t>
  </si>
  <si>
    <t>CS III "DR. WILSON POZZI" DE IBATÉ</t>
  </si>
  <si>
    <t>CS III "DR. LUIZ CARLOS MONTEIRO NOVO" DE RIBEIRÃO BONITO</t>
  </si>
  <si>
    <t>LABORATÓRIO II DE SÃO CARLOS</t>
  </si>
  <si>
    <t>CS III "DONA MELÂNIA SANDO CALZA" DE SANTA ERNESTINA</t>
  </si>
  <si>
    <t>SEDE, DO DRS III - ARARAQUARA</t>
  </si>
  <si>
    <t>NÚCLEO DE GESTÃO ASSISTENCIAL 03 - ARARAQUARA</t>
  </si>
  <si>
    <t>NÚCLEO DE GESTÃO ASSISTENCIAL 21 - ITÁPOLIS</t>
  </si>
  <si>
    <t>NÚCLEO DE GESTÃO ASSISTENCIAL 44 - SÃO CARLOS</t>
  </si>
  <si>
    <t>NÚCLEO DE HEMATOLOGIA E HEMOTERAPIA DE SANTOS</t>
  </si>
  <si>
    <t>CS II "DR. BENEDICTO DE CASTRO SIMÕES" DE AREIA BRANCA, EM SANTOS</t>
  </si>
  <si>
    <t>CS II "DR. LUIZ ELÓI ESPÍNDOLA DE ÁVILA" DE CUBATÃO</t>
  </si>
  <si>
    <t>CS II "DR. ESPERIDIÃO GONÇALVES NEVES" DE GUARUJÁ</t>
  </si>
  <si>
    <t>CS II "DR. TANCREDO DE ALMEIDA NEVES" DE ITANHAÉM</t>
  </si>
  <si>
    <t>CS I "MARTINS FONTES" DE SANTOS</t>
  </si>
  <si>
    <t>CS I "DR. FRANCISCO LA SCALA" DE SÃO VICENTE</t>
  </si>
  <si>
    <t>CS I "DR. OTHON FELICIANO DA SILVA" DE VICENTE DE CARVALHO, EM GUARUJÁ</t>
  </si>
  <si>
    <t>CS III "DR. DURVAL BRUZA" DE BERTIOGA</t>
  </si>
  <si>
    <t>CS II DE PRAIA GRANDE</t>
  </si>
  <si>
    <t>CS III "DR. HUGO SANTOS SILVA" DE MONGAGUÁ</t>
  </si>
  <si>
    <t>CS II DE PERUÍBE</t>
  </si>
  <si>
    <t>AMBULATÓRIO REGIONAL DE SAÚDE MENTAL DE SANTOS</t>
  </si>
  <si>
    <t>NÚCLEO DE GESTÃO ASSISTENCIAL 40 - SANTOS/CENTRO</t>
  </si>
  <si>
    <t>NÚCLEO DE GESTÃO ASSISTENCIAL 57 - APARECIDA, EM SANTOS</t>
  </si>
  <si>
    <t>CS III "DR. MOACYR CARNEIRO JUNQUEIRA" DE GUARANTÃ</t>
  </si>
  <si>
    <t>CS III DE UBIRAJARA</t>
  </si>
  <si>
    <t>CS III DE GUAIMBÊ</t>
  </si>
  <si>
    <t>CS III DE JÚLIO MESQUITA</t>
  </si>
  <si>
    <t>CS II "DR. ANTONIO GIANCURSI" DE FLÓRIDA PAULISTA</t>
  </si>
  <si>
    <t>CS II DE LUCÉLIA</t>
  </si>
  <si>
    <t>CS II "DR. ANTONIO SANTANA FRANCESCHI" DE PACAEMBU</t>
  </si>
  <si>
    <t>CS III "ARY TOLEDO SILVA" DE MARIÁPOLIS</t>
  </si>
  <si>
    <t>CS I "DR. CLÓVIS DE OLIVEIRA MARINHO" DE ADAMANTINA</t>
  </si>
  <si>
    <t>CS I "DR. FRANCISCO MONCLAR DOS SANTOS" DE OSVALDO CRUZ</t>
  </si>
  <si>
    <t>CS II DE RINÓPOLIS</t>
  </si>
  <si>
    <t>CS III "GILBERTO MIRANDA CABRAL" DE PARAPUÃ</t>
  </si>
  <si>
    <t>CS III DE INÚBIA PAULISTA</t>
  </si>
  <si>
    <t>CS III DE SAGRES</t>
  </si>
  <si>
    <t>CS III DE SALMOURÃO</t>
  </si>
  <si>
    <t>SEDE, DO DRS IX - MARILIA</t>
  </si>
  <si>
    <t>ESCOLA DE AUXILIAR DE ENFERMAGEM DE ASSIS</t>
  </si>
  <si>
    <t>CS III DE ÁLVARO DE CARVALHO</t>
  </si>
  <si>
    <t>CS III "DR. GALENO AMERICANO DO BRASIL" DE ALVILÂNDIA</t>
  </si>
  <si>
    <t>CS I "DR. JOSÉ DE CASTRO VALENTE" DE ASSIS</t>
  </si>
  <si>
    <t>CS II "DR. IRINEU BULLER DE ALMEIDA" DE BASTOS</t>
  </si>
  <si>
    <t>CS III DE BERNARDINO DE CAMPOS</t>
  </si>
  <si>
    <t>CS III DE CAMPOS NOVOS PAULISTA</t>
  </si>
  <si>
    <t>CS II "ALCEU LIMA" DE CÂNDIDO MOTA</t>
  </si>
  <si>
    <t>CS III DE CRUZÁLIA</t>
  </si>
  <si>
    <t>CS III DE ECHAPORÃ</t>
  </si>
  <si>
    <t>CS II DE MARACAÍ</t>
  </si>
  <si>
    <t>CS I "DEPUTADO FERNANDO MAURO PIRES ROCHA" DE MARÍLIA</t>
  </si>
  <si>
    <t>CS III DE OCAUÇU</t>
  </si>
  <si>
    <t>CS III "DR. RICARDO FRANKLIN DE MELLO" DE ÓLEO</t>
  </si>
  <si>
    <t>CS III DE ORIENTE</t>
  </si>
  <si>
    <t>CS III DE OSCAR BRESSANE</t>
  </si>
  <si>
    <t>CS I "DR. HERMELINO LEÃO" DE OURINHOS</t>
  </si>
  <si>
    <t>CS II "DR. NELSON DA CUNHA BASTOS" DE PALMITAL</t>
  </si>
  <si>
    <t>CS II "DR. PEDRO DOS SANTOS FIGUEIREDO" DE PARAGUAÇU PAULISTA</t>
  </si>
  <si>
    <t>CS III "DR. MILTON GONDIN PYLES" DE PLATINA</t>
  </si>
  <si>
    <t>CS II DE POMPÉIA</t>
  </si>
  <si>
    <t>CS III DE QUINTANA</t>
  </si>
  <si>
    <t>CS III DE RIBEIRÃO DO SUL</t>
  </si>
  <si>
    <t>CS II "DR. JOSÉ CARQUEIJO" DE SANTA CRUZ DO RIO PARDO</t>
  </si>
  <si>
    <t>CS III "DR. FRANCISCO ANTONIO MARTINS" DE SÃO PEDRO DO TURVO</t>
  </si>
  <si>
    <t>CS III DE TIMBURI</t>
  </si>
  <si>
    <t>CS I "DR. WALTER PIMENTEL" DE TUPÃ</t>
  </si>
  <si>
    <t>CS II "DR. ANTONIO ALBERTO MACUCO JANINI" DE VERA CRUZ</t>
  </si>
  <si>
    <t>CS II "DR. WANOR TORRES DE BITTENCOURT" DE CHAVANTES</t>
  </si>
  <si>
    <t>CS III DE FLORÍNIA</t>
  </si>
  <si>
    <t>CS II "DR. PLÍNIO ALBERS" DE GÁLIA</t>
  </si>
  <si>
    <t>CS II "DR. EUSTÁCHIO SCALZO" DE GARÇA</t>
  </si>
  <si>
    <t>CS III "DR. CARLOS CANTORE SCHELINI" DE HERCULÂNDIA</t>
  </si>
  <si>
    <t>CS III DE IACRÍ</t>
  </si>
  <si>
    <t>CS III DE IBIRAREMA</t>
  </si>
  <si>
    <t>CS III DE IPAUSSU</t>
  </si>
  <si>
    <t>CS III "DR. ADAMASTOR FERREIRA DA COSTA" DE LUPÉRCIO</t>
  </si>
  <si>
    <t>CS III "ALDINO FIORI" DE LUTÉCIA</t>
  </si>
  <si>
    <t>CS III DE BORÁ</t>
  </si>
  <si>
    <t>CS III DE VILA XAVIER, EM ASSIS</t>
  </si>
  <si>
    <t>CS III DO BAIRRO DE VILA ODILON, EM OURINHOS</t>
  </si>
  <si>
    <t>LABORATÓRIO LOCAL DE ADAMANTINA</t>
  </si>
  <si>
    <t>LABORATÓRIO LOCAL DE TUPÃ</t>
  </si>
  <si>
    <t>LABORATÓRIO LOCAL DE OURINHOS</t>
  </si>
  <si>
    <t>LABORATÓRIO LOCAL DE SANTA CRUZ DO RIO PARDO</t>
  </si>
  <si>
    <t>NÚCLEO DE GESTÃO ASSISTENCIAL 29 "DEPUTADO FERNANDO MAURO PIRES DA ROCHA" - MARÍLIA</t>
  </si>
  <si>
    <t>NÚCLEO DE GESTÃO ASSISTENCIAL 33 - OURINHOS</t>
  </si>
  <si>
    <t>AMBULATÓRIO DE SAÚDE MENTAL DE BARRETOS</t>
  </si>
  <si>
    <t>AMBULATÓRIO DE ESPECIALIDADES DE BARRETOS</t>
  </si>
  <si>
    <t>AMBULATÓRIO DE ESPECIALIDADES DE OLÍMPIA</t>
  </si>
  <si>
    <t>CS I "DR. ALLY ALAHMAR" DE BARRETOS</t>
  </si>
  <si>
    <t>CS II "DR. JOSÉ LICÚCIO PUGLIESE JÚNIOR" DE GUAÍRA</t>
  </si>
  <si>
    <t>CS III "PIO FERREIRA DE MELLO NOGUEIRA" DE COLINA</t>
  </si>
  <si>
    <t>CS III DE COLÔMBIA</t>
  </si>
  <si>
    <t>CS III "DR. AMADEU PAGLIUSO" DE JABORANDI</t>
  </si>
  <si>
    <t>CS III "LAURA DO VAL CERVI" DE TERRA ROXA</t>
  </si>
  <si>
    <t>CS II "DEPUTADO WALDEMAR LOPES FERRAZ" DE OLÍMPIA</t>
  </si>
  <si>
    <t>CS III DE ALTAIR</t>
  </si>
  <si>
    <t>CS III DE CAJOBI</t>
  </si>
  <si>
    <t>CS III "JERÔNIMO FERREIRA DE OLIVEIRA" DE GUARACI</t>
  </si>
  <si>
    <t>CS III "DR. SALOMÃO GALIB TANNURI" DE SEVERÍNIA</t>
  </si>
  <si>
    <t>CS I "DR. MOACYR CALDEIRA" DE BEBEDOURO</t>
  </si>
  <si>
    <t>CS II "NELSON PIRES RIBEIRO" DE MONTE AZUL PAULISTA</t>
  </si>
  <si>
    <t>CS III DE TAIAÇU</t>
  </si>
  <si>
    <t>CS III "DR. ABEL SADER" DE TAIÚVA</t>
  </si>
  <si>
    <t>CS III "DR. PHEBO DE OLIVEIRA ROGÊ FERREIRA" DE VIRADOURO</t>
  </si>
  <si>
    <t>CS III DE VISTA ALEGRE DO ALTO</t>
  </si>
  <si>
    <t>SEDE, DO DRS V - BARRETOS</t>
  </si>
  <si>
    <t>LABORATÓRIO LOCAL DE BARRETOS</t>
  </si>
  <si>
    <t>LABORATÓRIO LOCAL DE OLÍMPIA</t>
  </si>
  <si>
    <t>NÚCLEO DE GESTÃO ASSISTENCIAL 06 - BARRETOS</t>
  </si>
  <si>
    <t>NÚCLEO DE HEMATOLOGIA E HEMOTERAPIA DE BAURU</t>
  </si>
  <si>
    <t>NÚCLEO DE HEMATOLOGIA E HEMOTERAPIA DE JAÚ</t>
  </si>
  <si>
    <t>AMBULATÓRIO DE SAÚDE MENTAL DE JAÚ</t>
  </si>
  <si>
    <t>AMBULATÓRIO DE ESPECIALIDADES DE BAURU</t>
  </si>
  <si>
    <t>UNIDADE SOROLÓGICA DE AVARÉ</t>
  </si>
  <si>
    <t>CS II "DR. OSCAR VIEIRA SAMPAIO" DE LARANJAL PAULISTA</t>
  </si>
  <si>
    <t>CS III "DR. CARMO LORDY" DE PEREIRAS</t>
  </si>
  <si>
    <t>CS III "VEREADOR MARIO MENDES" DE PORANGABA</t>
  </si>
  <si>
    <t>CS III "DR. LOBO DIB ABUD" DE MARISTELA, EM LARANJAL PAULISTA</t>
  </si>
  <si>
    <t>CS II DE ITAPORANGA</t>
  </si>
  <si>
    <t>CS III DE BARÃO DE ANTONINA</t>
  </si>
  <si>
    <t>CS II "DR. ALEX PAULO PICANÇO" DE CERQUEIRA CÉSAR</t>
  </si>
  <si>
    <t>CS II "DR. DURVAL GARCIA" DE ITAÍ</t>
  </si>
  <si>
    <t>CS II DE TAQUARITUBA</t>
  </si>
  <si>
    <t>CS I "DR. JOSÉ BASTOS CRUZ" DE AVARÉ</t>
  </si>
  <si>
    <t>CS III DE CORONEL MACEDO</t>
  </si>
  <si>
    <t>CS II "DEPUTADO GERALDO PEREIRA DE BARROS" DE SÃO MANUEL</t>
  </si>
  <si>
    <t>CS I "DR. EDMUNDO DE OLIVEIRA" DE BOTUCATU</t>
  </si>
  <si>
    <t>CS III DE ANHEMBÍ</t>
  </si>
  <si>
    <t>CS III "BRUNO NOVAES" DE BOFETE</t>
  </si>
  <si>
    <t>CS II DE CONCHAS</t>
  </si>
  <si>
    <t>CS III DE PARDINHO</t>
  </si>
  <si>
    <t>CS III "DR. CAMILO MANOEL ABUD" DE PIRAMBOIA, EM ANHEMBI</t>
  </si>
  <si>
    <t>CS III "JOSE MANCINI" DE TORRINHA</t>
  </si>
  <si>
    <t>CS II "DR. EDSON TUPINAMBÁ" DE BROTAS</t>
  </si>
  <si>
    <t>CS II "DR. ANTONIO TEDESCO" DE LENÇÓIS PAULISTA</t>
  </si>
  <si>
    <t>CS II "DR. JOAQUIM CORTEGOSO" DE PEDERNEIRAS</t>
  </si>
  <si>
    <t>CS II "DR. JORGE MEIRELLES DA ROCHA" DE PIRAJUÍ</t>
  </si>
  <si>
    <t>CS II "DR. JACOB CASSEB" DE AGUDOS</t>
  </si>
  <si>
    <t>CS II DE DUARTINA</t>
  </si>
  <si>
    <t>CS III "DR. ANTENOR NOGUEIRA DE ABREU" DE PIRATININGA</t>
  </si>
  <si>
    <t>CS I "DR. ALPHEU DE VASCONCELOS SAMPAIO" DE BAURU</t>
  </si>
  <si>
    <t>CS III "DR. AMÉLIO TANGANELLI" DE AREALVA</t>
  </si>
  <si>
    <t>CS III DE AVAÍ</t>
  </si>
  <si>
    <t>CS III "SEBASTIÃO DE PAULA XAVIER" DE IACANGA</t>
  </si>
  <si>
    <t>CS III "DR. MARCO MORETTO" DE MACATUBA</t>
  </si>
  <si>
    <t>CS III DE PRESIDENTE ALVES</t>
  </si>
  <si>
    <t>CS III "BENEDITO DE ALMEIDA TEIXEIRA" DE CABRÁLIA PAULISTA</t>
  </si>
  <si>
    <t>CS III DE PONGAÍ</t>
  </si>
  <si>
    <t>CS III DE REGINÓPOLIS</t>
  </si>
  <si>
    <t>CS III DE URU</t>
  </si>
  <si>
    <t>CS II "DR. FAUSTO BOCCIA" DE CAFELÂNDIA</t>
  </si>
  <si>
    <t>CS III "DR. ARCHIMEDES BAPTISTA NASI" DE GETULINA</t>
  </si>
  <si>
    <t>CS II DE PROMISSÃO</t>
  </si>
  <si>
    <t>CS I "DR. MOHANNA ADAS" DE LINS</t>
  </si>
  <si>
    <t>CS III DE "MARTINIANO CRUZ" DE GUAIÇARA</t>
  </si>
  <si>
    <t>CS III DE SABINO</t>
  </si>
  <si>
    <t>CS II DE BARRA BONITA</t>
  </si>
  <si>
    <t>CS II "DR. CONSTANTINO GALIZIA" DE BARIRI</t>
  </si>
  <si>
    <t>CS II "DR. WALDEMAR VIOTTO" DE DOIS CÓRREGOS</t>
  </si>
  <si>
    <t>CS III DE IGARAÇU DO TIETÊ</t>
  </si>
  <si>
    <t>CS I "DR. NEWTON FERRAZ DE MARINIS" DE JAÚ</t>
  </si>
  <si>
    <t>CS III "DR. HÉLIO INFORZATO" DE BOCAINA</t>
  </si>
  <si>
    <t>CS III DE ITAPUÍ</t>
  </si>
  <si>
    <t>CS III DE MINEIROS DO TIETÊ</t>
  </si>
  <si>
    <t>CS III DE BORACÉIA</t>
  </si>
  <si>
    <t>CS III "FLORÊNCIO CAMARGO GUIMARÃES" DE ITAJU</t>
  </si>
  <si>
    <t>LABORATÓRIO II DE BOTUCATU</t>
  </si>
  <si>
    <t>CS II "DR. ALÉCIO RAVANELLI" DE FARTURA</t>
  </si>
  <si>
    <t>CS II "DR. LUIZ FERREIRA DE OLIVEIRA" DE PIRAJU</t>
  </si>
  <si>
    <t>CS III "MARIA RODRIGUES REIS" DE SARUTAIÁ</t>
  </si>
  <si>
    <t>CS III DE TAGUAÍ</t>
  </si>
  <si>
    <t>CS III "MONSENHOR ÂNGELO RAMIRES LUCENA" DE TEJUPÁ</t>
  </si>
  <si>
    <t>CS III "DR. ALDEMAR HOLTZ DE ALMEIDA" DE MANDURI</t>
  </si>
  <si>
    <t>CS III "DR. ANTÔNIO AZEVEDO" DE VILA CARDIA, EM BAURU</t>
  </si>
  <si>
    <t>CS III "DR. MÁRIO PINTO DE AVELLAR FERNANDES" DE VILA FALCÃO, EM BAURU</t>
  </si>
  <si>
    <t>CS III "DR. ODILON PINTO DO AMARAL" DO JARDIM BELA VISTA, EM BAURU</t>
  </si>
  <si>
    <t>AMBULATÓRIO REGIONAL DE SAÚDE MENTAL DE BAURU</t>
  </si>
  <si>
    <t>CS III DE VILA RIBEIRO, EM LINS</t>
  </si>
  <si>
    <t>CS III "DR. SEBASTIÃO GILBERTI GELI CAVALI" DO PARQUE VISTA ALEGRE, EM BAURU</t>
  </si>
  <si>
    <t>LABORATÓRIO LOCAL DE AVARÉ</t>
  </si>
  <si>
    <t>LABORATÓRIO LOCAL DE LINS</t>
  </si>
  <si>
    <t>LABORATÓRIO LOCAL DE JAÚ</t>
  </si>
  <si>
    <t>LABORATÓRIO LOCAL DE PIRAJU</t>
  </si>
  <si>
    <t>NÚCLEO DE GESTÃO ASSISTENCIAL 05 - AVARÉ</t>
  </si>
  <si>
    <t>NÚCLEO DE GESTÃO ASSISTENCIAL 07 - BAURU</t>
  </si>
  <si>
    <t>NÚCLEO DE GESTÃO ASSISTENCIAL 11 - BOTUCATU</t>
  </si>
  <si>
    <t>NÚCLEO DE GESTÃO ASSISTENCIAL 25 - JAÚ</t>
  </si>
  <si>
    <t>NÚCLEO DE GESTÃO ASSISTENCIAL 27 - LINS</t>
  </si>
  <si>
    <t>NÚCLEO DE HEMATOLOGIA E HEMOTERAPIA DE BRAGANÇA PAULISTA</t>
  </si>
  <si>
    <t>NÚCLEO DE HEMATOLOGIA E HEMOTERAPIA DE JUNDIAÍ</t>
  </si>
  <si>
    <t>CS III "DR. HERMÓGENES GODOY" DE CABREÚVA</t>
  </si>
  <si>
    <t>CS I "DR. BONIFÁCIO DE CASTRO FILHO" DE CAMPINAS</t>
  </si>
  <si>
    <t>CS II DE VALINHOS</t>
  </si>
  <si>
    <t>CS II DE VINHEDO</t>
  </si>
  <si>
    <t>CS I "DR. CÍCERO JONES" DE AMERICANA</t>
  </si>
  <si>
    <t>CS III DE MONTE MOR</t>
  </si>
  <si>
    <t>CS II DE NOVA ODESSA</t>
  </si>
  <si>
    <t>CS II "DR. ANTONIO VIÇOSO MOREIRA REZENDE" DE SUMARÉ</t>
  </si>
  <si>
    <t>CS I "DR. CARLOS AFFONSO MORAES DE BURGOS" DE AMPARO</t>
  </si>
  <si>
    <t>CS III "DR. HUMBERTO VITÓRIO TOZZI" DE ÁGUAS DE LINDÓIA</t>
  </si>
  <si>
    <t>CS III DE LINDÓIA</t>
  </si>
  <si>
    <t>CS III "ILMEN THEREZINHA CARLINI GERALDINO" DE MONTE ALEGRE DO SUL</t>
  </si>
  <si>
    <t>CS II "ALBERTINA APARECIDA LOPES" DE PEDREIRA</t>
  </si>
  <si>
    <t>CS III "DR. FIRMINO CAVENAGHI" DE SERRA NEGRA</t>
  </si>
  <si>
    <t>CS II "PROFESSOR FELÍCIO VITA JUNIOR" DE SOCORRO</t>
  </si>
  <si>
    <t>CS I "DR. LOURENÇO QUILLICI" DE BRAGANÇA PAULISTA</t>
  </si>
  <si>
    <t>CS II "DR. OSVALDO PACCINI" DE ATIBAIA</t>
  </si>
  <si>
    <t>CS III DE BOM JESUS DOS PERDÕES</t>
  </si>
  <si>
    <t>CS III "DR. MARCELO EDUARDO PINHEIRO" DE JOANÓPOLIS</t>
  </si>
  <si>
    <t>CS III DE PEDRA BELA</t>
  </si>
  <si>
    <t>CS III "DR. HUGO H. ROCHA" DE PINHALZINHO</t>
  </si>
  <si>
    <t>CS II "DR. JOSÉ DA FONSECA ROSAS" DE PIRACAIA</t>
  </si>
  <si>
    <t>CS I "VEREADOR JOÃO LOPES" DE JUNDIAÍ</t>
  </si>
  <si>
    <t>CS II DE CAMPO LIMPO PAULISTA</t>
  </si>
  <si>
    <t>CS II "DR. CARLOS DE ALMEIDA PITOMBO" DE ITATIBA</t>
  </si>
  <si>
    <t>CS III DE ITUPEVA</t>
  </si>
  <si>
    <t>CS III DE JARINU</t>
  </si>
  <si>
    <t>CS III DE LOUVEIRA</t>
  </si>
  <si>
    <t>CS III "DR. ROMEU BUENO DE AGUIAR" DE MORUNGABA</t>
  </si>
  <si>
    <t>CS II DE COSMÓPOLIS</t>
  </si>
  <si>
    <t>CS III "DR. PEDRO SILVEIRA MARTINS" DE JAGUARIÚNA</t>
  </si>
  <si>
    <t>CS III "DR. ALBERTO ARANHA FORTUNA" DE SANTO ANTÔNIO DA POSSE</t>
  </si>
  <si>
    <t>CS II "DR. JEBER JUABRE" DE SANTA BÁRBARA D''OESTE</t>
  </si>
  <si>
    <t>AMBULATÓRIO REGIONAL DE ESPECIALIDADES DE AMPARO</t>
  </si>
  <si>
    <t>CS II "DR. JÁCOMO NAZÁRIO" DE INDAIATUBA</t>
  </si>
  <si>
    <t>AMBULATÓRIO REGIONAL DE SAÚDE MENTAL DE CAMPINAS</t>
  </si>
  <si>
    <t>CS II DE BARÃO GERALDO, EM CAMPINAS</t>
  </si>
  <si>
    <t>CS II DE TAQUARAL, EM CAMPINAS</t>
  </si>
  <si>
    <t>CS II DO JARDIM AURÉLIA, EM CAMPINAS</t>
  </si>
  <si>
    <t>CS II DE SANTA ODÍLIA, EM CAMPINAS</t>
  </si>
  <si>
    <t>LABORATÓRIO LOCAL DE JUNDIAÍ</t>
  </si>
  <si>
    <t>NÚCLEO DE GESTÃO ASSISTENCIAL 13 - CAMPINAS</t>
  </si>
  <si>
    <t>NÚCLEO DE GESTÃO ASSISTENCIAL 26 - JUNDIAÍ</t>
  </si>
  <si>
    <t>NÚCLEO DE GESTÃO ASSISTENCIAL 58 - CAMPINAS 1</t>
  </si>
  <si>
    <t>AMBULATÓRIO DE ESPECIALIDADES DE SÃO JOAQUIM DA BARRA</t>
  </si>
  <si>
    <t>CS III DE PATROCÍNIO PAULISTA</t>
  </si>
  <si>
    <t>CS II DE PEDREGULHO</t>
  </si>
  <si>
    <t>CS I "DONA EVELINA GRAMANI GOMES" DE FRANCA</t>
  </si>
  <si>
    <t>CS III DE CRISTAIS PAULISTA</t>
  </si>
  <si>
    <t>CS III DE ITIRAPUÃ</t>
  </si>
  <si>
    <t>CS III DE JERIQUARA</t>
  </si>
  <si>
    <t>CS III DE RESTINGA</t>
  </si>
  <si>
    <t>CS III "DR. ANOR RIBEIRO DE SOUZA" DE RIBEIRÃO CORRENTE</t>
  </si>
  <si>
    <t>CS III DE RIFAINA</t>
  </si>
  <si>
    <t>CS III DE SÃO JOSÉ DA BELA VISTA</t>
  </si>
  <si>
    <t>CS II "DR. ALCIDES ANTONIO MACIEL" DE IGARAPAVA</t>
  </si>
  <si>
    <t>CS II "JOSÉ FERREIRA TELES" DE ITUVERAVA</t>
  </si>
  <si>
    <t>CS II "DR. JAHIR DE PAULA RIBEIRO" DE GUARÁ</t>
  </si>
  <si>
    <t>CS III DE ARAMINA</t>
  </si>
  <si>
    <t>CS III "LUIZ FIOD" DE BURITIZAL</t>
  </si>
  <si>
    <t>CS II "DR. JOSE RIBEIRO FORTES" DE SÃO JOAQUIM DA BARRA</t>
  </si>
  <si>
    <t>CS II "DR. MIGUEL VITALIANO" DE ORLÂNDIA</t>
  </si>
  <si>
    <t>CS III DE NUPORANGA</t>
  </si>
  <si>
    <t>CS III DE SALES OLIVEIRA</t>
  </si>
  <si>
    <t>LABORATÓRIO II DE FRANCA</t>
  </si>
  <si>
    <t>CS II "DR. NILSON FERREIRA DA SILVA" DE IPUÃ</t>
  </si>
  <si>
    <t>CS II DE MIGUELÓPOLIS</t>
  </si>
  <si>
    <t>CS II "EGIDIO BRONHARA" DE MORRO AGUDO</t>
  </si>
  <si>
    <t>LABORATÓRIO LOCAL DE SÃO JOAQUIM DA BARRA</t>
  </si>
  <si>
    <t>SEDE, DO DRS VIII - FRANCA</t>
  </si>
  <si>
    <t>LABORATÓRIO LOCAL DE ITUVERAVA</t>
  </si>
  <si>
    <t>NÚCLEO DE GESTÃO ASSISTENCIAL 16 - FRANCA</t>
  </si>
  <si>
    <t>NÚCLEO DE GESTÃO ASSISTENCIAL 23 - ITUVERAVA</t>
  </si>
  <si>
    <t>NÚCLEO DE GESTÃO ASSISTENCIAL 32 - ORLÂNDIA</t>
  </si>
  <si>
    <t>NÚCLEO DE HEMATOLOGIA E HEMOTERAPIA DE PIRACICABA</t>
  </si>
  <si>
    <t>CS II "DR. MÁRIO DIAS DE AGUIAR" DE CAPIVARI</t>
  </si>
  <si>
    <t>CS III DE RAFARD</t>
  </si>
  <si>
    <t>CS II "DR. JOÃO GERALDO DE CARVALHO NORONHA" DE ARARAS</t>
  </si>
  <si>
    <t>CS III "DALCY DE CAMPOS TOLEDO" DE CORDEIRÓPOLIS</t>
  </si>
  <si>
    <t>CS II "SALETE APARECIDA CICCONE MARCHI" DE LEME</t>
  </si>
  <si>
    <t>CS II "DR. JOSÉ MARSIGLIO FILHO" DE PIRASSUNUNGA</t>
  </si>
  <si>
    <t>CS III DE SANTA CRUZ DA CONCEIÇÃO</t>
  </si>
  <si>
    <t>CS I "DR. GODOFREDO BULHÕES FERREIRA DE CARVALHO" DE PIRACICABA</t>
  </si>
  <si>
    <t>CS III DE ÁGUAS DE SÃO PEDRO</t>
  </si>
  <si>
    <t>CS II DE RIO DAS PEDRAS</t>
  </si>
  <si>
    <t>CS III "DR. MÁRIO DOS SANTOS MENEZES" DE SÃO PEDRO</t>
  </si>
  <si>
    <t>CS I "DR. VASCO DA SILVA MELLO" DE RIO CLARO</t>
  </si>
  <si>
    <t>CS III DE ANALÂNDIA</t>
  </si>
  <si>
    <t>CS III "ANTENOR CHIOSSI" DE CORUMBATAÍ</t>
  </si>
  <si>
    <t>CS III DE ITIRAPINA</t>
  </si>
  <si>
    <t>CS III "JOÃO PAGNI" DE SANTA GERTRUDES</t>
  </si>
  <si>
    <t>AMBULATÓRIO REGIONAL DE ESPECIALIDADES DE LIMEIRA</t>
  </si>
  <si>
    <t>CS III "DEPUTADO LAERCIO CORTE" DE CONCHAL</t>
  </si>
  <si>
    <t>LABORATÓRIO LOCAL DE PIRACICABA</t>
  </si>
  <si>
    <t>LABORATÓRIO LOCAL DE PIRASSUNUNGA</t>
  </si>
  <si>
    <t>SEDE, DO DRS X "DR. LAURY CULLEN" - PIRACICABA</t>
  </si>
  <si>
    <t>NÚCLEO DE GESTÃO ASSISTENCIAL 37 - RIO CLARO</t>
  </si>
  <si>
    <t>SEDE, DO DRS XI - PRESIDENTE PRUDENTE</t>
  </si>
  <si>
    <t>CS II "DR. JOSE DA SILVA GUERRA" DE PRESIDENTE BERNARDES</t>
  </si>
  <si>
    <t>CS III DE ALVARES MACHADO</t>
  </si>
  <si>
    <t>CS II DE IEPÊ</t>
  </si>
  <si>
    <t>CS II DE MARTINÓPOLIS</t>
  </si>
  <si>
    <t>CS II "DR. PLÍNIO ARANTES BARRETO" DE PIRAPOZINHO</t>
  </si>
  <si>
    <t>CS II "DR. BENEDICTO MARTINS BARBOSA" DE RANCHARIA</t>
  </si>
  <si>
    <t>CS I DE PRESIDENTE PRUDENTE</t>
  </si>
  <si>
    <t>CS III DE ALFREDO MARCONDES</t>
  </si>
  <si>
    <t>CS III DE ANHUMAS</t>
  </si>
  <si>
    <t>CS III DE CAIABU</t>
  </si>
  <si>
    <t>CS III DE INDIANA</t>
  </si>
  <si>
    <t>CS III DE JOÃO RAMALHO</t>
  </si>
  <si>
    <t>CS III DE TACIBA</t>
  </si>
  <si>
    <t>CS III DE TARABAÍ</t>
  </si>
  <si>
    <t>CS II "DR. EXPEDITO SHIZUO KUROCE" DE MIRANTE DO PARANAPANEMA</t>
  </si>
  <si>
    <t>CS I "DR. TÁCITO LEITE DE CARVALHO E SILVA" DE PRESIDENTE VENCESLAU</t>
  </si>
  <si>
    <t>CS II "DR. ORLANDO BERTOLLI" DE SANTO ANASTÁCIO</t>
  </si>
  <si>
    <t>CS II DE TEODORO SAMPAIO</t>
  </si>
  <si>
    <t>CS II "DR. DOMINGOS ANDREUCCI" DE PRESIDENTE EPITÁCIO</t>
  </si>
  <si>
    <t>CS III DE CAIUÁ</t>
  </si>
  <si>
    <t>CS III DE RIBEIRÃO DOS ÍNDIOS</t>
  </si>
  <si>
    <t>CS II DE JUNQUEIRÓPOLIS</t>
  </si>
  <si>
    <t>CS II DE TUPI PAULISTA</t>
  </si>
  <si>
    <t>CS III DE MONTE CASTELO</t>
  </si>
  <si>
    <t>CS III DE OURO VERDE</t>
  </si>
  <si>
    <t>CS III DE PANORAMA</t>
  </si>
  <si>
    <t>CS I "DR. TAKASHI ENOKIBARA" DE DRACENA</t>
  </si>
  <si>
    <t>CS III "JOSÉ AGOSTINHO NOGUEIRA" DE PAULICÉIA</t>
  </si>
  <si>
    <t>CS III "SARAH ANTONIO DE SOUZA" DE SANTA MERCEDES</t>
  </si>
  <si>
    <t>CS III "DR. OSWALDO UBIRAJARA BORGES" DE SÃO JOÃO DO PAU D''ALHO</t>
  </si>
  <si>
    <t>CS III "NELCÍDIO DA SILVEIRA BASTOS" DE IRAPURU</t>
  </si>
  <si>
    <t>CS III DE QUATÁ</t>
  </si>
  <si>
    <t>CS III DE NARANDIBA</t>
  </si>
  <si>
    <t>CS III DE VILA MARCONDES, EM PRESIDENTE PRUDENTE</t>
  </si>
  <si>
    <t>CS II DE ROSANA</t>
  </si>
  <si>
    <t>CS III DE PORTO EUCLIDES DA CUNHA, EM EUCLIDES DA CUNHA PAULISTA</t>
  </si>
  <si>
    <t>CS III DO BAIRRO CAMPINAL, EM PRESIDENTE EPITÁCIO</t>
  </si>
  <si>
    <t>AMBULATÓRIO REGIONAL DE SAÚDE MENTAL DE PRESIDENTE PRUDENTE</t>
  </si>
  <si>
    <t>CS III DO CONJUNTO HABITACIONAL "BARTHOLOMEU BUENO DE MIRANDA", EM PRESIDENTE PRUDENTE</t>
  </si>
  <si>
    <t>CS III DO JARDIM SÃO PEDRO, EM PRESIDENTE PRUDENTE</t>
  </si>
  <si>
    <t>CENTRO DE CONVIVÊNCIA INFANTIL, DO DRS XI - PRESIDENTE PRUDENTE</t>
  </si>
  <si>
    <t>LABORATÓRIO LOCAL DE PRESIDENTE VENCESLAU</t>
  </si>
  <si>
    <t>LABORATÓRIO LOCAL DE DRACENA</t>
  </si>
  <si>
    <t>NÚCLEO DE GESTÃO ASSISTENCIAL 34 - PRESIDENTE PRUDENTE</t>
  </si>
  <si>
    <t>LABORATÓRIO I DE REGISTRO</t>
  </si>
  <si>
    <t>SEDE, DO DRS XII - REGISTRO</t>
  </si>
  <si>
    <t>CS II DE JUQUIÁ</t>
  </si>
  <si>
    <t>CS II DE MIRACATU</t>
  </si>
  <si>
    <t>CS II DE PARIQUERA AÇU</t>
  </si>
  <si>
    <t>CS I "DR. AVELINO GOMES DA SILVA" DE REGISTRO</t>
  </si>
  <si>
    <t>CS II DE SETE BARRAS</t>
  </si>
  <si>
    <t>CS III DE PEDRO DE TOLEDO</t>
  </si>
  <si>
    <t>CS III DE BARRA DO TURVO</t>
  </si>
  <si>
    <t>CS III "LAURO TAVARES DE LIMA" DE IPORANGA</t>
  </si>
  <si>
    <t>CS II DE CANANÉIA</t>
  </si>
  <si>
    <t>CS II "DR. JACQUES HOMEM DE MELO LACERDA" DE ELDORADO</t>
  </si>
  <si>
    <t>CS II "DR. PAULO DE ALMEIDA GOMES" DE IGUAPE</t>
  </si>
  <si>
    <t>CS III DE ITARIRI</t>
  </si>
  <si>
    <t>CS II DE JACUPIRANGA</t>
  </si>
  <si>
    <t>AMBULATÓRIO REGIONAL DE SAÚDE MENTAL DE REGISTRO</t>
  </si>
  <si>
    <t>CS III DE CAJATI</t>
  </si>
  <si>
    <t>UNIDADE HOSPITALAR "DR. PAULO DE ALMEIDA GOMES" DE IGUAPE</t>
  </si>
  <si>
    <t>CENTRO DE CONVIVÊNCIA INFANTIL, DO DRS XII - REGISTRO</t>
  </si>
  <si>
    <t>CS III DO BAIRRO DO ROCÍO, EM IGUAPE</t>
  </si>
  <si>
    <t xml:space="preserve"> SECAO DE ADMINISTRACAO - N.G.A. - REGISTRO</t>
  </si>
  <si>
    <t>CS I "DR. JOSÉ MELLO E SILVA" DE BATATAIS</t>
  </si>
  <si>
    <t>CS I "DR. EDUARDO LOPES DA SILVA" DE RIBEIRÃO PRETO</t>
  </si>
  <si>
    <t>CS II "APARECIDA MARIA GERMANA MARTINS" DE SERTÃOZINHO</t>
  </si>
  <si>
    <t>CS II "DR. EDSON DUTRA BARROSO" DE ALTINÓPOLIS</t>
  </si>
  <si>
    <t>CS II "DR. HOFEZ ZACHARIAS BEIHY" DE CAJURU</t>
  </si>
  <si>
    <t>CS II "CEL. ANTONIO DE AZEVEDO SOUZA" DE CRAVINHOS</t>
  </si>
  <si>
    <t>CS II "DR. ARTHUR COSTACURTA" DE JARDINÓPOLIS</t>
  </si>
  <si>
    <t>CS II "LÍDIA ROBIN ROSA" DE PONTAL</t>
  </si>
  <si>
    <t>CS III "DR. RENATO PALMA ROCHA" DE SANTA ROSA DO VITERBO</t>
  </si>
  <si>
    <t>CS II DE SÃO SIMÃO</t>
  </si>
  <si>
    <t>CS III DE BARRINHA</t>
  </si>
  <si>
    <t>CS III "FARMACÊUTICO FRANKLIN MACHADO DE SANT''ANNA FILHO" DE BRODOWSKI</t>
  </si>
  <si>
    <t>CS III DE CÁSSIA DOS COQUEIROS</t>
  </si>
  <si>
    <t>CS III "DINO DÓNEGA" DE DUMONT</t>
  </si>
  <si>
    <t>CS III "DR. FLORIANO SILVEIRA" DE LUIS ANTONIO</t>
  </si>
  <si>
    <t>CS III "DR. JOSÉ SADALLA" DE PRADÓPOLIS</t>
  </si>
  <si>
    <t>CS III "ANTONIO JOÃO" DE SANTO ANTÔNIO DA ALEGRIA</t>
  </si>
  <si>
    <t>CS III "DR. PLÁCIDIO MARTINS DE ASSIS", DE SERRANA</t>
  </si>
  <si>
    <t>CS III "LEÔNCIO NASCIMENTO" DE SERRA AZUL</t>
  </si>
  <si>
    <t>CS III "DR. ALVARO LANDGRAF" DE GUARIBA</t>
  </si>
  <si>
    <t>CS II DE MONTE ALTO</t>
  </si>
  <si>
    <t>CS I "DR. ALBERTINO AFFONSO" DE JABOTICABAL</t>
  </si>
  <si>
    <t>CS III "DR. ALVARO DE OLIVEIRA PAIVA" DE BONFIM PAULISTA, EM RIBEIRÃO PRETO</t>
  </si>
  <si>
    <t>CENTRO DE SAÚDE ESCOLA "J. D. MACHADO", DA FACULDADE DE MEDICINA DE RIBEIRÃO PRETO, DA UNIVERSIDADE DE SÃO PAULO</t>
  </si>
  <si>
    <t>CS II "DR. ANTONIO DUARTE NOGUEIRA" DE VILA VIRGINIA, EM RIBEIRÃO PRETO</t>
  </si>
  <si>
    <t>AMBULATÓRIO REGIONAL DE SAÚDE MENTAL DE RIBEIRÃO PRETO</t>
  </si>
  <si>
    <t>CS II DE PITANGUEIRAS</t>
  </si>
  <si>
    <t>LABORATÓRIO LOCAL DE JABOTICABAL</t>
  </si>
  <si>
    <t>LABORATÓRIO LOCAL DE BATATAIS</t>
  </si>
  <si>
    <t>NÚCLEO DE GESTÃO ASSISTENCIAL 59 - RIBEIRÃO PRETO</t>
  </si>
  <si>
    <t>NÚCLEO DE HEMATOLOGIA E HEMOTERAPIA "MÁRCIA REGINA DOS SANTOS REZENDE ALVARENGA", DE CASA BRANCA</t>
  </si>
  <si>
    <t>CS II "DR. JOSÉ SECCHI" DE ITAPIRA</t>
  </si>
  <si>
    <t>CS II "DR. ADHEMAR PEREIRA DE BARROS" DE CASA BRANCA</t>
  </si>
  <si>
    <t>CS II "DR. SEBASTIÃO RIBEIRO DO VALLE" DE CACONDE</t>
  </si>
  <si>
    <t>CS II "DR. JOSÉ PAIONE" DE MOCÓCA</t>
  </si>
  <si>
    <t>CS III "AFFONSO LUZZI" DE SANTA CRUZ DAS PALMEIRAS</t>
  </si>
  <si>
    <t>CS I "DEPUTADO EDUARDO NASSER" DE SÃO JOSÉ DO RIO PARDO</t>
  </si>
  <si>
    <t>CS III "DR. WILSON MARTINS LARA" DE TAMBAÚ</t>
  </si>
  <si>
    <t>CS II "SIZENANDO NABUCO" DE TAPIRATIBA</t>
  </si>
  <si>
    <t>CS I "VEREADOR MARCOS BENEDITO FRANCO PORTIOLI" DE MOJI MIRIM</t>
  </si>
  <si>
    <t>CS II "DR. JOSÉ ANTONIO DE SEIXAS PEREIRA" DE MOGI GUAÇU</t>
  </si>
  <si>
    <t>CS I "DR. JOÃO BAPTISTA DE FIGUEIREDO DA COSTA" DE SÃO JOÃO DA BOA VISTA</t>
  </si>
  <si>
    <t>CS III "EUFROZINA MARIA DE JESUS" DE AGUAÍ</t>
  </si>
  <si>
    <t>CS III DE ÁGUAS DA PRATA</t>
  </si>
  <si>
    <t>CS III DE DIVINOLÂNDIA</t>
  </si>
  <si>
    <t>CS II DE ESPÍRITO SANTO DO PINHAL</t>
  </si>
  <si>
    <t>CS III DE SANTO ANTÔNIO DO JARDIM</t>
  </si>
  <si>
    <t>CS III "DR. ANTÔNIO ANADÃO" DE SÃO SEBASTIÃO DA GRAMA</t>
  </si>
  <si>
    <t>CS II "DR. GABRIEL MESQUITA" DE VARGEM GRANDE DO SUL</t>
  </si>
  <si>
    <t>HOSPITAL "ADHEMAR DE BARROS" EM DIVINOLÂNDIA</t>
  </si>
  <si>
    <t>LABORATÓRIO LOCAL DE CASA BRANCA</t>
  </si>
  <si>
    <t>LABORATÓRIO LOCAL "LUIZA HELENA VALDAMBRINI" DE SÃO JOÃO DA BOA VISTA</t>
  </si>
  <si>
    <t>NÚCLEO DE GESTÃO ASSISTENCIAL 31 - MOGI GUAÇU</t>
  </si>
  <si>
    <t>NÚCLEO DE GESTÃO ASSISTENCIAL 45 - SÃO JOÃO DA BOA VISTA</t>
  </si>
  <si>
    <t>AMBULATÓRIO DE ESPECIALIDADES DE VOTUPORANGA</t>
  </si>
  <si>
    <t>AMBULATÓRIO DE ESPECIALIDADES DE SANTA FÉ DO SUL</t>
  </si>
  <si>
    <t>UNIDADE SOROLÓGICA DE JALES</t>
  </si>
  <si>
    <t>UNIDADE SOROLÓGICA DE VOTUPORANGA</t>
  </si>
  <si>
    <t>CS III "EDMUNDO MUSSI" DE FERNANDO PRESTES</t>
  </si>
  <si>
    <t>CS II DE MIRASSOL</t>
  </si>
  <si>
    <t>CS II "DR. FRANCISCO DE ASSIS SANTANA" DE TANABÍ</t>
  </si>
  <si>
    <t>CS II "JOSEFA TIMPORINI BRAGA" DE JOSÉ BONIFÁCIO</t>
  </si>
  <si>
    <t>CS II DE MONTE APRAZÍVEL</t>
  </si>
  <si>
    <t>CS III "DR. LÚCIO MARTINEZ MOINHOS" DE NEVES PAULISTA</t>
  </si>
  <si>
    <t>CS II "PREFEITO OTAVIANO CARDOSO FILHO" DE NHANDEARA</t>
  </si>
  <si>
    <t>CS II "DR. ADIB DAHER SAAD" DE NOVA GRANADA</t>
  </si>
  <si>
    <t>CS III DE PALESTINA</t>
  </si>
  <si>
    <t>CS II "MARCIANA SILVEIRA PEREIRA" DE PAULO DE FARIA</t>
  </si>
  <si>
    <t>CS II "CESARINO BENFATTI" DE POTIRENDABA</t>
  </si>
  <si>
    <t>CS I "DR. ORLANDO VAN ERVEN FILHO" DE SÃO JOSÉ DO RIO PRETO</t>
  </si>
  <si>
    <t>CS II "DR. JOÃO DORIVAL CARDOSO" DE NOVO HORIZONTE</t>
  </si>
  <si>
    <t>CS III DE ITAJOBI</t>
  </si>
  <si>
    <t>CS II "JOAQUIM ANTONIO PEREIRA" DE TABAPUÃ</t>
  </si>
  <si>
    <t>CS I "DR. JOSÉ PERRI" DE CATANDUVA</t>
  </si>
  <si>
    <t>CS II "DR. DANILO ALBERTO VICENTE MEDEIROS" DE CARDOSO</t>
  </si>
  <si>
    <t>CS III "JOSÉ RODRIGUES MORENO" DE COSMORAMA</t>
  </si>
  <si>
    <t>CS III "DR. FRANCISCO LUIZ DE CARVALHO" DE RIOLÂNDIA</t>
  </si>
  <si>
    <t>CS III DE ESTRÊLA D''OESTE</t>
  </si>
  <si>
    <t>CS III DE GUARANI D''OESTE</t>
  </si>
  <si>
    <t>CS II DE POPULINA</t>
  </si>
  <si>
    <t>CS I "DR. LUIZ CARLOS RAMOS" DE FERNANDÓPOLIS</t>
  </si>
  <si>
    <t>CS II DE APARECIDA D''OESTE</t>
  </si>
  <si>
    <t>CS III DE PALMEIRA D''OESTE</t>
  </si>
  <si>
    <t>CS III DE PARANAPUÃ</t>
  </si>
  <si>
    <t>CS III DE SANTA ALBERTINA</t>
  </si>
  <si>
    <t>CS III DE SÃO FRANCISCO</t>
  </si>
  <si>
    <t>CS II "BENEDITO PINTO FERREIRA BRAGA" DE URÂNIA</t>
  </si>
  <si>
    <t>CS I "DR. VALDER MATHIEL" DE JALES</t>
  </si>
  <si>
    <t>CS III "DR. JOÃO RODRIGUES MOREIRA" DE GENERAL SALGADO</t>
  </si>
  <si>
    <t>CS III "MARIA CASANOVA TREVISAN" DE MAGDA</t>
  </si>
  <si>
    <t>CS III DE GASTÃO VIDIGAL</t>
  </si>
  <si>
    <t>CS III DE ADOLFO</t>
  </si>
  <si>
    <t>CS III DE AMÉRICO DE CAMPOS</t>
  </si>
  <si>
    <t>CS III "DR. MIGUEL HERNANDEZ" DE ARIRANHA</t>
  </si>
  <si>
    <t>CS III DE BADY BASSITT</t>
  </si>
  <si>
    <t>CS III "DR. JUSCELINO MANSO VIEIRA" DE BÁLSAMO</t>
  </si>
  <si>
    <t>CS III DE CATIGUÁ</t>
  </si>
  <si>
    <t>CS III "DR. BENITO MALZONE" DE CEDRAL</t>
  </si>
  <si>
    <t>CS III "DR. RUBEM DE OLIVEIRA BOTTAS" DE GUAPIAÇU</t>
  </si>
  <si>
    <t>CS III DE INDIAPORÃ</t>
  </si>
  <si>
    <t>CS III DE JACI</t>
  </si>
  <si>
    <t>CS III DE MACAUBAL</t>
  </si>
  <si>
    <t>CS III DE MACEDÔNIA</t>
  </si>
  <si>
    <t>CS III DE MARINÓPOLIS</t>
  </si>
  <si>
    <t>CS III "OLAVO AMARAL" DE MENDONÇA</t>
  </si>
  <si>
    <t>CS III DE MIRA ESTRELA, DO NÚCLEO REGIONAL DE SAÚDE DE JALES</t>
  </si>
  <si>
    <t>CS III "PREFEITO MANOEL MENDES PEQUITO" DE MIRASSOLÂNDIA</t>
  </si>
  <si>
    <t>CS III DE NIPOÃ</t>
  </si>
  <si>
    <t>CS III "DR. JOÃO SPERANDÉO" DE NOVA ALIANÇA</t>
  </si>
  <si>
    <t>CS III DE PALMARES PAULISTA</t>
  </si>
  <si>
    <t>CS III "JOSÉ MARTINS GARCIA" DE PEDRANÓPOLIS</t>
  </si>
  <si>
    <t>CS II "PREFEITO ODILON SIQUEIRA" DE PINDORAMA</t>
  </si>
  <si>
    <t>CS III "JORGINA RITA DA CONCEIÇÃO" DE PLANALTO</t>
  </si>
  <si>
    <t>CS III "ANTONIO FERREIRA NETO" DE POLONI</t>
  </si>
  <si>
    <t>CS III DE RUBINÉIA</t>
  </si>
  <si>
    <t>CS III DE SALES</t>
  </si>
  <si>
    <t>CS II "DR. BENEDITO DE OLIVEIRA BICUDO", DE SANTA ADÉLIA</t>
  </si>
  <si>
    <t>CS III "HENRIQUE MENDES PEREIRA" DE SANTA CLARA D´OESTE</t>
  </si>
  <si>
    <t>CS III "FREDERICO RAIA" DE SEBASTIANÓPOLIS DO SUL</t>
  </si>
  <si>
    <t>CS III DE UCHÔA</t>
  </si>
  <si>
    <t>CS III DE SANTANA DA PONTE PENSA</t>
  </si>
  <si>
    <t>CS III DE UNIÃO PAULISTA</t>
  </si>
  <si>
    <t>CS II "DR. XISTO ALBARELLI RANGEL" DE URUPÊS</t>
  </si>
  <si>
    <t>CS III DE ORINDIÚVA</t>
  </si>
  <si>
    <t>CS III "DR. CRESCÊNCIO CENTOLA" DE ENGENHEIRO SCHMIDT, EM SÃO JOSÉ DO RIO PRETO</t>
  </si>
  <si>
    <t>CS III DE MONÇÕES</t>
  </si>
  <si>
    <t>AMBULATÓRIO REGIONAL DE SAÚDE MENTAL DE SÃO JOSÉ DO RIO PRETO</t>
  </si>
  <si>
    <t>CS III DE VILA ELISIÁRIO, EM ELISIÁRIO</t>
  </si>
  <si>
    <t>CS III DE PONTES GESTAL</t>
  </si>
  <si>
    <t>CS III DE PIRANGI</t>
  </si>
  <si>
    <t>CENTRO DE CONVIVÊNCIA INFANTIL, DO DRS XV - SÃO JOSÉ DO RIO PRETO</t>
  </si>
  <si>
    <t>LABORATÓRIO LOCAL DE FERNANDÓPOLIS</t>
  </si>
  <si>
    <t>LABORATÓRIO LOCAL DE CATANDUVA</t>
  </si>
  <si>
    <t>LABORATÓRIO LOCAL DE JALES</t>
  </si>
  <si>
    <t>LABORATÓRIO LOCAL DE VOTUPORANGA</t>
  </si>
  <si>
    <t>SEDE, DO NÚCLEO REGIONAL DE SAÚDE DE JALES</t>
  </si>
  <si>
    <t>SEÇÃO DE PATOLOGIA CLÍNICA, DE SÃO JOSÉ DO RIO PRETO</t>
  </si>
  <si>
    <t>NÚCLEO DE GESTÃO ASSISTENCIAL 12 - CATANDUVA</t>
  </si>
  <si>
    <t>NÚCLEO DE GESTÃO ASSISTENCIAL 24 - JALES</t>
  </si>
  <si>
    <t>NÚCLEO DE GESTÃO ASSISTENCIAL 60 - SÃO JOSÉ DO RIO PRETO</t>
  </si>
  <si>
    <t>UNIDADE SOROLÓGICA DE ITAPETININGA</t>
  </si>
  <si>
    <t>SEDE, DO DRS XVI "DR. LINNEU MATTOS SILVEIRA" - SOROCABA</t>
  </si>
  <si>
    <t>CS II "DR. ARCY BANDEIRA" DE IBIÚNA</t>
  </si>
  <si>
    <t>CS II "DR. AMELIO DE AVILA RIBEIRO" DE PIEDADE</t>
  </si>
  <si>
    <t>CS II "ANTONIO PATUCCI" DE PORTO FELIZ</t>
  </si>
  <si>
    <t>CS II "DR. EUCLYDES DE CARVALHO NOGUEIRA" DE SALTO</t>
  </si>
  <si>
    <t>CS I "DR. VIRGILIO PEREIRA DE SOUZA LIMA" DE ITU</t>
  </si>
  <si>
    <t>CS II "DR. JOSÉ DE CARVALHO BRITO" DE SÃO ROQUE</t>
  </si>
  <si>
    <t>CS II "JOSÉ FRANCISCO DOS SANTOS" DA VILA SOROCABANA, EM MAIRINQUE</t>
  </si>
  <si>
    <t>CS II "HELENA DE PROENÇA LACERDA" DE PILAR DO SUL</t>
  </si>
  <si>
    <t>CS I DE SOROCABA</t>
  </si>
  <si>
    <t>CS II "DR. HEITOR AVINO" DE VOTORANTIM</t>
  </si>
  <si>
    <t>CS III "JOÃO MARQUES DE CAMPOS" DE ARAÇOIABA DA SERRA</t>
  </si>
  <si>
    <t>CS III DE CAPELA DO ALTO</t>
  </si>
  <si>
    <t>CS II DE SALTO DE PIRAPORA</t>
  </si>
  <si>
    <t>CS III DE ALUMÍNIO</t>
  </si>
  <si>
    <t>CS II "DR. RUY SILVEIRA MELLO" DE TIETÊ</t>
  </si>
  <si>
    <t>CS I "DR. ANIZ BONEDER" DE TATUÍ</t>
  </si>
  <si>
    <t>CS III "DR. ANTONIO PIRES DE ALMEIDA" DE BOITUVA</t>
  </si>
  <si>
    <t>CS II "DR. VINÍCIO MÓRICO MÁRIO GAGLIARDI" DE CERQUILHO</t>
  </si>
  <si>
    <t>CS III "LAZARO MENDES CASTANHO" DE CESÁRIO LANGE</t>
  </si>
  <si>
    <t>CS III DE IPERÓ</t>
  </si>
  <si>
    <t>CS II "DR. CARLOS ALBERTO NUNES" DE ANGATUBA</t>
  </si>
  <si>
    <t>CS II "FABIO CESAR DE MORAES" DE SÃO MIGUEL ARCANJO</t>
  </si>
  <si>
    <t>CS I "DR. ROBERTO AFONSO PLACCO" DE ITAPETININGA</t>
  </si>
  <si>
    <t>CS III "DR. OSMAR MACIEL" DE GUAREÍ</t>
  </si>
  <si>
    <t>CS III "DR. PLAUTO JOSÉ HOLTZ MORAES" DE SARAPUÍ</t>
  </si>
  <si>
    <t>CS I DE CAPÃO BONITO, DO NÚCLEO REGIONAL DE SAÚDE DE ITAPEVA</t>
  </si>
  <si>
    <t>CS II DE GUAPIARA, DO NÚCLEO REGIONAL DE SAÚDE DE ITAPEVA</t>
  </si>
  <si>
    <t>CS II "PERCY DE ALMEIDA JORGE" DE ITARARÉ, DO NÚCLEO REGIONAL DE SAÚDE DE ITAPEVA</t>
  </si>
  <si>
    <t>CS III DE ITABERÁ</t>
  </si>
  <si>
    <t>CS I "DR. CÁSSIO DE CAMARGO FIGUEIREDO" DE ITAPEVA, DO NÚCLEO REGIONAL DE SAÚDE DE ITAPEVA</t>
  </si>
  <si>
    <t>CS III DE BURÍ, DO NÚCLEO REGIONAL DE SAÚDE DE ITAPEVA</t>
  </si>
  <si>
    <t>CS III "MARIA ROSA CARDOSO" DE RIBEIRÃO BRANCO, DO NÚCLEO REGIONAL DE SAÚDE DE ITAPEVA</t>
  </si>
  <si>
    <t>CS III DE RIVERSUL</t>
  </si>
  <si>
    <t>LABORATÓRIO II DE ITAPETININGA</t>
  </si>
  <si>
    <t>AMBULATÓRIO REGIONAL DE ESPECIALIDADES DE CAPÃO BONITO</t>
  </si>
  <si>
    <t>UNIDADE REGIONAL DE FISIOTERAPIA DE ITAPETININGA</t>
  </si>
  <si>
    <t>CS I "ABRAÃO COUTINHO VIEIRA" DE APIAÍ, DO NÚCLEO REGIONAL DE SAÚDE DA ITAPEVA</t>
  </si>
  <si>
    <t>CS III DE RIBEIRA, DO NÚCLEO REGIONAL DE SAÚDE DE ITAPEVA</t>
  </si>
  <si>
    <t>AMBULATÓRIO REGIONAL DE SAÚDE MENTAL DE SOROCABA</t>
  </si>
  <si>
    <t>CS II DE VILA BARCELONA, EM SOROCABA</t>
  </si>
  <si>
    <t>CS II DE VILA ANGÉLICA, EM SOROCABA</t>
  </si>
  <si>
    <t>CS II DE CERRADO, EM SOROCABA</t>
  </si>
  <si>
    <t>CS II DE VILA FIORE, EM SOROCABA</t>
  </si>
  <si>
    <t>LABORATÓRIO LOCAL DE ITAPEVA, DO NÚCLEO REGIONAL DE SAÚDE DE ITAPEVA</t>
  </si>
  <si>
    <t>LABORATÓRIO REGIONAL DE TATUÍ</t>
  </si>
  <si>
    <t>LABORATÓRIO LOCAL DE APIAÍ, DO NÚCLEO REGIONAL DE SAÚDE DE ITAPEVA</t>
  </si>
  <si>
    <t>SEDE, DO NÚCLEO REGIONAL DE SAÚDE DE ITAPEVA</t>
  </si>
  <si>
    <t>LABORATÓRIO LOCAL DE CAPÃO BONITO</t>
  </si>
  <si>
    <t>CS II DE VILA MESQUITA, EM ITAPETININGA</t>
  </si>
  <si>
    <t>NÚCLEO DE GESTÃO ASSISTENCIAL 19 - ITAPETININGA</t>
  </si>
  <si>
    <t>NÚCLEO DE GESTÃO ASSISTENCIAL 20 - ITAPEVA</t>
  </si>
  <si>
    <t>NÚCLEO DE GESTÃO ASSISTENCIAL 22 - ITU</t>
  </si>
  <si>
    <t>NÚCLEO DE GESTÃO ASSISTENCIAL 47 - TATUÍ</t>
  </si>
  <si>
    <t>NÚCLEO DE GESTÃO ASSISTENCIAL 51 - SOROCABA</t>
  </si>
  <si>
    <t>NÚCLEO DE HEMATOLOGIA E HEMOTERAPIA DE TAUBATÉ</t>
  </si>
  <si>
    <t>UNIDADE SOROLÓGICA DE SÃO JOSÉ DOS CAMPOS</t>
  </si>
  <si>
    <t>CS II "DR. CARLOS ALBERTO CÂMARA LEAL DE OLIVEIRA" DE SÃO SEBASTIÃO</t>
  </si>
  <si>
    <t>CS II "JOSÉ MAURICIO BORGES" DE CARAGUATATUBA</t>
  </si>
  <si>
    <t>CS II "DR. AFFONSO FARIA FRAGA" DE UBATUBA</t>
  </si>
  <si>
    <t>CS III "DR. ELVENAR CASTILHO DE BARROS" DE ILHABELA</t>
  </si>
  <si>
    <t>CS II "DR. SILVESTRE RIBEIRO" DE CAMPOS DO JORDÃO</t>
  </si>
  <si>
    <t>CS I "DR. FREDERICO NAVARRO DA CRUZ" DE JACAREÍ</t>
  </si>
  <si>
    <t>CS II "DR. OSVALDO FINCK" DE PARAIBUNA</t>
  </si>
  <si>
    <t>CS I DE SÃO JOSÉ DOS CAMPOS</t>
  </si>
  <si>
    <t>CS III DE IGARATÁ</t>
  </si>
  <si>
    <t>CS III "DR. LUIZ AUGUSTO BOTTO" DE JAMBEIRO</t>
  </si>
  <si>
    <t>CS II "BENEDICTO MARCONDES" DE SANTA BRANCA</t>
  </si>
  <si>
    <t>CS III DE SANTO ANTÔNIO DO PINHAL</t>
  </si>
  <si>
    <t>CS III "DR. VITOR MONTEIRO" DE SÃO BENTO DO SAPUCAÍ</t>
  </si>
  <si>
    <t>CS II "DR. ODILON DE SOUZA MIRANDA" DE CAÇAPAVA</t>
  </si>
  <si>
    <t>CS I "EMILIO RIBAS" DE PINDAMONHANGABA</t>
  </si>
  <si>
    <t>CS III DE NATIVIDADE DA SERRA</t>
  </si>
  <si>
    <t>CS II "OSWALDO CRUZ" DE SÃO LUÍS DO PARAITINGA</t>
  </si>
  <si>
    <t>AMBULATÓRIO REGIONAL DE ESPECIALIDADES "DR. RENÉE RACHOU" DE TAUBATÉ</t>
  </si>
  <si>
    <t>CS III DE REDENÇÃO DA SERRA</t>
  </si>
  <si>
    <t>CS II "DR. JOSÉ MONTEIRO DO AMARAL" DE APARECIDA</t>
  </si>
  <si>
    <t>CS II "DR. DAHER PEDRO" DE CUNHA</t>
  </si>
  <si>
    <t>CS III "ALDO FORTES" DE BANANAL</t>
  </si>
  <si>
    <t>CS II DE CACHOEIRA PAULISTA</t>
  </si>
  <si>
    <t>CS I "IRMÃ LUIZA" DE CRUZEIRO</t>
  </si>
  <si>
    <t>CS II "DR. GETULIO MACHADO COELHO DE CASTRO" DE LORENA</t>
  </si>
  <si>
    <t>CS I "DR. FERNANDO JOSÉ DE ALMEIDA MILÉO" DE GUARATINGUETÁ</t>
  </si>
  <si>
    <t>CS III DE AREIAS</t>
  </si>
  <si>
    <t>CS III DE LAVRINHAS</t>
  </si>
  <si>
    <t>CS III "DR. JOÃO MONTEIRO DA SILVA" DE QUELUZ</t>
  </si>
  <si>
    <t>CS III DE ROSEIRA</t>
  </si>
  <si>
    <t>CS III "VEREADOR JOSÉ SOARES COSTA" DE SÃO JOSÉ DO BARREIRO</t>
  </si>
  <si>
    <t>CS III DE SILVEIRAS</t>
  </si>
  <si>
    <t>AMBULATÓRIO REGIONAL DE SAÚDE MENTAL DO VALE DO PARAÍBA, EM SÃO JOSÉ DOS CAMPOS</t>
  </si>
  <si>
    <t>CS III DE SANTANA, EM SÃO JOSÉ DOS CAMPOS</t>
  </si>
  <si>
    <t>LABORATÓRIO LOCAL DE CARAGUATATUBA</t>
  </si>
  <si>
    <t>LABORATÓRIO LOCAL DE GUARATINGUETÁ</t>
  </si>
  <si>
    <t>LABORATÓRIO LOCAL DE LORENA</t>
  </si>
  <si>
    <t>CENTRO DE CONVIVÊNCIA INFANTIL, DE SÃO JOSÉ DOS CAMPOS, DO DRS XVII - TAUBATÉ</t>
  </si>
  <si>
    <t>DEPARTAMENTO DE PERÍCIAS MÉDICAS DO ESTADO</t>
  </si>
  <si>
    <t>GRUPO DE APOIO ÀS POLÍTICAS DE PREVENÇÃO E PROTEÇÃO À SAÚDE</t>
  </si>
  <si>
    <t>CENTRO DE DISTRIBUIÇÃO E LOGÍSTICA "PROFESSOR EDMUNDO JUAREZ"</t>
  </si>
  <si>
    <t>SEDE, DA COORDENADORIA DE CONTROLE DE DOENÇAS - CCD</t>
  </si>
  <si>
    <t>SEDE, DA COORDENADORIA DE GESTÃO DE CONTRATOS DE SERVIÇOS DE SAÚDE</t>
  </si>
  <si>
    <t>UNIDADE EXPERIMENTAL DE SAÚDE</t>
  </si>
  <si>
    <t>NAOR - SANTO ANDRÉ</t>
  </si>
  <si>
    <t>NAOR - MOGI DAS CRUZES</t>
  </si>
  <si>
    <t>NAOR - FRANCO DA ROCHA</t>
  </si>
  <si>
    <t>NAOR - OSASCO</t>
  </si>
  <si>
    <t>NAOR - ARAÇATUBA</t>
  </si>
  <si>
    <t>NAOR - ARARAQUARA</t>
  </si>
  <si>
    <t>NAOR - ASSIS</t>
  </si>
  <si>
    <t>NAOR - BARRETOS</t>
  </si>
  <si>
    <t>NAOR - BAURU</t>
  </si>
  <si>
    <t>NAOR - BOTUCATU</t>
  </si>
  <si>
    <t>NAOR - CAMPINAS</t>
  </si>
  <si>
    <t>NAOR - FRANCA</t>
  </si>
  <si>
    <t>NAOR - MARÍLIA</t>
  </si>
  <si>
    <t>NAOR - PIRACICABA</t>
  </si>
  <si>
    <t>NAOR -PRESIDENTE PRUDENTE</t>
  </si>
  <si>
    <t>NAOR - PRESIDENTE VENCESLAU</t>
  </si>
  <si>
    <t>NAOR - REGISTRO</t>
  </si>
  <si>
    <t>NAOR - RIBEIRÃO PRETO</t>
  </si>
  <si>
    <t>NAOR - SANTOS</t>
  </si>
  <si>
    <t>NAOR - SÃO JOÃO DA BOA VISTA</t>
  </si>
  <si>
    <t>NAOR - SÃO JOSÉ DOS CAMPOS</t>
  </si>
  <si>
    <t>NAOR - SÃO JOSÉ DO RIO PRETO</t>
  </si>
  <si>
    <t>NAOR - JALES</t>
  </si>
  <si>
    <t>NAOR - SOROCABA</t>
  </si>
  <si>
    <t>NAOR - ITAPEVA</t>
  </si>
  <si>
    <t>NAOR - TAUBATÉ</t>
  </si>
  <si>
    <t>NAOR - CAPITAL</t>
  </si>
  <si>
    <t>HOSPITAL ESTADUAL EM REABILITAÇÃO "DR. FRANCISCO RIBEIRO ARANTES" EM ITU</t>
  </si>
  <si>
    <t>HOSPITAL ESTADUAL  EM REABILITAÇÃO "DR. FRANCISCO RIBEIRO ARANTES" EM ITU</t>
  </si>
  <si>
    <t>NÚCLEO DE GESTÃO ASSISTENCIAL 15 - CIDADE DUTRA</t>
  </si>
  <si>
    <t>HOSPITAL "DR.LEOPOLDO BEVILACQUA", PARIQUERA-AÇU</t>
  </si>
  <si>
    <t>INSTITUTO "LAURO DE SOUZA LIMA" EM BAURU</t>
  </si>
  <si>
    <t>INSTITUTO "ADOLFO LUTZ" - IAL</t>
  </si>
  <si>
    <t>CENTRO DE LABORATÓRIO REGIONAL IX DE SANTOS - CLR - IAL</t>
  </si>
  <si>
    <t>CENTRO DE LABORATÓRIO REGIONAL VI DE RIBEIRÃO PRETO - CLR - IAL</t>
  </si>
  <si>
    <t>CENTRO DE LABORATÓRIO REGIONAL III DE CAMPINAS - CLR - IAL</t>
  </si>
  <si>
    <t>CENTRO DE LABORATÓRIO REGIONAL XII DE TAUBATÉ - CLR - IAL</t>
  </si>
  <si>
    <t>CENTRO DE LABORATÓRIO REGIONAL II DE BAURU - CLR - IAL</t>
  </si>
  <si>
    <t>CENTRO DE LABORATÓRIO REGIONAL X DE SÃO JOSÉ DO RIO PRETO - CLR - IAL</t>
  </si>
  <si>
    <t>CENTRO DE LABORATÓRIO REGIONAL V DE PRESIDENTE PRUDENTE - CLR - IAL</t>
  </si>
  <si>
    <t>CENTRO DE LABORATÓRIO REGIONAL I DE ARAÇATUBA - CLR - IAL</t>
  </si>
  <si>
    <t>CENTRO DE LABORATÓRIO REGIONAL XI DE SOROCABA - CLR - IAL</t>
  </si>
  <si>
    <t>CENTRO DE LABORATÓRIO REGIONAL IV DE MARÍLIA - CLR - IAL</t>
  </si>
  <si>
    <t>CENTRO DE LABORATÓRIO REGIONAL VIII DE SANTO ANDRÉ - CLR - IAL</t>
  </si>
  <si>
    <t>CENTRO DE LABORATÓRIO REGIONAL VII DE RIO CLARO - CLR - IAL</t>
  </si>
  <si>
    <t>INSTITUTO CLEMENTE FERREIRA - ICF</t>
  </si>
  <si>
    <t>INSTITUTO "DANTE PAZZANESE" DE CARDIOLOGIA</t>
  </si>
  <si>
    <t>SERVIÇO DE CARDIOLOGIA CLÍNICA</t>
  </si>
  <si>
    <t>SERVIÇO DE NUTRIÇÃO E DIETÉTICA</t>
  </si>
  <si>
    <t>SERVICO DE FINANCAS</t>
  </si>
  <si>
    <t>CENTRO DE CONVIVÊNCIA INFANTIL, DO INSTITUTO "DANTE PAZZANESE" DE CARDIOLOGIA</t>
  </si>
  <si>
    <t>SEDE, DA COORDENADORIA DE SERVIÇOS DE SAÚDE</t>
  </si>
  <si>
    <t>UNIDADE DE GESTÃO ASSISTENCIAL III</t>
  </si>
  <si>
    <t>UNIDADE DE GESTÃO ASSISTENCIAL V</t>
  </si>
  <si>
    <t>GRUPO RESGATE - GRAU</t>
  </si>
  <si>
    <t>GABINETE DO COORDENADOR- CAF</t>
  </si>
  <si>
    <t>23070884-5</t>
  </si>
  <si>
    <t>CIDADE</t>
  </si>
  <si>
    <t>REGISTRO</t>
  </si>
  <si>
    <t>SÃO PAULO</t>
  </si>
  <si>
    <t>ITU</t>
  </si>
  <si>
    <t>BOTUCATU</t>
  </si>
  <si>
    <t>LINS</t>
  </si>
  <si>
    <t>SANTA RITA DO PASSA QUATRO</t>
  </si>
  <si>
    <t>MOGI DAS CRUZES</t>
  </si>
  <si>
    <t>FRANCO DA ROCHA</t>
  </si>
  <si>
    <t>ARACATUBA</t>
  </si>
  <si>
    <t>ARARAQUARA</t>
  </si>
  <si>
    <t>ASSIS</t>
  </si>
  <si>
    <t>AVARE</t>
  </si>
  <si>
    <t>CAMPINAS</t>
  </si>
  <si>
    <t>CARAGUATATUBA</t>
  </si>
  <si>
    <t>SAO JOSE DO RIO PRETO</t>
  </si>
  <si>
    <t>TAUBATE</t>
  </si>
  <si>
    <t>FRANCA</t>
  </si>
  <si>
    <t>ITAPEVA</t>
  </si>
  <si>
    <t>JALES</t>
  </si>
  <si>
    <t>PIRACICABA</t>
  </si>
  <si>
    <t>SAO JOAO DA BOA VISTA</t>
  </si>
  <si>
    <t>TUPA</t>
  </si>
  <si>
    <t>PRESIDENTE WENCESLAU</t>
  </si>
  <si>
    <t>SOROCABA</t>
  </si>
  <si>
    <t>SANTO ANDRE</t>
  </si>
  <si>
    <t>OSASCO</t>
  </si>
  <si>
    <t>SANTOS</t>
  </si>
  <si>
    <t>SAO JOSE DOS CAMPOS</t>
  </si>
  <si>
    <t>RIBEIRAO PRETO</t>
  </si>
  <si>
    <t>BAURU</t>
  </si>
  <si>
    <t>PRESIDENTE PRUDENTE</t>
  </si>
  <si>
    <t>MARILIA</t>
  </si>
  <si>
    <t>BARRETOS</t>
  </si>
  <si>
    <t>CASA BRANCA</t>
  </si>
  <si>
    <t>AMPARO</t>
  </si>
  <si>
    <t>JUNDIAI</t>
  </si>
  <si>
    <t>GUARULHOS</t>
  </si>
  <si>
    <t>SAO CAETANO</t>
  </si>
  <si>
    <t>ARUJA</t>
  </si>
  <si>
    <t>SANTA ISABEL</t>
  </si>
  <si>
    <t>SAO BERNARDO DO CAMPO</t>
  </si>
  <si>
    <t>DIADEMA</t>
  </si>
  <si>
    <t>ITAPECERICA DA SERRA</t>
  </si>
  <si>
    <t>EMBU</t>
  </si>
  <si>
    <t>EMBU-GUACU</t>
  </si>
  <si>
    <t>COTIA</t>
  </si>
  <si>
    <t>TABOAO DA SERRA</t>
  </si>
  <si>
    <t>SANTANA DO PARNAIBA</t>
  </si>
  <si>
    <t>CARAPICUIBA</t>
  </si>
  <si>
    <t>JANDIRA</t>
  </si>
  <si>
    <t>ITAPEVI</t>
  </si>
  <si>
    <t>BARUERI</t>
  </si>
  <si>
    <t>SUZANO</t>
  </si>
  <si>
    <t>FERRAZ DE VASCONCELOS</t>
  </si>
  <si>
    <t>BIRITIBA MIRIM</t>
  </si>
  <si>
    <t>POA</t>
  </si>
  <si>
    <t>GUARAREMA</t>
  </si>
  <si>
    <t>ITAQUAQUECETUBA</t>
  </si>
  <si>
    <t>SALESOPOLIS</t>
  </si>
  <si>
    <t>JUQUITIBA</t>
  </si>
  <si>
    <t>VARGEM GRANDE PAULISTA</t>
  </si>
  <si>
    <t>RIBEIRAO PIRES</t>
  </si>
  <si>
    <t>RIO GRANDE DA SERRA</t>
  </si>
  <si>
    <t>CAIEIRAS</t>
  </si>
  <si>
    <t>FRANCISCO MORATO</t>
  </si>
  <si>
    <t>MAIRIPORA</t>
  </si>
  <si>
    <t>CAJAMAR</t>
  </si>
  <si>
    <t>MAUA</t>
  </si>
  <si>
    <t>BIRIGUI</t>
  </si>
  <si>
    <t>GUARARAPES</t>
  </si>
  <si>
    <t>AURIFLAMA</t>
  </si>
  <si>
    <t>BILAC</t>
  </si>
  <si>
    <t>BURITAMA</t>
  </si>
  <si>
    <t>LAVINIA</t>
  </si>
  <si>
    <t>VALPARAISO</t>
  </si>
  <si>
    <t>GABRIEL MONTEIRO</t>
  </si>
  <si>
    <t>BENTO DE ABREU</t>
  </si>
  <si>
    <t>RUBIACEA</t>
  </si>
  <si>
    <t>GUZOLANDIA</t>
  </si>
  <si>
    <t>GUARACAI</t>
  </si>
  <si>
    <t>PEREIRA BARRETO</t>
  </si>
  <si>
    <t>ANDRADINA</t>
  </si>
  <si>
    <t>NOVA INDEPENDENCIA</t>
  </si>
  <si>
    <t>MURUTINGA DO SUL</t>
  </si>
  <si>
    <t>SUD MENUCCI</t>
  </si>
  <si>
    <t>BARBOSA</t>
  </si>
  <si>
    <t>GLICERIO</t>
  </si>
  <si>
    <t>BRAUNA</t>
  </si>
  <si>
    <t>CLEMENTINA</t>
  </si>
  <si>
    <t>COROADOS</t>
  </si>
  <si>
    <t>LUIZIANIA</t>
  </si>
  <si>
    <t>PIACATU</t>
  </si>
  <si>
    <t>SANTOPOLIS DO AGUAPEI</t>
  </si>
  <si>
    <t>ALTO ALEGRE</t>
  </si>
  <si>
    <t>AVANHANDAVA</t>
  </si>
  <si>
    <t>PENAPOLIS</t>
  </si>
  <si>
    <t>NOVA LUZITANIA</t>
  </si>
  <si>
    <t>ILHA SOLTEIRA</t>
  </si>
  <si>
    <t>PORTO FERREIRA</t>
  </si>
  <si>
    <t>TAQUARITINGA</t>
  </si>
  <si>
    <t>CANDIDO RODRIGUES</t>
  </si>
  <si>
    <t>IBITINGA</t>
  </si>
  <si>
    <t>ITAPOLIS</t>
  </si>
  <si>
    <t>MATAO</t>
  </si>
  <si>
    <t>AMERICO BRASILIENSE</t>
  </si>
  <si>
    <t>BORBOREMA</t>
  </si>
  <si>
    <t>BOA ESPERANCA DO SUL</t>
  </si>
  <si>
    <t>DOBRADA</t>
  </si>
  <si>
    <t>NOVA EUROPA</t>
  </si>
  <si>
    <t>RINCAO</t>
  </si>
  <si>
    <t>SANTA LUCIA</t>
  </si>
  <si>
    <t>TABATINGA</t>
  </si>
  <si>
    <t>DESCALVADO</t>
  </si>
  <si>
    <t>SAO CARLOS</t>
  </si>
  <si>
    <t>DOURADO</t>
  </si>
  <si>
    <t>IBATE</t>
  </si>
  <si>
    <t>RIBEIRAO BONITO</t>
  </si>
  <si>
    <t>SANTA ERNESTINA</t>
  </si>
  <si>
    <t>CUBATAO</t>
  </si>
  <si>
    <t>GUARUJA</t>
  </si>
  <si>
    <t>ITANHAEM</t>
  </si>
  <si>
    <t>SAO VICENTE</t>
  </si>
  <si>
    <t>PRAIA GRANDE</t>
  </si>
  <si>
    <t>MONGAGUA</t>
  </si>
  <si>
    <t>PERUIBE</t>
  </si>
  <si>
    <t>GUARANTA</t>
  </si>
  <si>
    <t>UBIRAJARA</t>
  </si>
  <si>
    <t>GUAIMBE</t>
  </si>
  <si>
    <t>JULIO MESQUITA</t>
  </si>
  <si>
    <t>FLORIDA PAULISTA</t>
  </si>
  <si>
    <t>LUCELIA</t>
  </si>
  <si>
    <t>PACAEMBU</t>
  </si>
  <si>
    <t>MARIAPOLIS</t>
  </si>
  <si>
    <t>ADAMANTINA</t>
  </si>
  <si>
    <t>OSVALDO CRUZ</t>
  </si>
  <si>
    <t>RINOPOLIS</t>
  </si>
  <si>
    <t>PARAPUA</t>
  </si>
  <si>
    <t>INUBIA PAULISTA</t>
  </si>
  <si>
    <t>SAGRES</t>
  </si>
  <si>
    <t>SALMOURAO</t>
  </si>
  <si>
    <t>ALVARO DE CARVALHO</t>
  </si>
  <si>
    <t>ALVILANDIA</t>
  </si>
  <si>
    <t>BASTOS</t>
  </si>
  <si>
    <t>BERNARDINO DE CAMPOS</t>
  </si>
  <si>
    <t>CAMPOS NOVOS PAULISTA</t>
  </si>
  <si>
    <t>CANDIDO MOTA</t>
  </si>
  <si>
    <t>CRUZALIA</t>
  </si>
  <si>
    <t>ECHAPORA</t>
  </si>
  <si>
    <t>MARACAI</t>
  </si>
  <si>
    <t>OCAUCU</t>
  </si>
  <si>
    <t>OLEO</t>
  </si>
  <si>
    <t>ORIENTE</t>
  </si>
  <si>
    <t>OSCAR BRESSANE</t>
  </si>
  <si>
    <t>OURINHOS</t>
  </si>
  <si>
    <t>PALMITAL</t>
  </si>
  <si>
    <t>PARAGUACU PAULISTA</t>
  </si>
  <si>
    <t>PLATINA</t>
  </si>
  <si>
    <t>POMPEIA</t>
  </si>
  <si>
    <t>QUINTANA</t>
  </si>
  <si>
    <t>RIBEIRAO DO SUL</t>
  </si>
  <si>
    <t>SANTA CRUZ DO RIO PARDO</t>
  </si>
  <si>
    <t>SAO PEDRO DO TURVO</t>
  </si>
  <si>
    <t>TIMBURI</t>
  </si>
  <si>
    <t>VERA CRUZ</t>
  </si>
  <si>
    <t>CHAVANTES</t>
  </si>
  <si>
    <t>FLORINIA</t>
  </si>
  <si>
    <t>GALIA</t>
  </si>
  <si>
    <t>GARCA</t>
  </si>
  <si>
    <t>HERCULANDIA</t>
  </si>
  <si>
    <t>IACRI</t>
  </si>
  <si>
    <t>IBIRAREMA</t>
  </si>
  <si>
    <t>IPAUCU</t>
  </si>
  <si>
    <t>LUPERCIO</t>
  </si>
  <si>
    <t>LUTECIA</t>
  </si>
  <si>
    <t>BORA</t>
  </si>
  <si>
    <t>OLIMPIA</t>
  </si>
  <si>
    <t>GUAIRA</t>
  </si>
  <si>
    <t>COLINA</t>
  </si>
  <si>
    <t>COLOMBIA</t>
  </si>
  <si>
    <t>JABORANDI</t>
  </si>
  <si>
    <t>TERRA ROXA</t>
  </si>
  <si>
    <t>ALTAIR</t>
  </si>
  <si>
    <t>CAJOBI</t>
  </si>
  <si>
    <t>GUARACI</t>
  </si>
  <si>
    <t>SEVERINIA</t>
  </si>
  <si>
    <t>BEBEDOURO</t>
  </si>
  <si>
    <t>MONTE AZUL PAULISTA</t>
  </si>
  <si>
    <t>TAIACU</t>
  </si>
  <si>
    <t>TAIUVA</t>
  </si>
  <si>
    <t>VIRADOURO</t>
  </si>
  <si>
    <t>VISTA ALEGRE DO ALTO</t>
  </si>
  <si>
    <t>JAU</t>
  </si>
  <si>
    <t>LARANJAL PAULISTA</t>
  </si>
  <si>
    <t>PEREIRAS</t>
  </si>
  <si>
    <t>PORONGABA</t>
  </si>
  <si>
    <t>ITAPORANGA</t>
  </si>
  <si>
    <t>BARAO DE ANTONINA</t>
  </si>
  <si>
    <t>CERQUEIRA CESAR</t>
  </si>
  <si>
    <t>ITAI</t>
  </si>
  <si>
    <t>TAQUARITUBA</t>
  </si>
  <si>
    <t>CORONEL MACEDO</t>
  </si>
  <si>
    <t>SAO MANUEL</t>
  </si>
  <si>
    <t>ANHEMBI</t>
  </si>
  <si>
    <t>BOFETE</t>
  </si>
  <si>
    <t>CONCHAS</t>
  </si>
  <si>
    <t>PARDINHO</t>
  </si>
  <si>
    <t>TORRINHA</t>
  </si>
  <si>
    <t>BROTAS</t>
  </si>
  <si>
    <t>LENCOIS PAULISTA</t>
  </si>
  <si>
    <t>PEDERNEIRAS</t>
  </si>
  <si>
    <t>PIRAJUI</t>
  </si>
  <si>
    <t>AGUDOS</t>
  </si>
  <si>
    <t>DUARTINA</t>
  </si>
  <si>
    <t>PIRATININGA</t>
  </si>
  <si>
    <t>AREALVA</t>
  </si>
  <si>
    <t>AVAI</t>
  </si>
  <si>
    <t>IACANGA</t>
  </si>
  <si>
    <t>MACATUBA</t>
  </si>
  <si>
    <t>PRESIDENTE ALVES</t>
  </si>
  <si>
    <t>CABRALIA PAULISTA</t>
  </si>
  <si>
    <t>PONGAI</t>
  </si>
  <si>
    <t>REGINOPOLIS</t>
  </si>
  <si>
    <t>URU</t>
  </si>
  <si>
    <t>CAFELANDIA</t>
  </si>
  <si>
    <t>GETULINA</t>
  </si>
  <si>
    <t>PROMISSAO</t>
  </si>
  <si>
    <t>GUAICARA</t>
  </si>
  <si>
    <t>SABINO</t>
  </si>
  <si>
    <t>BARRA BONITA</t>
  </si>
  <si>
    <t>BARIRI</t>
  </si>
  <si>
    <t>DOIS CORREGOS</t>
  </si>
  <si>
    <t>IGARACU DO TIETE</t>
  </si>
  <si>
    <t>BOCAINA</t>
  </si>
  <si>
    <t>ITAPUI</t>
  </si>
  <si>
    <t>MINEIROS DO TIETE</t>
  </si>
  <si>
    <t>BORACEIA</t>
  </si>
  <si>
    <t>ITAJU</t>
  </si>
  <si>
    <t>FARTURA</t>
  </si>
  <si>
    <t>PIRAJU</t>
  </si>
  <si>
    <t>SARUTAIA</t>
  </si>
  <si>
    <t>TAGUAI</t>
  </si>
  <si>
    <t>TEJUPA</t>
  </si>
  <si>
    <t>MANDURI</t>
  </si>
  <si>
    <t>ARANDU</t>
  </si>
  <si>
    <t>BRAGANCA PAULISTA</t>
  </si>
  <si>
    <t>CABREUVA</t>
  </si>
  <si>
    <t>VALINHOS</t>
  </si>
  <si>
    <t>VINHEDO</t>
  </si>
  <si>
    <t>AMERICANA</t>
  </si>
  <si>
    <t>MONTE MOR</t>
  </si>
  <si>
    <t>NOVA ODESSA</t>
  </si>
  <si>
    <t>SUMARE</t>
  </si>
  <si>
    <t>AGUAS DE LINDOIA</t>
  </si>
  <si>
    <t>LINDOIA</t>
  </si>
  <si>
    <t>MONTE ALEGRE DO SUL</t>
  </si>
  <si>
    <t>PEDREIRA</t>
  </si>
  <si>
    <t>SERRA NEGRA</t>
  </si>
  <si>
    <t>SOCORRO</t>
  </si>
  <si>
    <t>ATIBAIA</t>
  </si>
  <si>
    <t>BOM JESUS DOS PERDOES</t>
  </si>
  <si>
    <t>JOANOPOLIS</t>
  </si>
  <si>
    <t>PEDRA BELA</t>
  </si>
  <si>
    <t>PINHALZINHO</t>
  </si>
  <si>
    <t>PIRACAIA</t>
  </si>
  <si>
    <t>CAMPO LIMPO PAULISTA</t>
  </si>
  <si>
    <t>ITATIBA</t>
  </si>
  <si>
    <t>ITUPEVA</t>
  </si>
  <si>
    <t>JARINU</t>
  </si>
  <si>
    <t>LOUVEIRA</t>
  </si>
  <si>
    <t>MORUNGABA</t>
  </si>
  <si>
    <t>COSMOPOLIS</t>
  </si>
  <si>
    <t>JAGUARIUNA</t>
  </si>
  <si>
    <t>SANTO ANTONIO DA POSSE</t>
  </si>
  <si>
    <t>SANTA BARBARA D OESTE</t>
  </si>
  <si>
    <t>INDAIATUBA</t>
  </si>
  <si>
    <t>SAO JOAQUIM DA BARRA</t>
  </si>
  <si>
    <t>PATROCINIO PAULISTA</t>
  </si>
  <si>
    <t>PEDREGULHO</t>
  </si>
  <si>
    <t>CRISTAIS PAULISTA</t>
  </si>
  <si>
    <t>ITIRAPUA</t>
  </si>
  <si>
    <t>JERIQUARA</t>
  </si>
  <si>
    <t>RESTINGA</t>
  </si>
  <si>
    <t>RIBEIRAO CORRENTE</t>
  </si>
  <si>
    <t>RIFAINA</t>
  </si>
  <si>
    <t>SAO JOSE DA BELA VISTA</t>
  </si>
  <si>
    <t>IGARAPAVA</t>
  </si>
  <si>
    <t>ITUVERAVA</t>
  </si>
  <si>
    <t>GUARA</t>
  </si>
  <si>
    <t>ARAMINA</t>
  </si>
  <si>
    <t>BURITIZAL</t>
  </si>
  <si>
    <t>ORLANDIA</t>
  </si>
  <si>
    <t>NUPORANGA</t>
  </si>
  <si>
    <t>SALES OLIVEIRA</t>
  </si>
  <si>
    <t>IPUA</t>
  </si>
  <si>
    <t>MIGUELOPOLIS</t>
  </si>
  <si>
    <t>MORRO AGUDO</t>
  </si>
  <si>
    <t>CAPIVARI</t>
  </si>
  <si>
    <t>RAFARD</t>
  </si>
  <si>
    <t>ARARAS</t>
  </si>
  <si>
    <t>CORDEIROPOLIS</t>
  </si>
  <si>
    <t>LEME</t>
  </si>
  <si>
    <t>PIRASSUNUNGA</t>
  </si>
  <si>
    <t>SANTA CRUZ DA CONCEICAO</t>
  </si>
  <si>
    <t>AGUAS DE SAO PEDRO</t>
  </si>
  <si>
    <t>RIO DAS PEDRAS</t>
  </si>
  <si>
    <t>SAO PEDRO</t>
  </si>
  <si>
    <t>RIO CLARO</t>
  </si>
  <si>
    <t>ANALANDIA</t>
  </si>
  <si>
    <t>CORUMBATAI</t>
  </si>
  <si>
    <t>ITIRAPINA</t>
  </si>
  <si>
    <t>SANTA GERTRUDES</t>
  </si>
  <si>
    <t>LIMEIRA</t>
  </si>
  <si>
    <t>CONCHAL</t>
  </si>
  <si>
    <t>MOMBUCA</t>
  </si>
  <si>
    <t>PRESIDENTE BERNARDES</t>
  </si>
  <si>
    <t>ALVARES MACHADO</t>
  </si>
  <si>
    <t>IEPE</t>
  </si>
  <si>
    <t>MARTINOPOLIS</t>
  </si>
  <si>
    <t>PIRAPOZINHO</t>
  </si>
  <si>
    <t>RANCHARIA</t>
  </si>
  <si>
    <t>ALFREDO MARCONDES</t>
  </si>
  <si>
    <t>ANHUMAS</t>
  </si>
  <si>
    <t>CAIABU</t>
  </si>
  <si>
    <t>INDIANA</t>
  </si>
  <si>
    <t>JOAO RAMALHO</t>
  </si>
  <si>
    <t>TACIBA</t>
  </si>
  <si>
    <t>TARABAI</t>
  </si>
  <si>
    <t>MIRANTE DO PARANAPANEMA</t>
  </si>
  <si>
    <t>SANTO ANASTACIO</t>
  </si>
  <si>
    <t>TEODORO SAMPAIO</t>
  </si>
  <si>
    <t>PRESIDENTE EPITACIO</t>
  </si>
  <si>
    <t>CAIUA</t>
  </si>
  <si>
    <t>JUNQUEIROPOLIS</t>
  </si>
  <si>
    <t>TUPI PAULISTA</t>
  </si>
  <si>
    <t>MONTE CASTELO</t>
  </si>
  <si>
    <t>OURO VERDE</t>
  </si>
  <si>
    <t>PANORAMA</t>
  </si>
  <si>
    <t>DRACENA</t>
  </si>
  <si>
    <t>PAULICEIA</t>
  </si>
  <si>
    <t>SANTA MERCEDES</t>
  </si>
  <si>
    <t>SAO JOAO DO PAU D ALHO</t>
  </si>
  <si>
    <t>IRAPURU</t>
  </si>
  <si>
    <t>QUATA</t>
  </si>
  <si>
    <t>NARANDIBA</t>
  </si>
  <si>
    <t>ROSANA</t>
  </si>
  <si>
    <t>EUCLIDES DA CUNHA PAULISTA</t>
  </si>
  <si>
    <t>JUQUIA</t>
  </si>
  <si>
    <t>MIRACATU</t>
  </si>
  <si>
    <t>PARIQUERA ACU</t>
  </si>
  <si>
    <t>SETE BARRAS</t>
  </si>
  <si>
    <t>PEDRO DE TOLEDO</t>
  </si>
  <si>
    <t>BARRA DE TURVO</t>
  </si>
  <si>
    <t>IPORANGA</t>
  </si>
  <si>
    <t>CANANEIA</t>
  </si>
  <si>
    <t>ELDORADO</t>
  </si>
  <si>
    <t>IGUAPE</t>
  </si>
  <si>
    <t>ITARIRI</t>
  </si>
  <si>
    <t>JACUPIRANGA</t>
  </si>
  <si>
    <t>CAJATI</t>
  </si>
  <si>
    <t>BATATAIS</t>
  </si>
  <si>
    <t>SERTAOZINHO</t>
  </si>
  <si>
    <t>ALTINOPOLIS</t>
  </si>
  <si>
    <t>CAJURU</t>
  </si>
  <si>
    <t>CRAVINHOS</t>
  </si>
  <si>
    <t>JARDINOPOLIS</t>
  </si>
  <si>
    <t>PONTAL</t>
  </si>
  <si>
    <t>SANTA ROSA DO VITERBO</t>
  </si>
  <si>
    <t>SAO SIMAO</t>
  </si>
  <si>
    <t>BARRINHA</t>
  </si>
  <si>
    <t>BRODOSQUI</t>
  </si>
  <si>
    <t>CASSIA DOS COQUEIROS</t>
  </si>
  <si>
    <t>DUMONT</t>
  </si>
  <si>
    <t>LUIZ ANTONIO</t>
  </si>
  <si>
    <t>PRADOPOLIS</t>
  </si>
  <si>
    <t>SANTO ANTONIO DA ALEGRIA</t>
  </si>
  <si>
    <t>SERRANA</t>
  </si>
  <si>
    <t>SERRA AZUL</t>
  </si>
  <si>
    <t>GUARIBA</t>
  </si>
  <si>
    <t>MONTE ALTO</t>
  </si>
  <si>
    <t>JABOTICABAL</t>
  </si>
  <si>
    <t>PITANGUEIRAS</t>
  </si>
  <si>
    <t>ITAPIRA</t>
  </si>
  <si>
    <t>CACONDE</t>
  </si>
  <si>
    <t>MOCOCA</t>
  </si>
  <si>
    <t>SANTA CRUZ DAS PALMEIRAS</t>
  </si>
  <si>
    <t>SAO JOSE DO RIO PARDO</t>
  </si>
  <si>
    <t>TAMBAU</t>
  </si>
  <si>
    <t>TAPIRATIBA</t>
  </si>
  <si>
    <t>MOGI MIRIM</t>
  </si>
  <si>
    <t>MOGI GUACU</t>
  </si>
  <si>
    <t>AGUAI</t>
  </si>
  <si>
    <t>AGUAS DA PRATA</t>
  </si>
  <si>
    <t>DIVINOLANDIA</t>
  </si>
  <si>
    <t>ESPIRITO SANTO DO PINHAL</t>
  </si>
  <si>
    <t>SANTO ANTONIO DO JARDIM</t>
  </si>
  <si>
    <t>SAO SEBASTIAO DA GRAMA</t>
  </si>
  <si>
    <t>VARGEM GRANDE DO SUL</t>
  </si>
  <si>
    <t>VOTUPORANGA</t>
  </si>
  <si>
    <t>SANTA FE DO SUL</t>
  </si>
  <si>
    <t>FERNANDO PRESTES</t>
  </si>
  <si>
    <t>MIRASSOL</t>
  </si>
  <si>
    <t>TANABI</t>
  </si>
  <si>
    <t>JOSE BONIFACIO</t>
  </si>
  <si>
    <t>MONTE APRAZIVEL</t>
  </si>
  <si>
    <t>NEVES PAULISTA</t>
  </si>
  <si>
    <t>NHANDEARA</t>
  </si>
  <si>
    <t>NOVA GRANADA</t>
  </si>
  <si>
    <t>PALESTINA</t>
  </si>
  <si>
    <t>PAULO DE FARIA</t>
  </si>
  <si>
    <t>POTIRENDABA</t>
  </si>
  <si>
    <t>NOVO HORIZONTE</t>
  </si>
  <si>
    <t>ITAJOBI</t>
  </si>
  <si>
    <t>TABAPUA</t>
  </si>
  <si>
    <t>CATANDUVA</t>
  </si>
  <si>
    <t>CARDOSO</t>
  </si>
  <si>
    <t>COSMORAMA</t>
  </si>
  <si>
    <t>RIOLANDIA</t>
  </si>
  <si>
    <t>ESTRELA D OESTE</t>
  </si>
  <si>
    <t>GUARANI D OESTE</t>
  </si>
  <si>
    <t>POPULINA</t>
  </si>
  <si>
    <t>FERNANDOPOLIS</t>
  </si>
  <si>
    <t>APARECIDA D OESTE</t>
  </si>
  <si>
    <t>PALMEIRA D OESTE</t>
  </si>
  <si>
    <t>PARANAPUA</t>
  </si>
  <si>
    <t>SANTA ALBERTINA</t>
  </si>
  <si>
    <t>SAO FRANCISCO</t>
  </si>
  <si>
    <t>URANIA</t>
  </si>
  <si>
    <t>GENERAL SALGADO</t>
  </si>
  <si>
    <t>MAGDA</t>
  </si>
  <si>
    <t>GASTAO VIDIGAL</t>
  </si>
  <si>
    <t>ADOLFO</t>
  </si>
  <si>
    <t>AMERICO DE CAMPOS</t>
  </si>
  <si>
    <t>ARIRANHA</t>
  </si>
  <si>
    <t>BADY BASSIT</t>
  </si>
  <si>
    <t>BALSAMO</t>
  </si>
  <si>
    <t>CATIGUA</t>
  </si>
  <si>
    <t>CEDRAL</t>
  </si>
  <si>
    <t>GUAPIACU</t>
  </si>
  <si>
    <t>INDIAPORA</t>
  </si>
  <si>
    <t>JACI</t>
  </si>
  <si>
    <t>MACAUBAL</t>
  </si>
  <si>
    <t>MACEDONIA</t>
  </si>
  <si>
    <t>MARINOPOLIS</t>
  </si>
  <si>
    <t>MENDONCA</t>
  </si>
  <si>
    <t>MIRA ESTRELA</t>
  </si>
  <si>
    <t>MIRASSOLANDIA</t>
  </si>
  <si>
    <t>NIPOA</t>
  </si>
  <si>
    <t>NOVA ALIANCA</t>
  </si>
  <si>
    <t>PALMARES PAULISTA</t>
  </si>
  <si>
    <t>PEDRANOPOLIS</t>
  </si>
  <si>
    <t>PINDORAMA</t>
  </si>
  <si>
    <t>PLANALTO</t>
  </si>
  <si>
    <t>POLONI</t>
  </si>
  <si>
    <t>RUBINEIA</t>
  </si>
  <si>
    <t>SALES</t>
  </si>
  <si>
    <t>SANTA ADELIA</t>
  </si>
  <si>
    <t>SANTA CLARA D OESTE</t>
  </si>
  <si>
    <t>SEBASTIANOPOLIS DO SUL</t>
  </si>
  <si>
    <t>UCHOA</t>
  </si>
  <si>
    <t>SANTANA DA PONTE PENSA</t>
  </si>
  <si>
    <t>UNIAO PAULISTA</t>
  </si>
  <si>
    <t>URUPES</t>
  </si>
  <si>
    <t>ORINDIUVA</t>
  </si>
  <si>
    <t>MONCOES</t>
  </si>
  <si>
    <t>ELISIARIO</t>
  </si>
  <si>
    <t>PONTES GESTAL</t>
  </si>
  <si>
    <t>PIRANGI</t>
  </si>
  <si>
    <t>ITAPETININGA</t>
  </si>
  <si>
    <t>IBIUNA</t>
  </si>
  <si>
    <t>PIEDADE</t>
  </si>
  <si>
    <t>PORTO FELIZ</t>
  </si>
  <si>
    <t>SALTO</t>
  </si>
  <si>
    <t>SAO ROQUE</t>
  </si>
  <si>
    <t>MAIRINQUE</t>
  </si>
  <si>
    <t>PILAR DO SUL</t>
  </si>
  <si>
    <t>VOTORANTIM</t>
  </si>
  <si>
    <t>ARACOIABA DA SERRA</t>
  </si>
  <si>
    <t>CAPELA DO ALTO</t>
  </si>
  <si>
    <t>SALTO DE PIRAPORA</t>
  </si>
  <si>
    <t>ALUMINIO</t>
  </si>
  <si>
    <t>TIETE</t>
  </si>
  <si>
    <t>TATUI</t>
  </si>
  <si>
    <t>BOITUVA</t>
  </si>
  <si>
    <t>CERQUILHO</t>
  </si>
  <si>
    <t>CESARIO LANGE</t>
  </si>
  <si>
    <t>IPERO</t>
  </si>
  <si>
    <t>ANGATUBA</t>
  </si>
  <si>
    <t>SAO MIGUEL ARCANJO</t>
  </si>
  <si>
    <t>GUAREI</t>
  </si>
  <si>
    <t>SARAPUI</t>
  </si>
  <si>
    <t>CAPAO BONITO</t>
  </si>
  <si>
    <t>GUAPIARA</t>
  </si>
  <si>
    <t>ITARARE</t>
  </si>
  <si>
    <t>ITABERA</t>
  </si>
  <si>
    <t>BURI</t>
  </si>
  <si>
    <t>RIBEIRAO BRANCO</t>
  </si>
  <si>
    <t>RIVERSUL</t>
  </si>
  <si>
    <t>APIAI</t>
  </si>
  <si>
    <t>RIBEIRA</t>
  </si>
  <si>
    <t>SAO SEBASTIAO</t>
  </si>
  <si>
    <t>UBATUBA</t>
  </si>
  <si>
    <t>ILHA BELA</t>
  </si>
  <si>
    <t>CAMPOS DO JORDAO</t>
  </si>
  <si>
    <t>JACAREI</t>
  </si>
  <si>
    <t>PARAIBUNA</t>
  </si>
  <si>
    <t>IGARATA</t>
  </si>
  <si>
    <t>JAMBEIRO</t>
  </si>
  <si>
    <t>SANTA BRANCA</t>
  </si>
  <si>
    <t>SANTO ANTONIO DO PINHAL</t>
  </si>
  <si>
    <t>SAO BENTO DO SAPUCAI</t>
  </si>
  <si>
    <t>CACAPAVA</t>
  </si>
  <si>
    <t>PINDAMONHANGABA</t>
  </si>
  <si>
    <t>NATIVIDADE DA SERRA</t>
  </si>
  <si>
    <t>SAO LUIZ DO PARAITINGA</t>
  </si>
  <si>
    <t>REDENCAO DA SERRA</t>
  </si>
  <si>
    <t>APARECIDA</t>
  </si>
  <si>
    <t>CUNHA</t>
  </si>
  <si>
    <t>BANANAL</t>
  </si>
  <si>
    <t>CACHOEIRA PAULISTA</t>
  </si>
  <si>
    <t>CRUZEIRO</t>
  </si>
  <si>
    <t>LORENA</t>
  </si>
  <si>
    <t>GUARATINGUETA</t>
  </si>
  <si>
    <t>AREIAS</t>
  </si>
  <si>
    <t>LAVRINHAS</t>
  </si>
  <si>
    <t>QUELUZ</t>
  </si>
  <si>
    <t>ROSEIRA</t>
  </si>
  <si>
    <t>SAO JOSE DO BARREIRO</t>
  </si>
  <si>
    <t>SILVEIRAS</t>
  </si>
  <si>
    <t>MIRANDOPOLIS</t>
  </si>
  <si>
    <t>ANTONIO LEONIDAS COELHO</t>
  </si>
  <si>
    <t>FERNANDA FREITAS PAULA LOPES</t>
  </si>
  <si>
    <t>VANDERLEI SOARES MOYA</t>
  </si>
  <si>
    <t>GISELLE NUNES DE OLIVEIRA</t>
  </si>
  <si>
    <t>JAQUELINE COSTA REIS</t>
  </si>
  <si>
    <t>LUCIA CRISTINA DOS SANTOS</t>
  </si>
  <si>
    <t>ROZEANA MUNHOZ LAPA TRANCOSO</t>
  </si>
  <si>
    <t>SANDRA MAZZAFERRO DA COSTA</t>
  </si>
  <si>
    <t>JULIO CESAR DOS SANTOS COELHO</t>
  </si>
  <si>
    <t>YONA AFONSO FRANCISCO</t>
  </si>
  <si>
    <t>JOSIAS VIDAL SALOME JUNIOR</t>
  </si>
  <si>
    <t>MARCIA CRISTINA G E CARMIGNANI</t>
  </si>
  <si>
    <t>CARLOS ROBERTO DE MEDEIROS</t>
  </si>
  <si>
    <t>CESAR ALBERTO T MARTELLI</t>
  </si>
  <si>
    <t>ANA PAULA DE OLIVEIRA MARQUES</t>
  </si>
  <si>
    <t>MARIA ADELAIDE B O DIAMICO</t>
  </si>
  <si>
    <t>ALEXANDRE HORTENSE</t>
  </si>
  <si>
    <t>CRISTINA PIRES DE MELO MATOS</t>
  </si>
  <si>
    <t>FERNANDO MENDONCA ORNELLAS</t>
  </si>
  <si>
    <t>RICARDO FONSECA MARTINS</t>
  </si>
  <si>
    <t>LEONARDO WEISSMANN</t>
  </si>
  <si>
    <t>RICARDO ANTONIO LOBO</t>
  </si>
  <si>
    <t>ROSYANNE BARREIRA L ANITABLIAN</t>
  </si>
  <si>
    <t>ANA CAROLINA CASSIS S NETTO</t>
  </si>
  <si>
    <t>AMARO NUNES DUARTE NETO</t>
  </si>
  <si>
    <t>CAROLINE THOMAZ PANICO</t>
  </si>
  <si>
    <t>ALEX GUERRA SANTOS</t>
  </si>
  <si>
    <t>MARCELA BONALUMI DOS SANTOS</t>
  </si>
  <si>
    <t>LARISSA MULLER GOMES</t>
  </si>
  <si>
    <t>JEQUELIE CASSIA GOMES DUARTE</t>
  </si>
  <si>
    <t>KAIQUE FERREIRA COSTA ALMEIDA</t>
  </si>
  <si>
    <t>RENATA MARIA DE CARVALHO</t>
  </si>
  <si>
    <t>RAFAELA RIZZO IERVOLINO</t>
  </si>
  <si>
    <t>RAFAEL AFFINI MARTINS</t>
  </si>
  <si>
    <t>ICARO SANTOS OLIVEIRA</t>
  </si>
  <si>
    <t>GUILHERME LOPES PONCETTI</t>
  </si>
  <si>
    <t>PATRICIA ROCHA DE FIGUEIREDO</t>
  </si>
  <si>
    <t>LARYSSA SANCHES DE LAURENTIS</t>
  </si>
  <si>
    <t>NATALIA MERCEDES CABRAL AMDI</t>
  </si>
  <si>
    <t>ROBERTO ARAUJO ARAGAO</t>
  </si>
  <si>
    <t>ODELI NICOLE ENCINAS SEJAS</t>
  </si>
  <si>
    <t>AMANDA AZEVEDO BITTENCOURT</t>
  </si>
  <si>
    <t>THALES JOSE BUENO POLIS</t>
  </si>
  <si>
    <t>PATRICIA BARBOSA DA SILVEIRA</t>
  </si>
  <si>
    <t>JULIANA MORAIS F KRAKHECHE</t>
  </si>
  <si>
    <t>FERNANDA MARIA R A DAMASIO</t>
  </si>
  <si>
    <t>KATIA SORAYA BARBOSA KNEBEL</t>
  </si>
  <si>
    <t>HELOISA MARA TREBBI</t>
  </si>
  <si>
    <t>CARLOS ROBERTO VILAR SILVA</t>
  </si>
  <si>
    <t>PATRICIA FLOREZ RAMOS LOPES</t>
  </si>
  <si>
    <t>PAULA CORDEIRO EMERY L MELO</t>
  </si>
  <si>
    <t>SIMONE BARRETO</t>
  </si>
  <si>
    <t>WANGLES DE VASCONCELLOS SOLER</t>
  </si>
  <si>
    <t>SILVANA APARECIDA DUTRA EZAKI</t>
  </si>
  <si>
    <t>CLAUDIA APARECIDA G VIGNATI</t>
  </si>
  <si>
    <t>JOVELINO QUINTINO SOUZA LEAO</t>
  </si>
  <si>
    <t>PAULA RONSSE NUSSENZVEIG</t>
  </si>
  <si>
    <t>PRISCILA CARDOSO BRAZ ASCAR</t>
  </si>
  <si>
    <t>RICARDO RODRIGUES MORAES FILHO</t>
  </si>
  <si>
    <t>VANIA FATIMA TONETTO FERNANDES</t>
  </si>
  <si>
    <t>LUIS FELIPE DE ARAUJO CAMPOS</t>
  </si>
  <si>
    <t>ELAISY CRISTINA SARRO SOARES</t>
  </si>
  <si>
    <t>TOMAS ZECCHINI BARRESE</t>
  </si>
  <si>
    <t>MATHEUS SCHMIDT GOMES OLIVEIRA</t>
  </si>
  <si>
    <t>8586340-3</t>
  </si>
  <si>
    <t>9109727-9</t>
  </si>
  <si>
    <t>7547604-6</t>
  </si>
  <si>
    <t>8911415-2</t>
  </si>
  <si>
    <t>7726379-0</t>
  </si>
  <si>
    <t>11559863-7</t>
  </si>
  <si>
    <t>13400874-1</t>
  </si>
  <si>
    <t>5366183-7</t>
  </si>
  <si>
    <t>7599666-2</t>
  </si>
  <si>
    <t>50119201-3</t>
  </si>
  <si>
    <t>7164685-1</t>
  </si>
  <si>
    <t>20755558-8</t>
  </si>
  <si>
    <t>4645295-3</t>
  </si>
  <si>
    <t>6656333-1</t>
  </si>
  <si>
    <t>11573666-9</t>
  </si>
  <si>
    <t>6359917-X</t>
  </si>
  <si>
    <t>57516261-2</t>
  </si>
  <si>
    <t>15219027-2</t>
  </si>
  <si>
    <t>6299254-5</t>
  </si>
  <si>
    <t>4829190-0</t>
  </si>
  <si>
    <t>7140679-7</t>
  </si>
  <si>
    <t>9693141-3</t>
  </si>
  <si>
    <t>7638170-5</t>
  </si>
  <si>
    <t>26954877-4</t>
  </si>
  <si>
    <t>8456525-1</t>
  </si>
  <si>
    <t>5739411-8</t>
  </si>
  <si>
    <t>15735969-4</t>
  </si>
  <si>
    <t>9243696-1</t>
  </si>
  <si>
    <t>4296398-9</t>
  </si>
  <si>
    <t>12369765-7</t>
  </si>
  <si>
    <t>14503009-X</t>
  </si>
  <si>
    <t>9503312-9</t>
  </si>
  <si>
    <t>6682878-8</t>
  </si>
  <si>
    <t>8331592-5</t>
  </si>
  <si>
    <t>3107580-7</t>
  </si>
  <si>
    <t>9233102-6</t>
  </si>
  <si>
    <t>6081618-3</t>
  </si>
  <si>
    <t>28030875-9</t>
  </si>
  <si>
    <t>9619528-9</t>
  </si>
  <si>
    <t>11912146-3</t>
  </si>
  <si>
    <t>18312242-2</t>
  </si>
  <si>
    <t>65454319-7</t>
  </si>
  <si>
    <t>66225268-8</t>
  </si>
  <si>
    <t>59613150-1</t>
  </si>
  <si>
    <t>21921439-6</t>
  </si>
  <si>
    <t>12479268-6</t>
  </si>
  <si>
    <t>738900-0</t>
  </si>
  <si>
    <t>19978334-2</t>
  </si>
  <si>
    <t>38642575-9</t>
  </si>
  <si>
    <t>8490721-6</t>
  </si>
  <si>
    <t>12342964-X</t>
  </si>
  <si>
    <t>13535301-4</t>
  </si>
  <si>
    <t>18397830-4</t>
  </si>
  <si>
    <t>55245327-4</t>
  </si>
  <si>
    <t>24600913-5</t>
  </si>
  <si>
    <t>19144854-0</t>
  </si>
  <si>
    <t>87703046-0</t>
  </si>
  <si>
    <t>27843098-3</t>
  </si>
  <si>
    <t>23612103-0</t>
  </si>
  <si>
    <t>50113645-9</t>
  </si>
  <si>
    <t>33252947-2</t>
  </si>
  <si>
    <t>33314039-4</t>
  </si>
  <si>
    <t>9656619-0</t>
  </si>
  <si>
    <t>3029357-2</t>
  </si>
  <si>
    <t>37967185-2</t>
  </si>
  <si>
    <t>29594163-7</t>
  </si>
  <si>
    <t>35774824-4</t>
  </si>
  <si>
    <t>28507457-X</t>
  </si>
  <si>
    <t>62734166-4</t>
  </si>
  <si>
    <t>8903393-4</t>
  </si>
  <si>
    <t>30082095-1</t>
  </si>
  <si>
    <t>37942886-6</t>
  </si>
  <si>
    <t>27547380-6</t>
  </si>
  <si>
    <t>22690900-1</t>
  </si>
  <si>
    <t>65399755-3</t>
  </si>
  <si>
    <t>29363642005-0</t>
  </si>
  <si>
    <t>20905216-8</t>
  </si>
  <si>
    <t>46689496-X</t>
  </si>
  <si>
    <t>37308110-8</t>
  </si>
  <si>
    <t>ADRIANA OLIVEIRA R SANTOS</t>
  </si>
  <si>
    <t>ALESSANDRA PACHECO F CAMPOS</t>
  </si>
  <si>
    <t>ALEXANDRA NICOLAU FERREIRA</t>
  </si>
  <si>
    <t>ANA LETICIA DE AQUINO DAHER</t>
  </si>
  <si>
    <t>ANAMARIA BOLANHO</t>
  </si>
  <si>
    <t>ANDRE LUIZ MENDES MARTINS</t>
  </si>
  <si>
    <t>ANDREA ALVES DA SILVA</t>
  </si>
  <si>
    <t>ANGELA APARECIDA DA SILVA</t>
  </si>
  <si>
    <t>ANTONIO CICERO GAZOLA</t>
  </si>
  <si>
    <t>ANTONIO JULIO SALES BARBOSA</t>
  </si>
  <si>
    <t>ANTONIO OREB NETO</t>
  </si>
  <si>
    <t>ANTONIO RAMOS DO AMARAL FILHO</t>
  </si>
  <si>
    <t>BRENNO VASCONCELOS FARIA</t>
  </si>
  <si>
    <t>BRUNO PEREIRA VALDIGEM</t>
  </si>
  <si>
    <t>CARLOS AUGUSTO C ALFONZO</t>
  </si>
  <si>
    <t>CARLOS AUGUSTO SANTOS PERES</t>
  </si>
  <si>
    <t>CATERINA MARIA PIA S PENNACCHI</t>
  </si>
  <si>
    <t>CLAUDINEL MAGIO JUNIOR</t>
  </si>
  <si>
    <t>DANIEL DANTAS DE OLIVEIRA</t>
  </si>
  <si>
    <t>DANIEL ESTEVAM COELHO</t>
  </si>
  <si>
    <t>DANIELA MONIQUE F WATARI</t>
  </si>
  <si>
    <t>DANILO FELIPHE VALERIO</t>
  </si>
  <si>
    <t>DEBORA LUCIANA MELZER</t>
  </si>
  <si>
    <t>DURVAL ALEX GOMES E COSTA</t>
  </si>
  <si>
    <t>EDMAR GOMES</t>
  </si>
  <si>
    <t>EDUARDO CERELLO CHAPCHAP</t>
  </si>
  <si>
    <t>ELIANA CHARGORODSKY BEIGLER</t>
  </si>
  <si>
    <t>ELISANGELA FERREIRA</t>
  </si>
  <si>
    <t>ELIZABETE SILVA DOS SANTOS</t>
  </si>
  <si>
    <t>FELIPE SALLES NEVES MACHADO</t>
  </si>
  <si>
    <t>FERNANDA ASSUNCAO MALDOS</t>
  </si>
  <si>
    <t>FERNANDO DE OLIVEIRA VENANCIO</t>
  </si>
  <si>
    <t>FLAVIA FOGANHOLI</t>
  </si>
  <si>
    <t>GABRIELA PRANDI CAETANO</t>
  </si>
  <si>
    <t>GIOVANA MARSSOLA NASCIMENTO</t>
  </si>
  <si>
    <t>GUILHERME SCIASCIA DO OLIVAL</t>
  </si>
  <si>
    <t>HAMILTON ANTONIO B MORAES</t>
  </si>
  <si>
    <t>HEE JIN MYUNG</t>
  </si>
  <si>
    <t>HEITOR FRANCISCO GODOY</t>
  </si>
  <si>
    <t>HELENA KEICO SATO</t>
  </si>
  <si>
    <t>HIGOR COSTA GOMES</t>
  </si>
  <si>
    <t>JAFESSON DOS ANJOS DO AMOR</t>
  </si>
  <si>
    <t>JAIRO BEREZIN</t>
  </si>
  <si>
    <t>JANYNE MARIA DOS SANTOS SILVA</t>
  </si>
  <si>
    <t>JEFFERSON DREZETT FERREIRA</t>
  </si>
  <si>
    <t>JESSE REIS ALVES</t>
  </si>
  <si>
    <t>JONATHAN BATISTA SOUZA</t>
  </si>
  <si>
    <t>JORGE HADDAD</t>
  </si>
  <si>
    <t>JOSE ADRIANO IGNACIO FERREIRA</t>
  </si>
  <si>
    <t>JOSE LUIS QUINTANA QUISPE</t>
  </si>
  <si>
    <t>JULIANA CARDOSO DORIA DANTAS</t>
  </si>
  <si>
    <t>JULIANA PAULA MACHADO HENRIQUE</t>
  </si>
  <si>
    <t>JURACI MARIA L OLIVEIRA ARAUJO</t>
  </si>
  <si>
    <t>KATHE DO ROCIO GRASSI</t>
  </si>
  <si>
    <t>KLEBER LEANDRO DE OLIVEIRA</t>
  </si>
  <si>
    <t>LEONARDO VINICIUS DE MORAES</t>
  </si>
  <si>
    <t>LUCAS BORGES DE SOUZA</t>
  </si>
  <si>
    <t>LUCIA HELENA CHNEE</t>
  </si>
  <si>
    <t>LUCIANA VIDAL ARMAGANIJAN</t>
  </si>
  <si>
    <t>LUIS AUGUSTO MAZZETTO</t>
  </si>
  <si>
    <t>LUIZ ARTHUR PAULA M BAZZO</t>
  </si>
  <si>
    <t>LUIZ AUGUSTO BELTRAN PALUDETTO</t>
  </si>
  <si>
    <t>LUIZ CARLOS ZAMARCO</t>
  </si>
  <si>
    <t>LUIZ ROBERTO M BELCULFINE</t>
  </si>
  <si>
    <t>MAGALY ARRAIS DOS SANTOS</t>
  </si>
  <si>
    <t>MANUEL SANCHEZ MOSQUERA</t>
  </si>
  <si>
    <t>MARCELO RIBEIRO DE FREITAS</t>
  </si>
  <si>
    <t>MARCIO BRUNO PINA SANTOS LIMA</t>
  </si>
  <si>
    <t>MARCIO ROGERIO FANTINI MAZZINI</t>
  </si>
  <si>
    <t>MARCIO SILVA CHAVES</t>
  </si>
  <si>
    <t>MARCOS VINICIUS B KILL</t>
  </si>
  <si>
    <t>MARIA ANTONIETTA MASCOLLI</t>
  </si>
  <si>
    <t>MARIA JOSE FERNANDES GIMENES</t>
  </si>
  <si>
    <t>MARIA LUIZA TOLEDO L F ROCHA</t>
  </si>
  <si>
    <t>MARISA MARTA GONTIJO PARIZE</t>
  </si>
  <si>
    <t>MAYARA DALILA CARDOSO DE LIMA</t>
  </si>
  <si>
    <t>MELISSA FERREIRA DE MACEDO</t>
  </si>
  <si>
    <t>MICHELLE ADRIANE BRANDAO</t>
  </si>
  <si>
    <t>MONICA MIAN HAMAJI</t>
  </si>
  <si>
    <t>NAJARA ATAIDE LIMA NASCIMENTO</t>
  </si>
  <si>
    <t>NEIDE MARIA BRITTO ABREU</t>
  </si>
  <si>
    <t>PAULA SILVIA CARREIRA T ADAS</t>
  </si>
  <si>
    <t>PAULO JOSE LEME DE BARROS</t>
  </si>
  <si>
    <t>RAFAEL COSTANTINO S OTTAVIANO</t>
  </si>
  <si>
    <t>REGINALDO TEIXEIRA</t>
  </si>
  <si>
    <t>RENATA RUSSO</t>
  </si>
  <si>
    <t>RENATO ANGELO RIBEIRO DE SOUZA</t>
  </si>
  <si>
    <t>RENATO BREVIGLIERI FILHO</t>
  </si>
  <si>
    <t>RICARDO DE ARGOLLO HABER</t>
  </si>
  <si>
    <t>RONALDO DELLA MONICA SILVA</t>
  </si>
  <si>
    <t>ROSA ESTELA GAZETA</t>
  </si>
  <si>
    <t>ROSANGELA MARIA DOS SANTOS</t>
  </si>
  <si>
    <t>SILMAR ANGELO CARAZZATTO</t>
  </si>
  <si>
    <t>SILVIA MIGUEIS P PETRAROLHA</t>
  </si>
  <si>
    <t>SIMONE QUENTAL NAVARRO</t>
  </si>
  <si>
    <t>SIRLEIDE UCHOA PINHEIRO</t>
  </si>
  <si>
    <t>STENIO JOSE CORREIA MIRANDA</t>
  </si>
  <si>
    <t>TATIANE BEATRIZ G PERINI</t>
  </si>
  <si>
    <t>UNIAS RAMALHO DE ARRUDA JUNIOR</t>
  </si>
  <si>
    <t>VERA MARIA MERLOS CORDEIRO</t>
  </si>
  <si>
    <t>WILIAM KIYOSHI HINO</t>
  </si>
  <si>
    <t>17627267-7</t>
  </si>
  <si>
    <t>63123584-X</t>
  </si>
  <si>
    <t>37902718-5</t>
  </si>
  <si>
    <t>19683202-0</t>
  </si>
  <si>
    <t>0MG10506648</t>
  </si>
  <si>
    <t>48333449-2</t>
  </si>
  <si>
    <t>10851529-1</t>
  </si>
  <si>
    <t>10869840-8</t>
  </si>
  <si>
    <t>35721667-2</t>
  </si>
  <si>
    <t>32433521-0</t>
  </si>
  <si>
    <t>1517257-0</t>
  </si>
  <si>
    <t>30062793-2</t>
  </si>
  <si>
    <t>1514453-4</t>
  </si>
  <si>
    <t>28686751-5</t>
  </si>
  <si>
    <t>7712582-4</t>
  </si>
  <si>
    <t>44290970-6</t>
  </si>
  <si>
    <t>36068117-7</t>
  </si>
  <si>
    <t>43769491-4</t>
  </si>
  <si>
    <t>44054585-7</t>
  </si>
  <si>
    <t>25107986-7</t>
  </si>
  <si>
    <t>37702424-7</t>
  </si>
  <si>
    <t>0MG14753808</t>
  </si>
  <si>
    <t>30543345-3</t>
  </si>
  <si>
    <t>7625557-8</t>
  </si>
  <si>
    <t>3806719-5</t>
  </si>
  <si>
    <t>7488363-X</t>
  </si>
  <si>
    <t>13184039-9</t>
  </si>
  <si>
    <t>32448346-6</t>
  </si>
  <si>
    <t>40750961-6</t>
  </si>
  <si>
    <t>12415965-8</t>
  </si>
  <si>
    <t>24378041-2</t>
  </si>
  <si>
    <t>26298346-1</t>
  </si>
  <si>
    <t>12975225-3</t>
  </si>
  <si>
    <t>57560575-3</t>
  </si>
  <si>
    <t>29795035-6</t>
  </si>
  <si>
    <t>7576045-9</t>
  </si>
  <si>
    <t>11351643-5</t>
  </si>
  <si>
    <t>1420411-8</t>
  </si>
  <si>
    <t>9312114-3</t>
  </si>
  <si>
    <t>10984256-7</t>
  </si>
  <si>
    <t>6114248-7</t>
  </si>
  <si>
    <t>20093927-0</t>
  </si>
  <si>
    <t>24176203-0</t>
  </si>
  <si>
    <t>13004434-9</t>
  </si>
  <si>
    <t>9289389-2</t>
  </si>
  <si>
    <t>11250359-7</t>
  </si>
  <si>
    <t>50687645-7</t>
  </si>
  <si>
    <t>6867717-0</t>
  </si>
  <si>
    <t>42664114-0</t>
  </si>
  <si>
    <t>8332400-8</t>
  </si>
  <si>
    <t>PREENCHER ESTE CAMPO EM CASO DE SOBRENOMES ABREVIADOS OU NOME INCOMPLETO</t>
  </si>
  <si>
    <r>
      <t xml:space="preserve">DIGITE O </t>
    </r>
    <r>
      <rPr>
        <b/>
        <sz val="14"/>
        <rFont val="Arial"/>
        <family val="2"/>
      </rPr>
      <t>RS</t>
    </r>
    <r>
      <rPr>
        <b/>
        <sz val="10"/>
        <rFont val="Arial"/>
        <family val="2"/>
      </rPr>
      <t xml:space="preserve"> DO SERVIDOR</t>
    </r>
  </si>
  <si>
    <t>M3539842</t>
  </si>
  <si>
    <t xml:space="preserve">MG5701385      </t>
  </si>
  <si>
    <t xml:space="preserve">M3961975      </t>
  </si>
  <si>
    <t xml:space="preserve">M5781337      </t>
  </si>
  <si>
    <t>M7811107</t>
  </si>
  <si>
    <t>MG10650707</t>
  </si>
  <si>
    <t>M8832938</t>
  </si>
  <si>
    <t>M1580735</t>
  </si>
  <si>
    <t xml:space="preserve">M1652702      </t>
  </si>
  <si>
    <t xml:space="preserve">MG12406299      </t>
  </si>
  <si>
    <t xml:space="preserve">MG10386897      </t>
  </si>
  <si>
    <t xml:space="preserve">M8504509      </t>
  </si>
  <si>
    <t xml:space="preserve">MG6682979      </t>
  </si>
  <si>
    <t xml:space="preserve">MG2686201      </t>
  </si>
  <si>
    <t xml:space="preserve">M4208971      </t>
  </si>
  <si>
    <t xml:space="preserve">M3704447      </t>
  </si>
  <si>
    <t xml:space="preserve">M6967467      </t>
  </si>
  <si>
    <t>MG7399351</t>
  </si>
  <si>
    <t xml:space="preserve">MG5874617      </t>
  </si>
  <si>
    <t xml:space="preserve">M5980085      </t>
  </si>
  <si>
    <t xml:space="preserve">MG7454133      </t>
  </si>
  <si>
    <t>MG8537794</t>
  </si>
  <si>
    <t>MG13056170</t>
  </si>
  <si>
    <t>MG5431553</t>
  </si>
  <si>
    <t xml:space="preserve">MG14589731      </t>
  </si>
  <si>
    <t>MG366626</t>
  </si>
  <si>
    <t xml:space="preserve">M933087      </t>
  </si>
  <si>
    <t xml:space="preserve">MG2832936      </t>
  </si>
  <si>
    <t>MG3222445</t>
  </si>
  <si>
    <t xml:space="preserve">M3516141      </t>
  </si>
  <si>
    <t xml:space="preserve">M567279      </t>
  </si>
  <si>
    <t xml:space="preserve">M3180777      </t>
  </si>
  <si>
    <t>MG4478194</t>
  </si>
  <si>
    <t xml:space="preserve">M5049320      </t>
  </si>
  <si>
    <t xml:space="preserve">M3922250      </t>
  </si>
  <si>
    <t xml:space="preserve">M3443450      </t>
  </si>
  <si>
    <t>M5739329</t>
  </si>
  <si>
    <t xml:space="preserve">M1563985      </t>
  </si>
  <si>
    <t xml:space="preserve">MG5818572      </t>
  </si>
  <si>
    <t xml:space="preserve">M6955273      </t>
  </si>
  <si>
    <t xml:space="preserve">000M6955273      </t>
  </si>
  <si>
    <t xml:space="preserve">M6984167      </t>
  </si>
  <si>
    <t xml:space="preserve">M6323345      </t>
  </si>
  <si>
    <t xml:space="preserve">MG5095696      </t>
  </si>
  <si>
    <t>M2089938</t>
  </si>
  <si>
    <t xml:space="preserve">MG10901812      </t>
  </si>
  <si>
    <t xml:space="preserve">M7603593      </t>
  </si>
  <si>
    <t xml:space="preserve">MG6546390      </t>
  </si>
  <si>
    <t xml:space="preserve">M727615      </t>
  </si>
  <si>
    <t xml:space="preserve">M4585402      </t>
  </si>
  <si>
    <t>MG6449170</t>
  </si>
  <si>
    <t xml:space="preserve">MG11402978      </t>
  </si>
  <si>
    <t xml:space="preserve">M7613710      </t>
  </si>
  <si>
    <t xml:space="preserve">MG11445475      </t>
  </si>
  <si>
    <t xml:space="preserve">MG10942374      </t>
  </si>
  <si>
    <t xml:space="preserve">M5302699      </t>
  </si>
  <si>
    <t xml:space="preserve">M7887557      </t>
  </si>
  <si>
    <t>MG8383170</t>
  </si>
  <si>
    <t>MG6648378</t>
  </si>
  <si>
    <t>M8706710</t>
  </si>
  <si>
    <t>MG10506648</t>
  </si>
  <si>
    <t>MG10941840</t>
  </si>
  <si>
    <t>MG8298689</t>
  </si>
  <si>
    <t xml:space="preserve">00MG9174699      </t>
  </si>
  <si>
    <t>MG9174699</t>
  </si>
  <si>
    <t>MG6877362</t>
  </si>
  <si>
    <t>MG12555037</t>
  </si>
  <si>
    <t>MG12258999</t>
  </si>
  <si>
    <t>MG6311271</t>
  </si>
  <si>
    <t>MG11508419</t>
  </si>
  <si>
    <t xml:space="preserve">MG13056170      </t>
  </si>
  <si>
    <t>MG11373960</t>
  </si>
  <si>
    <t>00030128166X</t>
  </si>
  <si>
    <t>00029982004X</t>
  </si>
  <si>
    <t>00045736371X</t>
  </si>
  <si>
    <t>0000V9140736</t>
  </si>
  <si>
    <t>3945435-6</t>
  </si>
  <si>
    <t>3972658-7</t>
  </si>
  <si>
    <t>4432390-6</t>
  </si>
  <si>
    <t>5108299-8</t>
  </si>
  <si>
    <t>5442791-5</t>
  </si>
  <si>
    <t>5587301-7</t>
  </si>
  <si>
    <t>6196949-7</t>
  </si>
  <si>
    <t>7517171-5</t>
  </si>
  <si>
    <t>8157603-1</t>
  </si>
  <si>
    <t>9879900-9</t>
  </si>
  <si>
    <t>12902937-3</t>
  </si>
  <si>
    <t>16861371-2</t>
  </si>
  <si>
    <t>7420773-8</t>
  </si>
  <si>
    <t>5766995-8</t>
  </si>
  <si>
    <t>7540392-4</t>
  </si>
  <si>
    <t>6063034-6</t>
  </si>
  <si>
    <t>5969174-8</t>
  </si>
  <si>
    <t>6010569-0</t>
  </si>
  <si>
    <t>7528996-9</t>
  </si>
  <si>
    <t>5532882-9</t>
  </si>
  <si>
    <t>5037181-2</t>
  </si>
  <si>
    <t>4670915-0</t>
  </si>
  <si>
    <t>8089423-9</t>
  </si>
  <si>
    <t>5036501-0</t>
  </si>
  <si>
    <t>9390856-8</t>
  </si>
  <si>
    <t>7830459-3</t>
  </si>
  <si>
    <t>4948638-X</t>
  </si>
  <si>
    <t>11681181-X</t>
  </si>
  <si>
    <t>7641490-5</t>
  </si>
  <si>
    <t>5792647-5</t>
  </si>
  <si>
    <t>6313982-0</t>
  </si>
  <si>
    <t>4235401-8</t>
  </si>
  <si>
    <t>9258115-8</t>
  </si>
  <si>
    <t>4155127-8</t>
  </si>
  <si>
    <t>5476344-7</t>
  </si>
  <si>
    <t>8757545-0</t>
  </si>
  <si>
    <t>24995367-5</t>
  </si>
  <si>
    <t>3799250-8</t>
  </si>
  <si>
    <t>63735762-0</t>
  </si>
  <si>
    <t>8984170-0</t>
  </si>
  <si>
    <t>8585845-6</t>
  </si>
  <si>
    <t>6366592-X</t>
  </si>
  <si>
    <t>7990688-6</t>
  </si>
  <si>
    <t>19342396-0</t>
  </si>
  <si>
    <t>11122020-8</t>
  </si>
  <si>
    <t>9154503-1</t>
  </si>
  <si>
    <t>35703872-1</t>
  </si>
  <si>
    <t>4513892-8</t>
  </si>
  <si>
    <t>38546848-9</t>
  </si>
  <si>
    <t>14714880-7</t>
  </si>
  <si>
    <t>6085938-6</t>
  </si>
  <si>
    <t>7812119-X</t>
  </si>
  <si>
    <t>12847982-6</t>
  </si>
  <si>
    <t>5472401-6</t>
  </si>
  <si>
    <t>8426844-X</t>
  </si>
  <si>
    <t>13594652-9</t>
  </si>
  <si>
    <t>6913282-3</t>
  </si>
  <si>
    <t>8032263-3</t>
  </si>
  <si>
    <t>11744551-4</t>
  </si>
  <si>
    <t>7997984-1</t>
  </si>
  <si>
    <t>4189305-0</t>
  </si>
  <si>
    <t>8431800-4</t>
  </si>
  <si>
    <t>15180569-6</t>
  </si>
  <si>
    <t>5550648-3</t>
  </si>
  <si>
    <t>6913386-4</t>
  </si>
  <si>
    <t>13257841-4</t>
  </si>
  <si>
    <t>5624974-1</t>
  </si>
  <si>
    <t>5763600-X</t>
  </si>
  <si>
    <t>35761262-0</t>
  </si>
  <si>
    <t>7433529-7</t>
  </si>
  <si>
    <t>15542627-8</t>
  </si>
  <si>
    <t>17173275-3</t>
  </si>
  <si>
    <t>10998129-7</t>
  </si>
  <si>
    <t>18139048-6</t>
  </si>
  <si>
    <t>8551313-1</t>
  </si>
  <si>
    <t>3816539-9</t>
  </si>
  <si>
    <t>14325521-6</t>
  </si>
  <si>
    <t>5024276-3</t>
  </si>
  <si>
    <t>9813034-1</t>
  </si>
  <si>
    <t>11954972-4</t>
  </si>
  <si>
    <t>4805662-5</t>
  </si>
  <si>
    <t>16777537-6</t>
  </si>
  <si>
    <t>5466011-7</t>
  </si>
  <si>
    <t>19100919-2</t>
  </si>
  <si>
    <t>17269594-6</t>
  </si>
  <si>
    <t>19129895-5</t>
  </si>
  <si>
    <t>4656530-9</t>
  </si>
  <si>
    <t>19556409-1</t>
  </si>
  <si>
    <t>16827335-4</t>
  </si>
  <si>
    <t>6517867-1</t>
  </si>
  <si>
    <t>18600180-0</t>
  </si>
  <si>
    <t>17453104-7</t>
  </si>
  <si>
    <t>11203320-9</t>
  </si>
  <si>
    <t>13856138-2</t>
  </si>
  <si>
    <t>11557718-X</t>
  </si>
  <si>
    <t>7546013-0</t>
  </si>
  <si>
    <t>52250461-9</t>
  </si>
  <si>
    <t>53046497-4</t>
  </si>
  <si>
    <t>4964021-5</t>
  </si>
  <si>
    <t>16297724-4</t>
  </si>
  <si>
    <t>18910652-9</t>
  </si>
  <si>
    <t>18997293-2</t>
  </si>
  <si>
    <t>39628115-1</t>
  </si>
  <si>
    <t>22715203-7</t>
  </si>
  <si>
    <t>9879579-X</t>
  </si>
  <si>
    <t>17080734-4</t>
  </si>
  <si>
    <t>20632705-5</t>
  </si>
  <si>
    <t>17935847-9</t>
  </si>
  <si>
    <t>39911211-X</t>
  </si>
  <si>
    <t>15783605-8</t>
  </si>
  <si>
    <t>20973270-2</t>
  </si>
  <si>
    <t>18113593-0</t>
  </si>
  <si>
    <t>20932240-8</t>
  </si>
  <si>
    <t>20280421-5</t>
  </si>
  <si>
    <t>19858155-5</t>
  </si>
  <si>
    <t>21842251-9</t>
  </si>
  <si>
    <t>17959937-9</t>
  </si>
  <si>
    <t>37730973-4</t>
  </si>
  <si>
    <t>25218509-2</t>
  </si>
  <si>
    <t>16749341-3</t>
  </si>
  <si>
    <t>50742112-7</t>
  </si>
  <si>
    <t>21817117-1</t>
  </si>
  <si>
    <t>10157852-4</t>
  </si>
  <si>
    <t>18999002-8</t>
  </si>
  <si>
    <t>7623049-1</t>
  </si>
  <si>
    <t>26341633-1</t>
  </si>
  <si>
    <t>16844160-3</t>
  </si>
  <si>
    <t>50098170-X</t>
  </si>
  <si>
    <t>13575083-0</t>
  </si>
  <si>
    <t>39545993-X</t>
  </si>
  <si>
    <t>15138652-3</t>
  </si>
  <si>
    <t>5088809-6</t>
  </si>
  <si>
    <t>18304668-7</t>
  </si>
  <si>
    <t>29781358-4</t>
  </si>
  <si>
    <t>7794116-0</t>
  </si>
  <si>
    <t>24369628-O</t>
  </si>
  <si>
    <t>54272779-1</t>
  </si>
  <si>
    <t>7514179-3</t>
  </si>
  <si>
    <t>20968382-X</t>
  </si>
  <si>
    <t>8300202-9</t>
  </si>
  <si>
    <t>25646172-7</t>
  </si>
  <si>
    <t>29588888-X</t>
  </si>
  <si>
    <t>26398829-6</t>
  </si>
  <si>
    <t>21416580-2</t>
  </si>
  <si>
    <t>22945906-7</t>
  </si>
  <si>
    <t>26269196-6</t>
  </si>
  <si>
    <t>27603538-0</t>
  </si>
  <si>
    <t>28648964-8</t>
  </si>
  <si>
    <t>29627849-X</t>
  </si>
  <si>
    <t>30328250-2</t>
  </si>
  <si>
    <t>28671721-9</t>
  </si>
  <si>
    <t>17559611-6</t>
  </si>
  <si>
    <t>33954942-7</t>
  </si>
  <si>
    <t>20000023397-31</t>
  </si>
  <si>
    <t>54555992-3</t>
  </si>
  <si>
    <t>34052020-6</t>
  </si>
  <si>
    <t>7872816-97</t>
  </si>
  <si>
    <t>52662826-1</t>
  </si>
  <si>
    <t>5253514-9</t>
  </si>
  <si>
    <t>13188317-3</t>
  </si>
  <si>
    <t>12118197-2</t>
  </si>
  <si>
    <t>7351874-8</t>
  </si>
  <si>
    <t>5625813-6</t>
  </si>
  <si>
    <t>62902841-2</t>
  </si>
  <si>
    <t>6701607-8</t>
  </si>
  <si>
    <t>59261083-4</t>
  </si>
  <si>
    <t>5755889-9</t>
  </si>
  <si>
    <t>3751963-4</t>
  </si>
  <si>
    <t>2039489-63</t>
  </si>
  <si>
    <t>3967396-0</t>
  </si>
  <si>
    <t>19234618-0</t>
  </si>
  <si>
    <t>4722190-2</t>
  </si>
  <si>
    <t>19669289-1</t>
  </si>
  <si>
    <t>1192241-86</t>
  </si>
  <si>
    <t>11448667-3</t>
  </si>
  <si>
    <t>13314327-90</t>
  </si>
  <si>
    <t>32951709-0</t>
  </si>
  <si>
    <t>17261363-2</t>
  </si>
  <si>
    <t>35685630-6</t>
  </si>
  <si>
    <t>43714248-6</t>
  </si>
  <si>
    <t>14330236-X</t>
  </si>
  <si>
    <t>22593568-5</t>
  </si>
  <si>
    <t>32975811-1</t>
  </si>
  <si>
    <t>1144980-24</t>
  </si>
  <si>
    <t>9554225-5</t>
  </si>
  <si>
    <t>14978132-5</t>
  </si>
  <si>
    <t>21718558-7</t>
  </si>
  <si>
    <t>4843795-69</t>
  </si>
  <si>
    <t>29062094-6</t>
  </si>
  <si>
    <t>13893763-1</t>
  </si>
  <si>
    <t>8884623-4</t>
  </si>
  <si>
    <t>18882886-2</t>
  </si>
  <si>
    <t>18909476-X</t>
  </si>
  <si>
    <t>5676854-3</t>
  </si>
  <si>
    <t>7368798-0</t>
  </si>
  <si>
    <t>10459299-1</t>
  </si>
  <si>
    <t>9134780-4</t>
  </si>
  <si>
    <t>20322509-0</t>
  </si>
  <si>
    <t>00MT1008760      -5</t>
  </si>
  <si>
    <t>MG10338575-0</t>
  </si>
  <si>
    <t>MG10338575      -0</t>
  </si>
  <si>
    <t>52599018-5</t>
  </si>
  <si>
    <t>3668111-8</t>
  </si>
  <si>
    <t>12894916-8</t>
  </si>
  <si>
    <t>14192216-3</t>
  </si>
  <si>
    <t>6706111-9</t>
  </si>
  <si>
    <t>20254050-32</t>
  </si>
  <si>
    <t>MG10379888      -4</t>
  </si>
  <si>
    <t>3390690-7</t>
  </si>
  <si>
    <t>3536509-2</t>
  </si>
  <si>
    <t>3838892-3</t>
  </si>
  <si>
    <t>8562180-8</t>
  </si>
  <si>
    <t>4306889-3</t>
  </si>
  <si>
    <t>864929-42</t>
  </si>
  <si>
    <t>5907660-4</t>
  </si>
  <si>
    <t>6131815-2</t>
  </si>
  <si>
    <t>11310092-9</t>
  </si>
  <si>
    <t>1440848-13</t>
  </si>
  <si>
    <t>6755489-1</t>
  </si>
  <si>
    <t>4637954-X</t>
  </si>
  <si>
    <t>14380481-9</t>
  </si>
  <si>
    <t>10138008-2</t>
  </si>
  <si>
    <t>14925065-4</t>
  </si>
  <si>
    <t>6854302-5</t>
  </si>
  <si>
    <t>7765026-8</t>
  </si>
  <si>
    <t>13980605-2</t>
  </si>
  <si>
    <t>7468350-0</t>
  </si>
  <si>
    <t>7997160-X</t>
  </si>
  <si>
    <t>24980628-9</t>
  </si>
  <si>
    <t>5061825-8</t>
  </si>
  <si>
    <t>13740459-1</t>
  </si>
  <si>
    <t>10122800-4</t>
  </si>
  <si>
    <t>6712472-0</t>
  </si>
  <si>
    <t>55020155-5</t>
  </si>
  <si>
    <t>1578782-60</t>
  </si>
  <si>
    <t>3679879-3</t>
  </si>
  <si>
    <t>1827188-8</t>
  </si>
  <si>
    <t>3037875-0</t>
  </si>
  <si>
    <t>10783722-5</t>
  </si>
  <si>
    <t>18400622-3</t>
  </si>
  <si>
    <t>10333634-72</t>
  </si>
  <si>
    <t>16236245-6</t>
  </si>
  <si>
    <t>50646789-2</t>
  </si>
  <si>
    <t>22569576-5</t>
  </si>
  <si>
    <t>15111066-9</t>
  </si>
  <si>
    <t>15572724-2</t>
  </si>
  <si>
    <t>14438346-9</t>
  </si>
  <si>
    <t>17230287-0</t>
  </si>
  <si>
    <t>7122576-6</t>
  </si>
  <si>
    <t>12194653-8</t>
  </si>
  <si>
    <t>7553790-4</t>
  </si>
  <si>
    <t>4356074-X</t>
  </si>
  <si>
    <t>18835854-7</t>
  </si>
  <si>
    <t>7128589-1</t>
  </si>
  <si>
    <t>12224878-8</t>
  </si>
  <si>
    <t>10932784-6</t>
  </si>
  <si>
    <t>2286469-52</t>
  </si>
  <si>
    <t>14510923-9</t>
  </si>
  <si>
    <t>9355260-9</t>
  </si>
  <si>
    <t>17869173-2</t>
  </si>
  <si>
    <t>16076907417-95</t>
  </si>
  <si>
    <t>16633570-8</t>
  </si>
  <si>
    <t>2260149-8</t>
  </si>
  <si>
    <t>12249820-3</t>
  </si>
  <si>
    <t>7538438-3</t>
  </si>
  <si>
    <t>16881484-5</t>
  </si>
  <si>
    <t>14176371-1</t>
  </si>
  <si>
    <t>M2174673      -2</t>
  </si>
  <si>
    <t>13583850-2</t>
  </si>
  <si>
    <t>5403152-7</t>
  </si>
  <si>
    <t>8111170-8</t>
  </si>
  <si>
    <t>9440624-8</t>
  </si>
  <si>
    <t>22477055-X</t>
  </si>
  <si>
    <t>14862388-8</t>
  </si>
  <si>
    <t>13260788-8</t>
  </si>
  <si>
    <t>16147462-7</t>
  </si>
  <si>
    <t>20026919-7</t>
  </si>
  <si>
    <t>5776100-7</t>
  </si>
  <si>
    <t>19217308-X</t>
  </si>
  <si>
    <t>W369466      -3</t>
  </si>
  <si>
    <t>15585799-X</t>
  </si>
  <si>
    <t>35774416-0</t>
  </si>
  <si>
    <t>1038544126-SP</t>
  </si>
  <si>
    <t>11503662-3</t>
  </si>
  <si>
    <t>M2279792      -2</t>
  </si>
  <si>
    <t>19864998-8</t>
  </si>
  <si>
    <t>27348639-1</t>
  </si>
  <si>
    <t>18420215-2</t>
  </si>
  <si>
    <t>5136182-52</t>
  </si>
  <si>
    <t>2009339-PA</t>
  </si>
  <si>
    <t>6914062-5</t>
  </si>
  <si>
    <t>6614400-1</t>
  </si>
  <si>
    <t>50278178-6</t>
  </si>
  <si>
    <t>5774348-70</t>
  </si>
  <si>
    <t>30652726-1</t>
  </si>
  <si>
    <t>64394675-5</t>
  </si>
  <si>
    <t>23823614-6</t>
  </si>
  <si>
    <t>54359942-5</t>
  </si>
  <si>
    <t>22369769-2</t>
  </si>
  <si>
    <t>50490243-91</t>
  </si>
  <si>
    <t>1546104-1</t>
  </si>
  <si>
    <t>9028730-1</t>
  </si>
  <si>
    <t>M7196997      -7</t>
  </si>
  <si>
    <t>1747374-ES</t>
  </si>
  <si>
    <t>36031847-2</t>
  </si>
  <si>
    <t>22556859-7</t>
  </si>
  <si>
    <t>12313685-5</t>
  </si>
  <si>
    <t>3010019-GO</t>
  </si>
  <si>
    <t>6523830-33</t>
  </si>
  <si>
    <t>20000105970-51</t>
  </si>
  <si>
    <t>27184000-6</t>
  </si>
  <si>
    <t>20000021792-38</t>
  </si>
  <si>
    <t>M8770863-8</t>
  </si>
  <si>
    <t>11681642-22</t>
  </si>
  <si>
    <t>7761910-20</t>
  </si>
  <si>
    <t>29323237-4</t>
  </si>
  <si>
    <t>23660552-5</t>
  </si>
  <si>
    <t>7703391-40</t>
  </si>
  <si>
    <t>11440361-94</t>
  </si>
  <si>
    <t>32271622-6</t>
  </si>
  <si>
    <t>9534929-40</t>
  </si>
  <si>
    <t>34469279-6</t>
  </si>
  <si>
    <t xml:space="preserve">4739192-PE  </t>
  </si>
  <si>
    <t>24654015-7</t>
  </si>
  <si>
    <t>47883333-7</t>
  </si>
  <si>
    <t>275473739-9</t>
  </si>
  <si>
    <t xml:space="preserve">5561433-MG  </t>
  </si>
  <si>
    <t>20010981094-63</t>
  </si>
  <si>
    <t>LUIZA STERMAN HEIMANN</t>
  </si>
  <si>
    <t>VICENTE VIOLA NETO</t>
  </si>
  <si>
    <t>NICOLAU LIMA NETO</t>
  </si>
  <si>
    <t>SERGIO LUIZ NAVARRO BRAGA</t>
  </si>
  <si>
    <t>BENEDICTO ACCACIO BORGES NETO</t>
  </si>
  <si>
    <t>GERSON MAZZUCATO</t>
  </si>
  <si>
    <t>NELSON JAMES WRIGHT</t>
  </si>
  <si>
    <t>ARNALDO SALA</t>
  </si>
  <si>
    <t>RICARDO TARDELLI</t>
  </si>
  <si>
    <t>ALFREDO SAVIO ROBERTO</t>
  </si>
  <si>
    <t>LILIAN HELENA BILLI FALCAO</t>
  </si>
  <si>
    <t>WASHINGTON JOSE RENZO</t>
  </si>
  <si>
    <t>JOSE AUGUSTO CABRAL DE BARROS</t>
  </si>
  <si>
    <t>RAUL CAVALCANTE MARANHAO</t>
  </si>
  <si>
    <t>GASTAO WAGNER DE SOUSA CAMPOS</t>
  </si>
  <si>
    <t>OSMARIO GENARIO DE SOUZA LIMA</t>
  </si>
  <si>
    <t>RUI FERNANDO RAMOS</t>
  </si>
  <si>
    <t>RICARDO CORTES</t>
  </si>
  <si>
    <t>MARIA APARECIDA A E SILVA</t>
  </si>
  <si>
    <t>MARIA PAULA GROKE</t>
  </si>
  <si>
    <t>JOAO COTAIT</t>
  </si>
  <si>
    <t>VILMA PINHEIRO GAWRYSZEWSKI</t>
  </si>
  <si>
    <t>AKIYOSHI OSHIMA</t>
  </si>
  <si>
    <t>FABIO MOHERDAUI</t>
  </si>
  <si>
    <t>WALTER PEREIRA CAROLLO</t>
  </si>
  <si>
    <t>CLAUDIO BARSANTI WEI</t>
  </si>
  <si>
    <t>WALTER LYRIO DO VALLE</t>
  </si>
  <si>
    <t>OMAR MATTIELLI DE CARVALHO</t>
  </si>
  <si>
    <t>NAIEF HADDAD NETO</t>
  </si>
  <si>
    <t>VITOR MANOEL SILVA DOS REIS</t>
  </si>
  <si>
    <t>ROSANGELA ALBERTO M SANGALLI</t>
  </si>
  <si>
    <t>SERGIO ROBERTO CESARANO</t>
  </si>
  <si>
    <t>CLEUBER JOSE DE GASPERI</t>
  </si>
  <si>
    <t>JOAO RENATO REBELLO PINHO</t>
  </si>
  <si>
    <t>ARISTIDES DE FARIA JUNIOR</t>
  </si>
  <si>
    <t>TELMA CASSIA SANTOS NERY</t>
  </si>
  <si>
    <t>NOSOR ORLANDO OLIVEIRA FILHO</t>
  </si>
  <si>
    <t>JOSE FERNANDO CASQUEL MONTI</t>
  </si>
  <si>
    <t>LUIZ ALBERTO AMADOR PEREIRA</t>
  </si>
  <si>
    <t>DORA MARIA Z BERGANTINI</t>
  </si>
  <si>
    <t>ANTONIO E ANTONIETTO JUNIOR</t>
  </si>
  <si>
    <t>LUCIA MARA PALOMO</t>
  </si>
  <si>
    <t>ANA MARIA A THOMAZ CHADDAD</t>
  </si>
  <si>
    <t>JOSE AIRAMIR PADILHA DE CASTRO</t>
  </si>
  <si>
    <t>NASSER SAROUTE</t>
  </si>
  <si>
    <t>UBIRATAN DE PAULA SANTOS</t>
  </si>
  <si>
    <t>RAFAEL STELMACH</t>
  </si>
  <si>
    <t>ROSANE SEIDLER CANONACO</t>
  </si>
  <si>
    <t>DESIRE CARLOS CALLEGARI</t>
  </si>
  <si>
    <t>GIL VICENTE GALLINARI STEFANO</t>
  </si>
  <si>
    <t>ORLANDO WAGNER PUZONE</t>
  </si>
  <si>
    <t>MARIA ELIZABETH DA S H CORREA</t>
  </si>
  <si>
    <t>MARIA GORETTI SALES MACIEL</t>
  </si>
  <si>
    <t>ANTONIO CARLOS PRESTES BARROS</t>
  </si>
  <si>
    <t>LUCIANO RENATO CAVICHIO</t>
  </si>
  <si>
    <t>MIGUEL ANGELO DE MARCHI</t>
  </si>
  <si>
    <t>ALICE ROSARIO R DE OLIVEIRA</t>
  </si>
  <si>
    <t>MARIA CELI MAGALHAES G E SILVA</t>
  </si>
  <si>
    <t>FAUSTO FERES</t>
  </si>
  <si>
    <t>DALMO ANTONIO RIBEIRO MOREIRA</t>
  </si>
  <si>
    <t>JORGE EDUARDO ASSEF</t>
  </si>
  <si>
    <t>NILO MITSURU IZUKAWA</t>
  </si>
  <si>
    <t>PAULO CHACCUR</t>
  </si>
  <si>
    <t>CARLOS GUN</t>
  </si>
  <si>
    <t>JULIO TOSHIO YAMAMOTO</t>
  </si>
  <si>
    <t>MARCO ANTONIO PAULETTO FREITAS</t>
  </si>
  <si>
    <t>ROGERIO APARECIDO DEDIVITIS</t>
  </si>
  <si>
    <t>MARIA ANTONIA B M BELMONTE</t>
  </si>
  <si>
    <t>CORINTIO MARIANI NETO</t>
  </si>
  <si>
    <t>NORMA HELEN MEDINA</t>
  </si>
  <si>
    <t>FRANCISCO DE SALES MARTINS</t>
  </si>
  <si>
    <t>TOSHIYUKI USHIROBIRA HOGA</t>
  </si>
  <si>
    <t>ALVARO TAVORA H F MACHADO</t>
  </si>
  <si>
    <t>SILVIA REGINA GRAZIANI</t>
  </si>
  <si>
    <t>PAULO CESAR DORNELLAS DO NASCI</t>
  </si>
  <si>
    <t>EDMIR CHOUKRI CHERIT</t>
  </si>
  <si>
    <t>VICENTE INACIO JUNIOR</t>
  </si>
  <si>
    <t>LUIZ HENRIQUE SEMEGHINI</t>
  </si>
  <si>
    <t>OSWALDO BENEDITO MORELLI</t>
  </si>
  <si>
    <t>LUIZ CARLOS OTOBONI</t>
  </si>
  <si>
    <t>JOSE VICENTE CAMARGO</t>
  </si>
  <si>
    <t>JOAO CARLOS MORA</t>
  </si>
  <si>
    <t>BELQUIZ SCHIFNAGEL AVRICHIR</t>
  </si>
  <si>
    <t>MILTON FERREIRA DA SILVA</t>
  </si>
  <si>
    <t>MAURICIO ZUGAIAR BUCHALA</t>
  </si>
  <si>
    <t>CONCEICAO MARIA NUNES MATTOS</t>
  </si>
  <si>
    <t>ANTONIO CARLOS DE O C CORREA</t>
  </si>
  <si>
    <t>VANIA MARIA FODRA A PRADO</t>
  </si>
  <si>
    <t>TELMA REGINA M P CARVALHANAS</t>
  </si>
  <si>
    <t>ALCEBIADES FELIX FILHO</t>
  </si>
  <si>
    <t>MARLENE MOREIRA DE PAIVA</t>
  </si>
  <si>
    <t>JOSE BENEDITO FIORAVANTI</t>
  </si>
  <si>
    <t>AMAURI RODRIGUES</t>
  </si>
  <si>
    <t>MARIA LOURDES CRUZ B MAGALHAES</t>
  </si>
  <si>
    <t>ELIZABETE MICHELETE</t>
  </si>
  <si>
    <t>ROSA ELANY DE MELO</t>
  </si>
  <si>
    <t>ARNALDO GRIZZO</t>
  </si>
  <si>
    <t>ANTONIO CESAR DE AZEVEDO PEDRO</t>
  </si>
  <si>
    <t>NISIA LYRA GOMES</t>
  </si>
  <si>
    <t>WILLIAN ROBERTO GOMEZ</t>
  </si>
  <si>
    <t>IZABEL CRISTINA RIOS</t>
  </si>
  <si>
    <t>JOSE FRANCISCO PIRES</t>
  </si>
  <si>
    <t>CARMEN SILVIA M G MIZIARA</t>
  </si>
  <si>
    <t>JORGE MICHEL RIBERA</t>
  </si>
  <si>
    <t>SIMONE GOULART BARBOSA</t>
  </si>
  <si>
    <t>VERA LUCIA DE FATIMA CAMPOS</t>
  </si>
  <si>
    <t>MAGALI VICENTE PROENCA</t>
  </si>
  <si>
    <t>ABEL DA SILVA CUNHA</t>
  </si>
  <si>
    <t>IRACI FERREIRA XAVIER</t>
  </si>
  <si>
    <t>ROBINSON JOSE ALVARENGA DA SIL</t>
  </si>
  <si>
    <t>TAZUE HARA BRANQUINHO</t>
  </si>
  <si>
    <t>ALDEMIR HUMBERTO SOARES</t>
  </si>
  <si>
    <t>ANTONIO CARLOS MUGAYAR BIANCO</t>
  </si>
  <si>
    <t>ALVARO AVEZUM JUNIOR</t>
  </si>
  <si>
    <t>VIVIAN LERNER AMATO</t>
  </si>
  <si>
    <t>PEDRO SILVIO FARSKY</t>
  </si>
  <si>
    <t>IBRAIM MASCIARELLI F PINTO</t>
  </si>
  <si>
    <t>ANDRE ARPAD FALUDI</t>
  </si>
  <si>
    <t>SERGIO TIMERMAN</t>
  </si>
  <si>
    <t>KEILA ALVES FRANCHIN</t>
  </si>
  <si>
    <t>ANDRE DONG WON LEE</t>
  </si>
  <si>
    <t>ANA LUIZA PAULISTA GUERRA</t>
  </si>
  <si>
    <t>JORGE LUIZ CURY</t>
  </si>
  <si>
    <t>JOSE HENRIQUE G BROCHADO</t>
  </si>
  <si>
    <t>JOSE FRANCISCO DE MATTOS FARH</t>
  </si>
  <si>
    <t>OMAR FERES</t>
  </si>
  <si>
    <t>GERSON NOGUEIRA DE MORAES</t>
  </si>
  <si>
    <t>NIVALDO ALONSO</t>
  </si>
  <si>
    <t>LUIZ MINUZZO</t>
  </si>
  <si>
    <t>DENISE ARAKAKI SANCHEZ</t>
  </si>
  <si>
    <t>PAOLA EMANUELA POGGIO SMANIO</t>
  </si>
  <si>
    <t>ALCEU BEANI JUNIOR</t>
  </si>
  <si>
    <t>MARGARETH DA ROCHA FERNANDES</t>
  </si>
  <si>
    <t>MARIA BEATRIZ ALVES DOS SANTOS</t>
  </si>
  <si>
    <t>THEO LERNER</t>
  </si>
  <si>
    <t>AURISTELA ISABEL O RAMOS</t>
  </si>
  <si>
    <t>ROBERTO FERNANDO SA B CAMARA</t>
  </si>
  <si>
    <t>CARLOS NEUTZLING LEHN</t>
  </si>
  <si>
    <t>SOFIA MIZURO M SUGAYAMA</t>
  </si>
  <si>
    <t>MITSUJI SEKI</t>
  </si>
  <si>
    <t>DRAUZIO VIEGAS JUNIOR</t>
  </si>
  <si>
    <t>RICARDO VANZETTO</t>
  </si>
  <si>
    <t>ROSANA CAMARA AGONDI</t>
  </si>
  <si>
    <t>NEY CONCEICAO A FIGUEIRA</t>
  </si>
  <si>
    <t>ELCIO RODRIGUES DA SILVA</t>
  </si>
  <si>
    <t>MARIZETE PEIXOTO MEDEIROS</t>
  </si>
  <si>
    <t>MARCO AURELIO VAMONDES KULCSAR</t>
  </si>
  <si>
    <t>JONAS APARECIDO BORRACINI</t>
  </si>
  <si>
    <t>ARTHUR GODERICO F PEREIRA</t>
  </si>
  <si>
    <t>ALVARO DE AZEVEDO FERREIRA</t>
  </si>
  <si>
    <t>VANDERLEY DA SILVA PAULA</t>
  </si>
  <si>
    <t>ISABELLA NICACIO DE FREITAS</t>
  </si>
  <si>
    <t>RODNEI PEREIRA LEME</t>
  </si>
  <si>
    <t>MIRIAM APARECIDA LEITE</t>
  </si>
  <si>
    <t>MARCOS DESIDERIO RICCI</t>
  </si>
  <si>
    <t>JOSE ANTONIO CEZARETTI</t>
  </si>
  <si>
    <t>KATIA ESCOBAR ALBERNAZ</t>
  </si>
  <si>
    <t>LARISSA BRESGUNOV KALININ</t>
  </si>
  <si>
    <t>PAULO DE TARSO NUNES CHIODE</t>
  </si>
  <si>
    <t>MARCO ANTONIO STRAFORINI</t>
  </si>
  <si>
    <t>TANIA MARIA ALVES</t>
  </si>
  <si>
    <t>OSWALDO DOS SANTOS PARIS</t>
  </si>
  <si>
    <t>BRENO BOUERI AFFONSO</t>
  </si>
  <si>
    <t>MARCOS GUIMARAES SANTOS</t>
  </si>
  <si>
    <t>LENILDA DE A LINS R DOS SANTOS</t>
  </si>
  <si>
    <t>ROBERTO DE ALMEIDA DUARTE</t>
  </si>
  <si>
    <t>WLADINEY MONTE RUBIO VIEIRA</t>
  </si>
  <si>
    <t>CARLOS ALBERTO MATTAR</t>
  </si>
  <si>
    <t>EDION FAGNANI JUNIOR</t>
  </si>
  <si>
    <t>VERA REGINA PEREIRA POZZANI</t>
  </si>
  <si>
    <t>ANTONIO FLAVIO SANCHEZ ALMEIDA</t>
  </si>
  <si>
    <t>MARIO ISSA</t>
  </si>
  <si>
    <t>CLAUDIA JANETTE B CARVALHO</t>
  </si>
  <si>
    <t>ANDRE VICENTE GUIMARAES</t>
  </si>
  <si>
    <t>ENIO ROBERTO DE ANDRADE</t>
  </si>
  <si>
    <t>FABIO TAPIA SALZANO</t>
  </si>
  <si>
    <t>GILBERT ALEXANDRE SIGAL</t>
  </si>
  <si>
    <t>KARIN FATIMA SILVEIRA</t>
  </si>
  <si>
    <t>MARIA ANGELA DE SOUZA</t>
  </si>
  <si>
    <t>GILSON FERNANDES RUIVO</t>
  </si>
  <si>
    <t>SUELY REIKO MATSUBAYASHI</t>
  </si>
  <si>
    <t>PAULO HUNGARO NETO</t>
  </si>
  <si>
    <t>ADRIANA LIPPI WAISSMAN</t>
  </si>
  <si>
    <t>VANIA SOARES AZEVEDO TARDELLI</t>
  </si>
  <si>
    <t>PATRICIA SMITH</t>
  </si>
  <si>
    <t>CLAUDIO MIGUEL RUFINO</t>
  </si>
  <si>
    <t>JOAO CARLOS MANSANI QUEDA</t>
  </si>
  <si>
    <t>CLAUDIA MARQUES DA S PIRES</t>
  </si>
  <si>
    <t>NILTON SERGIO TORDIN</t>
  </si>
  <si>
    <t>DALTON LUIS BERTOLINI</t>
  </si>
  <si>
    <t>CARLOS SUSSUMU HASEGAWA</t>
  </si>
  <si>
    <t>KATIA ANTUNES</t>
  </si>
  <si>
    <t>JOAO VICENTE DA SILVEIRA</t>
  </si>
  <si>
    <t>PAULO CESAR PINTO</t>
  </si>
  <si>
    <t>JORGE LUIZ EVANGELISTI FARAH</t>
  </si>
  <si>
    <t>ROSAMARA APARECIDA RIBEIRO</t>
  </si>
  <si>
    <t>ALCIDES DE MOURA CAMPOS JUNIOR</t>
  </si>
  <si>
    <t>HAMILTON CABRAL MENEZES FILHO</t>
  </si>
  <si>
    <t>SONIA APARECIDA ALVES</t>
  </si>
  <si>
    <t>EVANDRO CESAR DE SOUZA</t>
  </si>
  <si>
    <t>GISELE ABUD NICOLAU</t>
  </si>
  <si>
    <t>MARCELO MILLETO MOSTARDEIRO</t>
  </si>
  <si>
    <t>JEANCARLO GORINCHTEYN</t>
  </si>
  <si>
    <t>NELO GALVANI NETO</t>
  </si>
  <si>
    <t>ALESSANDRA SOCORRO F SEABRA</t>
  </si>
  <si>
    <t>REGIA CELLI PATRIOTA DE SICA</t>
  </si>
  <si>
    <t>PAULO SERGIO MEIRA DE MELO</t>
  </si>
  <si>
    <t>JOSE MARIA SOARES JUNIOR</t>
  </si>
  <si>
    <t>ALTAMIRO RIBEIRO DIAS JUNIOR</t>
  </si>
  <si>
    <t>RAQUEL MUARREK GARCIA</t>
  </si>
  <si>
    <t>SIMONE ROLIM FERNANDES F PEDRA</t>
  </si>
  <si>
    <t>CELIA TAIS CORREA</t>
  </si>
  <si>
    <t>SAVIO JOSE DE LIMA</t>
  </si>
  <si>
    <t>JOAO MARCELO GUEDES</t>
  </si>
  <si>
    <t>RENATA MARIA M G GUARNIERI</t>
  </si>
  <si>
    <t>ANDREA VIEIRA AMANTEA</t>
  </si>
  <si>
    <t>MARIA PAULA BATISTA</t>
  </si>
  <si>
    <t>JOAO MEROLO JUNIOR</t>
  </si>
  <si>
    <t>WALDEMAR M OLIVEIRA JUNIOR</t>
  </si>
  <si>
    <t>DENISE FERREIRA BARROSO M CRUZ</t>
  </si>
  <si>
    <t>EVELYN KUCZYNSKI</t>
  </si>
  <si>
    <t>ROBERTO EUZEBIO DOS SANTOS</t>
  </si>
  <si>
    <t>ALEXANDRE ANTONIO C ABIZAID</t>
  </si>
  <si>
    <t>ELIDA DA SILVA BERNARDO</t>
  </si>
  <si>
    <t>MARISA RISCALLA MADI</t>
  </si>
  <si>
    <t>ADRIENNE PRATTI LUCARELLI</t>
  </si>
  <si>
    <t>CRISTIANE LIMA ROA</t>
  </si>
  <si>
    <t>PATRICIA GONCALVES DE ALMEIDA</t>
  </si>
  <si>
    <t>LUCIANA CURY</t>
  </si>
  <si>
    <t>GISELLE CORDEIRO S DOMINGUEZ</t>
  </si>
  <si>
    <t>CARLOS AUGUSTO CARDOSO PEDRA</t>
  </si>
  <si>
    <t>ANA PAULA SCOLEZE FERRER</t>
  </si>
  <si>
    <t>PATRICIA MARIA CHADA SOLLITTO</t>
  </si>
  <si>
    <t>LEANDRA STEINMETZ</t>
  </si>
  <si>
    <t>JOSE EDUARDO TAVARES BRAGA</t>
  </si>
  <si>
    <t>FABIO TADEU PANZA</t>
  </si>
  <si>
    <t>MONICA LOURDES DE ANDRADE LIMA</t>
  </si>
  <si>
    <t>CRISTIANA BORGES PEREIRA</t>
  </si>
  <si>
    <t>JOSE PONTES JUNIOR</t>
  </si>
  <si>
    <t>LUCIANA CORREIA RIBEIRO ARAUJO</t>
  </si>
  <si>
    <t>RAQUEL LEAO ORFALI</t>
  </si>
  <si>
    <t>MARIA FLORA DE ALMEIDA</t>
  </si>
  <si>
    <t>MARIA APARECIDA M MARINGOLLI</t>
  </si>
  <si>
    <t>ALFREDO JOSE DA FONSECA</t>
  </si>
  <si>
    <t>STELLA REGINA MARTINS</t>
  </si>
  <si>
    <t>BRUNA BARTORELLI</t>
  </si>
  <si>
    <t>FABRICIO MASSOTE LIMA</t>
  </si>
  <si>
    <t>DANIEL MARTINS DE BARROS</t>
  </si>
  <si>
    <t>RICARDO ZUGAIB ABDALLA</t>
  </si>
  <si>
    <t>MONICA MAZZURANA BENETTI</t>
  </si>
  <si>
    <t>ANA MARIA T B APOSTOLICO</t>
  </si>
  <si>
    <t>CARLA GONCALVES</t>
  </si>
  <si>
    <t>NELSON GONCALVES</t>
  </si>
  <si>
    <t>ROBERTO AUGUSTO PLAZA TEIXEIRA</t>
  </si>
  <si>
    <t>ANA CRISTINA MEDEIROS RIBEIRO</t>
  </si>
  <si>
    <t>RODRIGO FONSECA MARTINS LEITE</t>
  </si>
  <si>
    <t>MARIA TERESA CABRERA CASTILLO</t>
  </si>
  <si>
    <t>OCTAVIO GRECCO</t>
  </si>
  <si>
    <t>DIMAS ANDRE MILCHESKI</t>
  </si>
  <si>
    <t>FRANCISCO SOUZA DO CARMO</t>
  </si>
  <si>
    <t>RAFAEL BERNARDON RIBEIRO</t>
  </si>
  <si>
    <t>BRUNO VICENSO BABOLIN</t>
  </si>
  <si>
    <t>FREDERICO LEON A FERNANDES</t>
  </si>
  <si>
    <t>ROBERTO ENRIQUE KAMEO</t>
  </si>
  <si>
    <t>RINALDO FOCACCIA SICILIANO</t>
  </si>
  <si>
    <t>ANTONIO FRANCISCO NEVES FILHO</t>
  </si>
  <si>
    <t>JOSE LUIZ TEIXEIRA RODRIGUES</t>
  </si>
  <si>
    <t>DENISE BRANDAO DE ASSIS</t>
  </si>
  <si>
    <t>ANGELO ROBERTO JUNIOR</t>
  </si>
  <si>
    <t>ROGER NAHOUM</t>
  </si>
  <si>
    <t>JULIO CESAR BERTACINI MORAES</t>
  </si>
  <si>
    <t>NIVALDO FRANCISCO ALVES FILHO</t>
  </si>
  <si>
    <t>RENATO TAMBELLINI ARNONI</t>
  </si>
  <si>
    <t>PATRICIA RUTE MOUTINHO BASTOS</t>
  </si>
  <si>
    <t>FERNANDO DE SOUZA NASCIMENTO</t>
  </si>
  <si>
    <t>ANDRE FELDMAN</t>
  </si>
  <si>
    <t>THAIS VILLELA PETERSON</t>
  </si>
  <si>
    <t>SILVIA PEREIRA GOULART</t>
  </si>
  <si>
    <t>GIULIANO MOYSES BORRELLI</t>
  </si>
  <si>
    <t>RODRIGO NIECKEL DA COSTA</t>
  </si>
  <si>
    <t>BRUNO ASPRINO CIANCIO</t>
  </si>
  <si>
    <t>JOSE RICARDO BOMBINI</t>
  </si>
  <si>
    <t>ANA CAROLINA C LOMBARDI</t>
  </si>
  <si>
    <t>MARCELO SILVA RIBEIRO</t>
  </si>
  <si>
    <t>INGRID HELENA LOPES O CIANCIO</t>
  </si>
  <si>
    <t>RODRIGO ABENSUR ATHANAZIO</t>
  </si>
  <si>
    <t>LEONARDO MACHADO ALEXANDRE</t>
  </si>
  <si>
    <t>ELRY MEDEIROS V SEGUNDO NETO</t>
  </si>
  <si>
    <t>ALINE PIVETTA CORA</t>
  </si>
  <si>
    <t>JOSE CARLOS BEDRAN</t>
  </si>
  <si>
    <t>ARY EIZI UEHARA</t>
  </si>
  <si>
    <t>JOSE DINIO VAZ MENDES</t>
  </si>
  <si>
    <t>SADAMITSU NAKANDAKARI</t>
  </si>
  <si>
    <t>MARCO AURELIO PENTEADO RIBEIRO</t>
  </si>
  <si>
    <t>ALMAYR GUISARD ROCHA FILHO</t>
  </si>
  <si>
    <t>DOLY ESSOUDRY</t>
  </si>
  <si>
    <t>LUIZ FERNANDO CARNEIRO</t>
  </si>
  <si>
    <t>HAVANIR TAVARES ALMEIDA NIMTZ</t>
  </si>
  <si>
    <t>FABIO VIEIRA TEIXEIRA</t>
  </si>
  <si>
    <t>ALOISIO LOPES PRIULI</t>
  </si>
  <si>
    <t>GERALDO S M GRANATA JUNIOR</t>
  </si>
  <si>
    <t>AZIZ MIGUEL FILHO</t>
  </si>
  <si>
    <t>ROGERIO FREITAS LINO DE SOUZA</t>
  </si>
  <si>
    <t>CYNTHIA SILVA NETO MOTA</t>
  </si>
  <si>
    <t>PATRICIA RODRIGUES B PONTES</t>
  </si>
  <si>
    <t>GERALDO TELES MACHADO JUNIOR</t>
  </si>
  <si>
    <t>ANNE HANAE MATSUMOTO</t>
  </si>
  <si>
    <t>GUILHERME DEL GRANDE OLIVEIRA</t>
  </si>
  <si>
    <t>SANDRA HELENA C GOYA MACHADO</t>
  </si>
  <si>
    <t>TRIFONIA LIONELA TRIGO CASTRO</t>
  </si>
  <si>
    <t>SIMONE FARGETTI</t>
  </si>
  <si>
    <t>PAULA VILHENA CARNEVALE VIANNA</t>
  </si>
  <si>
    <t>LETICIA LASTORIA KUROZAWA</t>
  </si>
  <si>
    <t>ANDRE LUIZ FRANCO DE SOUSA</t>
  </si>
  <si>
    <t>LEONARDO CAMPOS FONTES</t>
  </si>
  <si>
    <t>CAMILA FRANCA M CHRISTOVAM</t>
  </si>
  <si>
    <t>THAISE MARIA G OLIVEIRA</t>
  </si>
  <si>
    <t>LIVIA AZEVEDO FIGUEIREDO ROSA</t>
  </si>
  <si>
    <t>LETICIA CRUZ PISTORI</t>
  </si>
  <si>
    <t>RICARDO CONTESINI FRANCISCO</t>
  </si>
  <si>
    <t>RICARDO PIRES DE SOUZA</t>
  </si>
  <si>
    <t>MEIRE ARGENTONI BALDOCCHI</t>
  </si>
  <si>
    <t>CARLA BAISE</t>
  </si>
  <si>
    <t>CRISTIANE VARGAS B SHIMABUCORO</t>
  </si>
  <si>
    <t>DEBORA CRISTINA O M BARALDO</t>
  </si>
  <si>
    <t>PAOLA ROSSINI FASANO</t>
  </si>
  <si>
    <t>MICAELA PELEGRINI MUSSI LIMA</t>
  </si>
  <si>
    <t>MARIANA SEMEDO BIBANCO</t>
  </si>
  <si>
    <t>PAOLA CRISTINA DASSI FERRO</t>
  </si>
  <si>
    <t>VERA LUCIA NOGUEIRA R PRADO</t>
  </si>
  <si>
    <t>DEBORA JANNUZZI AFFONSO</t>
  </si>
  <si>
    <t>LUIZ RICARDO GONZALEZ</t>
  </si>
  <si>
    <t>DECIO DE NATALE CALY</t>
  </si>
  <si>
    <t>MARCOS MACEDO VIEIRA LIMA</t>
  </si>
  <si>
    <t>EUNICE APARECIDA A DANELLO</t>
  </si>
  <si>
    <t>ANGELO JOSE CORDEIRO DE PAULA</t>
  </si>
  <si>
    <t>LUCAS DE SANTI</t>
  </si>
  <si>
    <t>JOAO LUIZ GONZALEZ SILVA</t>
  </si>
  <si>
    <t>SILVIA JOANA BARBIERI</t>
  </si>
  <si>
    <t>ANGELA SENAGA TABATA</t>
  </si>
  <si>
    <t>ADRIANA FLEURY DE VASCONCELLOS</t>
  </si>
  <si>
    <t>IVAN SACCON VIEIRA</t>
  </si>
  <si>
    <t>JOYCI FLORIDA RAFAEL MACIEL</t>
  </si>
  <si>
    <t>ACHILLES FERRARI NETO</t>
  </si>
  <si>
    <t>CAMILA BIANCHI DA SILVA</t>
  </si>
  <si>
    <t>JOAO FABIO SADAO SATO</t>
  </si>
  <si>
    <t>MICHELE VIEIRA ALVES</t>
  </si>
  <si>
    <t>MARIA APARECIDA PEDROSA SANTOS</t>
  </si>
  <si>
    <t>KELLY HUMBERTO ANNICCHINO</t>
  </si>
  <si>
    <t>RUBENS WAGNER CALVO</t>
  </si>
  <si>
    <t>ELEONARA PEREIRA CANCADO</t>
  </si>
  <si>
    <t>ANA CRISTINA DE SEIXAS SILVA</t>
  </si>
  <si>
    <t>MESSIAS URUBATAN C CRAVEIRO</t>
  </si>
  <si>
    <t>ANACES DA SIVA BELFORT</t>
  </si>
  <si>
    <t>ANNA VOLOCHKO</t>
  </si>
  <si>
    <t>ARI TIMERMAN</t>
  </si>
  <si>
    <t>OLIMPIO JOSE NOGUEIRA V BITTAR</t>
  </si>
  <si>
    <t>MARCELO CHIARA BERTOLAMI</t>
  </si>
  <si>
    <t>MARIA VIRGINIA TAVARES SANTANA</t>
  </si>
  <si>
    <t>VALDEIR RIBEIRO DOS REIS</t>
  </si>
  <si>
    <t>ABILIO AUGUSTO FRAGATA FILHO</t>
  </si>
  <si>
    <t>JOSE ROBERTO BRASIL MACHADO</t>
  </si>
  <si>
    <t>ROMEU SERGIO MENEGHELO</t>
  </si>
  <si>
    <t>CARLOS RODRIGUES DA S FILHO</t>
  </si>
  <si>
    <t>MARLEIDE CORREA DA SILVA MASSA</t>
  </si>
  <si>
    <t>MASSAYOSHI TAN</t>
  </si>
  <si>
    <t>MARIA MAGDALENA C SCARPELLI</t>
  </si>
  <si>
    <t>PACITA FERNANDEZ B FLORENCANO</t>
  </si>
  <si>
    <t>JOAO LUIZ P A E S ABRANCHES</t>
  </si>
  <si>
    <t>LILLIAN SILVESTRINI</t>
  </si>
  <si>
    <t>MARIA GENI STEFANI JACKSON</t>
  </si>
  <si>
    <t>NANCY PASSOS MOLINA REIS</t>
  </si>
  <si>
    <t>ELISA MARIA SARAIVA AVELINO</t>
  </si>
  <si>
    <t>MARIA DO SOCORRO CABRAL LAGE</t>
  </si>
  <si>
    <t>ANGELA FRANCISCA T CUNHA</t>
  </si>
  <si>
    <t>FERNANDA MARIA R C SILVEIRA</t>
  </si>
  <si>
    <t>LUIZ FERNANDO LEITE TANAJURA</t>
  </si>
  <si>
    <t>HUSSEIN HASSAN YAKTINE</t>
  </si>
  <si>
    <t>KATIA CEZAR CROZERA MINARI</t>
  </si>
  <si>
    <t>MARCIA EMILIA FRANCISCO SHIDA</t>
  </si>
  <si>
    <t>MARCIA HELENA GOIA</t>
  </si>
  <si>
    <t>LUIZ TAKANO</t>
  </si>
  <si>
    <t>GEORGE LUIS THOME</t>
  </si>
  <si>
    <t>ENECI GRACAS MATIAS GUILHOTO</t>
  </si>
  <si>
    <t>ROBERTO STEFANELLI</t>
  </si>
  <si>
    <t>MARCOS BRASILEIRO LOPES</t>
  </si>
  <si>
    <t>LUANA LIA SANTANA K GUARNIERE</t>
  </si>
  <si>
    <t>ANGELA MARINELLI PEDRINI</t>
  </si>
  <si>
    <t>AMAURI PEREIRA DE OLIVEIRA</t>
  </si>
  <si>
    <t>CRISTINA HELENA F B ALMEIDA</t>
  </si>
  <si>
    <t>AUREA JACOB CHAVES</t>
  </si>
  <si>
    <t>MARINELLA PATRIZIA CENTEMERO</t>
  </si>
  <si>
    <t>UMBELIANA DE ARAUJO BARBOSA</t>
  </si>
  <si>
    <t>MARIA CRISTINA LIBRELON P LIMA</t>
  </si>
  <si>
    <t>ROSANGELA MALVESTITI</t>
  </si>
  <si>
    <t>IVAN FERREIRA DE OLIVEIRA</t>
  </si>
  <si>
    <t>ROSANGELA LIMA M FERREIRA</t>
  </si>
  <si>
    <t>AMARA MAHMUD SAID SHUQAIR</t>
  </si>
  <si>
    <t>VERA REGINA B FIGUEIREDO</t>
  </si>
  <si>
    <t>SUNNY DAYSE SANTOS LOURENCO</t>
  </si>
  <si>
    <t>DANIELLE WANGHAM KANDLER</t>
  </si>
  <si>
    <t>EDNA APARECIDA C S KOPKE</t>
  </si>
  <si>
    <t>IVANILDA ANDREA ANDRADE VALLIM</t>
  </si>
  <si>
    <t>CILENE JESUS JORGE CAMPANERUT</t>
  </si>
  <si>
    <t>JOSE MARCONDES SILVEIRA JUNIOR</t>
  </si>
  <si>
    <t>RODOLFO STAICO</t>
  </si>
  <si>
    <t>ANDREA CLAUDIA LEAO S ABIZAID</t>
  </si>
  <si>
    <t>DANTE MARIO LANGHI JUNIOR</t>
  </si>
  <si>
    <t>ANDREIA VIDIGAL ARMINI</t>
  </si>
  <si>
    <t>ADRIANO ROGERIO NAVARRO DIAS</t>
  </si>
  <si>
    <t>LUIZ GUSTAVO CURY CARDOSO</t>
  </si>
  <si>
    <t>ANABEL CHIARATO</t>
  </si>
  <si>
    <t>GALO ALFREDO MALDONADO ANDRADE</t>
  </si>
  <si>
    <t>SWAMI CERVONE DE OLIVEIRA</t>
  </si>
  <si>
    <t>GUILHERME MARCOS SOARES DIAS</t>
  </si>
  <si>
    <t>DENISE OLIVEIRA N YOSHIKAWA</t>
  </si>
  <si>
    <t>ADNA KAREN MOREIRA KOLLE</t>
  </si>
  <si>
    <t>EDUARDO NASCIMENTO MOS JUNIOR</t>
  </si>
  <si>
    <t>IVANA ROMUALDO T NASCIMENTO</t>
  </si>
  <si>
    <t>HENRY AUGUSTO HOFFMANN MELO</t>
  </si>
  <si>
    <t>GRAZIELE MENZANI</t>
  </si>
  <si>
    <t>HERMINIO CABRAL REZENDE JUNIOR</t>
  </si>
  <si>
    <t>MAURICIO AUGUSTO GONCALVES</t>
  </si>
  <si>
    <t>IRMA CLAUDIA SABOYA RIBEIRO</t>
  </si>
  <si>
    <t>PAULO ROBERTO D AUREA MACHADO</t>
  </si>
  <si>
    <t>MIRNA NUCCI DERTADIAN R PRADO</t>
  </si>
  <si>
    <t>MAURICIO MORAES GALAN</t>
  </si>
  <si>
    <t>SAMIR LISAK</t>
  </si>
  <si>
    <t>RICARDO ALVES DA COSTA</t>
  </si>
  <si>
    <t>JOSE DE RIBAMAR COSTA JUNIOR</t>
  </si>
  <si>
    <t>LILIAN HALCSIK S GUGONI</t>
  </si>
  <si>
    <t>ERYJANE TENORIO DA SILVA</t>
  </si>
  <si>
    <t>DIMYTRI ALEXANDRE A SIQUEIRA</t>
  </si>
  <si>
    <t>DENISE ESTEFAN VENTURA</t>
  </si>
  <si>
    <t>ALEXANDRE ALBERTO B DUARTE</t>
  </si>
  <si>
    <t>RAPHAEL GARGIULO CAGGIANO</t>
  </si>
  <si>
    <t>RODRIGO CORREIA COAGLIO</t>
  </si>
  <si>
    <t>DIEGO ANJOS BLANCO</t>
  </si>
  <si>
    <t>GABRIELA MATIELO GALLI</t>
  </si>
  <si>
    <t>KAYZI CIPRIANO MARCHEZINI LIMA</t>
  </si>
  <si>
    <t>ALEXANDRE PIRINEUS CARDOSO</t>
  </si>
  <si>
    <t>FABIO NISHIDA HASIMOTO</t>
  </si>
  <si>
    <t>BIANCA PASSARO A BOCCHI</t>
  </si>
  <si>
    <t>PAULA SANTIAGO TEIXEIRA</t>
  </si>
  <si>
    <t>GABRIELA MENICHELLI M COELHO</t>
  </si>
  <si>
    <t>CAROLINE SALOMAO SIMOES</t>
  </si>
  <si>
    <t>ALDA HIDEKO SIMABUKURO</t>
  </si>
  <si>
    <t>SUELI STELA TOFOLO ROSENFELD</t>
  </si>
  <si>
    <t>JANE SCHUCMAN SZMID</t>
  </si>
  <si>
    <t>SONIA MARIA SOUZA CRUZ</t>
  </si>
  <si>
    <t>TANIA BITTENCOURT KASLAUSKAS</t>
  </si>
  <si>
    <t>MEDICO III</t>
  </si>
  <si>
    <t>MEDICO I</t>
  </si>
  <si>
    <t>MEDICO II</t>
  </si>
  <si>
    <t>M - 1</t>
  </si>
  <si>
    <t>M - 2</t>
  </si>
  <si>
    <t>M - 3</t>
  </si>
  <si>
    <t>TÍTULO - PPM - 2º SEMESTRE / 2021</t>
  </si>
  <si>
    <t>A</t>
  </si>
  <si>
    <t>outros</t>
  </si>
  <si>
    <t>58540624-8</t>
  </si>
  <si>
    <t>SQF-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</si>
</sst>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.000"/>
  </numFmts>
  <fonts count="5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9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sz val="10"/>
      <color theme="1"/>
      <name val="Arial"/>
      <family val="2"/>
    </font>
    <font>
      <b/>
      <sz val="10"/>
      <color theme="1"/>
      <name val="Times New Roman"/>
      <family val="1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sz val="8"/>
      <color theme="1"/>
      <name val="Impact"/>
      <family val="2"/>
    </font>
    <font>
      <sz val="6"/>
      <color theme="1"/>
      <name val="Times New Roman"/>
      <family val="1"/>
    </font>
    <font>
      <b/>
      <sz val="14"/>
      <color theme="1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10"/>
      <color rgb="FFF1CFA1"/>
      <name val="Arial"/>
      <family val="2"/>
    </font>
    <font>
      <b/>
      <sz val="11"/>
      <name val="Arial"/>
      <family val="2"/>
    </font>
    <font>
      <sz val="11"/>
      <name val="Calibri"/>
      <family val="2"/>
      <scheme val="minor"/>
    </font>
    <font>
      <sz val="10"/>
      <name val="MS Sans Serif"/>
      <family val="2"/>
    </font>
    <font>
      <sz val="10"/>
      <color rgb="FF000000"/>
      <name val="Arial"/>
      <family val="2"/>
    </font>
    <font>
      <sz val="10"/>
      <color rgb="FF000000"/>
      <name val="Calibri"/>
      <family val="2"/>
      <charset val="1"/>
    </font>
    <font>
      <sz val="8"/>
      <color theme="1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theme="0"/>
      <name val="Calibri"/>
      <family val="2"/>
      <scheme val="minor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b/>
      <sz val="10"/>
      <color rgb="FF0070C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1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E9E9E"/>
        <bgColor indexed="64"/>
      </patternFill>
    </fill>
    <fill>
      <patternFill patternType="solid">
        <fgColor rgb="FFFFF17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807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55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theme="1" tint="0.2499465926084170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theme="1" tint="0.24994659260841701"/>
      </left>
      <right style="double">
        <color theme="1" tint="0.24994659260841701"/>
      </right>
      <top style="double">
        <color theme="1" tint="0.24994659260841701"/>
      </top>
      <bottom style="double">
        <color theme="1" tint="0.24994659260841701"/>
      </bottom>
      <diagonal/>
    </border>
    <border>
      <left style="double">
        <color theme="1" tint="0.24994659260841701"/>
      </left>
      <right/>
      <top style="double">
        <color theme="1" tint="0.24994659260841701"/>
      </top>
      <bottom style="double">
        <color theme="1" tint="0.24994659260841701"/>
      </bottom>
      <diagonal/>
    </border>
    <border>
      <left/>
      <right style="double">
        <color theme="1" tint="0.24994659260841701"/>
      </right>
      <top style="double">
        <color theme="1" tint="0.24994659260841701"/>
      </top>
      <bottom style="double">
        <color theme="1" tint="0.24994659260841701"/>
      </bottom>
      <diagonal/>
    </border>
    <border>
      <left/>
      <right/>
      <top style="double">
        <color theme="1" tint="0.24994659260841701"/>
      </top>
      <bottom style="double">
        <color theme="1" tint="0.2499465926084170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97">
    <xf numFmtId="0" fontId="0" fillId="0" borderId="0"/>
    <xf numFmtId="0" fontId="14" fillId="0" borderId="0"/>
    <xf numFmtId="0" fontId="14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4" fillId="0" borderId="0"/>
    <xf numFmtId="0" fontId="26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4" fillId="0" borderId="0"/>
    <xf numFmtId="0" fontId="14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4" fillId="0" borderId="0"/>
    <xf numFmtId="0" fontId="26" fillId="0" borderId="0"/>
    <xf numFmtId="0" fontId="14" fillId="0" borderId="0"/>
    <xf numFmtId="0" fontId="14" fillId="0" borderId="0"/>
    <xf numFmtId="0" fontId="14" fillId="0" borderId="0"/>
    <xf numFmtId="0" fontId="26" fillId="0" borderId="0"/>
    <xf numFmtId="0" fontId="26" fillId="0" borderId="0"/>
    <xf numFmtId="43" fontId="1" fillId="0" borderId="0" applyFont="0" applyFill="0" applyBorder="0" applyAlignment="0" applyProtection="0"/>
    <xf numFmtId="0" fontId="27" fillId="0" borderId="0"/>
    <xf numFmtId="0" fontId="38" fillId="0" borderId="0" applyNumberFormat="0" applyFill="0" applyBorder="0" applyAlignment="0" applyProtection="0"/>
    <xf numFmtId="0" fontId="39" fillId="0" borderId="46" applyNumberFormat="0" applyFill="0" applyAlignment="0" applyProtection="0"/>
    <xf numFmtId="0" fontId="40" fillId="0" borderId="47" applyNumberFormat="0" applyFill="0" applyAlignment="0" applyProtection="0"/>
    <xf numFmtId="0" fontId="41" fillId="0" borderId="48" applyNumberFormat="0" applyFill="0" applyAlignment="0" applyProtection="0"/>
    <xf numFmtId="0" fontId="41" fillId="0" borderId="0" applyNumberFormat="0" applyFill="0" applyBorder="0" applyAlignment="0" applyProtection="0"/>
    <xf numFmtId="0" fontId="42" fillId="10" borderId="0" applyNumberFormat="0" applyBorder="0" applyAlignment="0" applyProtection="0"/>
    <xf numFmtId="0" fontId="43" fillId="11" borderId="0" applyNumberFormat="0" applyBorder="0" applyAlignment="0" applyProtection="0"/>
    <xf numFmtId="0" fontId="44" fillId="12" borderId="0" applyNumberFormat="0" applyBorder="0" applyAlignment="0" applyProtection="0"/>
    <xf numFmtId="0" fontId="45" fillId="13" borderId="49" applyNumberFormat="0" applyAlignment="0" applyProtection="0"/>
    <xf numFmtId="0" fontId="46" fillId="14" borderId="50" applyNumberFormat="0" applyAlignment="0" applyProtection="0"/>
    <xf numFmtId="0" fontId="47" fillId="14" borderId="49" applyNumberFormat="0" applyAlignment="0" applyProtection="0"/>
    <xf numFmtId="0" fontId="48" fillId="0" borderId="51" applyNumberFormat="0" applyFill="0" applyAlignment="0" applyProtection="0"/>
    <xf numFmtId="0" fontId="49" fillId="15" borderId="52" applyNumberFormat="0" applyAlignment="0" applyProtection="0"/>
    <xf numFmtId="0" fontId="36" fillId="0" borderId="0" applyNumberFormat="0" applyFill="0" applyBorder="0" applyAlignment="0" applyProtection="0"/>
    <xf numFmtId="0" fontId="1" fillId="16" borderId="53" applyNumberFormat="0" applyFont="0" applyAlignment="0" applyProtection="0"/>
    <xf numFmtId="0" fontId="50" fillId="0" borderId="0" applyNumberFormat="0" applyFill="0" applyBorder="0" applyAlignment="0" applyProtection="0"/>
    <xf numFmtId="0" fontId="51" fillId="0" borderId="54" applyNumberFormat="0" applyFill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1" fillId="32" borderId="0" applyNumberFormat="0" applyBorder="0" applyAlignment="0" applyProtection="0"/>
    <xf numFmtId="0" fontId="3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31" fillId="36" borderId="0" applyNumberFormat="0" applyBorder="0" applyAlignment="0" applyProtection="0"/>
    <xf numFmtId="0" fontId="3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31" fillId="40" borderId="0" applyNumberFormat="0" applyBorder="0" applyAlignment="0" applyProtection="0"/>
  </cellStyleXfs>
  <cellXfs count="235">
    <xf numFmtId="0" fontId="0" fillId="0" borderId="0" xfId="0"/>
    <xf numFmtId="0" fontId="3" fillId="0" borderId="1" xfId="0" applyFont="1" applyBorder="1" applyAlignment="1">
      <alignment vertical="top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0" xfId="0" applyFont="1" applyAlignment="1">
      <alignment vertical="top" wrapText="1"/>
    </xf>
    <xf numFmtId="0" fontId="3" fillId="0" borderId="10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7" fillId="0" borderId="9" xfId="0" applyFont="1" applyBorder="1" applyAlignment="1">
      <alignment horizontal="center" vertical="center" wrapText="1"/>
    </xf>
    <xf numFmtId="0" fontId="6" fillId="0" borderId="8" xfId="0" applyFont="1" applyBorder="1" applyAlignment="1">
      <alignment vertical="center" wrapText="1"/>
    </xf>
    <xf numFmtId="0" fontId="3" fillId="0" borderId="23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8" fillId="0" borderId="8" xfId="0" applyFont="1" applyBorder="1" applyAlignment="1">
      <alignment vertical="center" wrapText="1"/>
    </xf>
    <xf numFmtId="0" fontId="3" fillId="0" borderId="22" xfId="0" applyFont="1" applyBorder="1" applyAlignment="1">
      <alignment vertical="center" wrapText="1"/>
    </xf>
    <xf numFmtId="0" fontId="7" fillId="0" borderId="11" xfId="0" applyFont="1" applyBorder="1" applyAlignment="1">
      <alignment horizontal="center" vertical="center" wrapText="1"/>
    </xf>
    <xf numFmtId="0" fontId="14" fillId="0" borderId="0" xfId="1" applyFill="1"/>
    <xf numFmtId="0" fontId="14" fillId="0" borderId="0" xfId="1" applyNumberFormat="1" applyFill="1"/>
    <xf numFmtId="1" fontId="22" fillId="0" borderId="0" xfId="1" applyNumberFormat="1" applyFont="1" applyFill="1" applyAlignment="1">
      <alignment horizontal="center"/>
    </xf>
    <xf numFmtId="0" fontId="14" fillId="0" borderId="0" xfId="1" applyFill="1" applyBorder="1"/>
    <xf numFmtId="0" fontId="24" fillId="0" borderId="0" xfId="0" applyFont="1" applyFill="1"/>
    <xf numFmtId="49" fontId="14" fillId="0" borderId="0" xfId="1" applyNumberFormat="1" applyFill="1"/>
    <xf numFmtId="0" fontId="3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20" fillId="0" borderId="0" xfId="47" applyFont="1" applyAlignment="1">
      <alignment horizontal="center"/>
    </xf>
    <xf numFmtId="0" fontId="20" fillId="0" borderId="0" xfId="47" applyFont="1"/>
    <xf numFmtId="0" fontId="14" fillId="0" borderId="34" xfId="47" applyBorder="1"/>
    <xf numFmtId="0" fontId="14" fillId="0" borderId="34" xfId="47" applyFont="1" applyBorder="1"/>
    <xf numFmtId="0" fontId="14" fillId="0" borderId="34" xfId="47" applyFill="1" applyBorder="1"/>
    <xf numFmtId="0" fontId="14" fillId="0" borderId="34" xfId="50" applyBorder="1"/>
    <xf numFmtId="0" fontId="14" fillId="0" borderId="34" xfId="51" applyBorder="1"/>
    <xf numFmtId="0" fontId="4" fillId="0" borderId="8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top" wrapText="1"/>
    </xf>
    <xf numFmtId="0" fontId="28" fillId="0" borderId="2" xfId="0" applyFont="1" applyBorder="1" applyAlignment="1">
      <alignment vertical="center"/>
    </xf>
    <xf numFmtId="0" fontId="5" fillId="0" borderId="15" xfId="0" applyFont="1" applyBorder="1" applyAlignment="1">
      <alignment horizontal="center" vertical="center" wrapText="1"/>
    </xf>
    <xf numFmtId="0" fontId="3" fillId="0" borderId="24" xfId="0" applyFont="1" applyBorder="1" applyAlignment="1">
      <alignment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3" fillId="0" borderId="13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11" fillId="0" borderId="0" xfId="0" applyFont="1" applyAlignment="1">
      <alignment horizontal="center"/>
    </xf>
    <xf numFmtId="0" fontId="14" fillId="3" borderId="0" xfId="1" applyFill="1"/>
    <xf numFmtId="0" fontId="24" fillId="3" borderId="0" xfId="0" applyFont="1" applyFill="1"/>
    <xf numFmtId="49" fontId="14" fillId="3" borderId="0" xfId="1" applyNumberFormat="1" applyFill="1"/>
    <xf numFmtId="0" fontId="18" fillId="4" borderId="0" xfId="1" applyFont="1" applyFill="1" applyBorder="1" applyAlignment="1">
      <alignment horizontal="center" wrapText="1"/>
    </xf>
    <xf numFmtId="0" fontId="33" fillId="0" borderId="36" xfId="0" applyFont="1" applyBorder="1" applyAlignment="1">
      <alignment horizontal="center" vertical="center"/>
    </xf>
    <xf numFmtId="0" fontId="32" fillId="0" borderId="36" xfId="0" applyFont="1" applyBorder="1" applyAlignment="1">
      <alignment horizontal="center" vertical="center"/>
    </xf>
    <xf numFmtId="0" fontId="32" fillId="0" borderId="36" xfId="0" applyFont="1" applyBorder="1" applyAlignment="1">
      <alignment horizontal="center" vertical="center" wrapText="1"/>
    </xf>
    <xf numFmtId="0" fontId="34" fillId="2" borderId="0" xfId="0" applyFont="1" applyFill="1"/>
    <xf numFmtId="0" fontId="34" fillId="2" borderId="0" xfId="0" applyFont="1" applyFill="1" applyAlignment="1">
      <alignment horizontal="center"/>
    </xf>
    <xf numFmtId="0" fontId="35" fillId="0" borderId="0" xfId="0" applyFont="1"/>
    <xf numFmtId="0" fontId="35" fillId="0" borderId="0" xfId="0" applyNumberFormat="1" applyFont="1"/>
    <xf numFmtId="0" fontId="35" fillId="0" borderId="0" xfId="0" applyFont="1" applyAlignment="1">
      <alignment horizontal="center"/>
    </xf>
    <xf numFmtId="0" fontId="35" fillId="0" borderId="0" xfId="0" applyNumberFormat="1" applyFont="1" applyAlignment="1">
      <alignment horizontal="center"/>
    </xf>
    <xf numFmtId="2" fontId="35" fillId="0" borderId="0" xfId="0" applyNumberFormat="1" applyFont="1"/>
    <xf numFmtId="164" fontId="35" fillId="0" borderId="0" xfId="0" applyNumberFormat="1" applyFont="1"/>
    <xf numFmtId="0" fontId="31" fillId="0" borderId="0" xfId="0" applyFont="1"/>
    <xf numFmtId="0" fontId="34" fillId="2" borderId="0" xfId="0" applyFont="1" applyFill="1" applyAlignment="1">
      <alignment horizontal="left"/>
    </xf>
    <xf numFmtId="0" fontId="35" fillId="0" borderId="0" xfId="0" applyFont="1" applyAlignment="1">
      <alignment horizontal="left"/>
    </xf>
    <xf numFmtId="0" fontId="36" fillId="0" borderId="0" xfId="0" applyFont="1"/>
    <xf numFmtId="0" fontId="14" fillId="0" borderId="34" xfId="49" applyBorder="1"/>
    <xf numFmtId="0" fontId="14" fillId="0" borderId="34" xfId="49" applyFont="1" applyBorder="1"/>
    <xf numFmtId="0" fontId="20" fillId="0" borderId="0" xfId="47" applyFont="1" applyFill="1" applyAlignment="1">
      <alignment horizontal="center"/>
    </xf>
    <xf numFmtId="0" fontId="37" fillId="0" borderId="0" xfId="0" applyFont="1"/>
    <xf numFmtId="0" fontId="18" fillId="4" borderId="0" xfId="1" applyFont="1" applyFill="1" applyBorder="1" applyAlignment="1">
      <alignment horizontal="center" wrapText="1"/>
    </xf>
    <xf numFmtId="0" fontId="34" fillId="8" borderId="0" xfId="0" applyFont="1" applyFill="1"/>
    <xf numFmtId="49" fontId="19" fillId="9" borderId="0" xfId="1" applyNumberFormat="1" applyFont="1" applyFill="1" applyBorder="1" applyAlignment="1" applyProtection="1">
      <alignment horizontal="center"/>
      <protection locked="0"/>
    </xf>
    <xf numFmtId="0" fontId="19" fillId="9" borderId="35" xfId="1" applyFont="1" applyFill="1" applyBorder="1" applyAlignment="1" applyProtection="1">
      <protection locked="0"/>
    </xf>
    <xf numFmtId="0" fontId="14" fillId="9" borderId="0" xfId="1" applyFont="1" applyFill="1" applyBorder="1" applyAlignment="1" applyProtection="1">
      <alignment horizontal="center"/>
      <protection locked="0"/>
    </xf>
    <xf numFmtId="0" fontId="14" fillId="0" borderId="29" xfId="1" applyFont="1" applyFill="1" applyBorder="1"/>
    <xf numFmtId="0" fontId="14" fillId="0" borderId="0" xfId="1" applyFont="1" applyFill="1" applyBorder="1"/>
    <xf numFmtId="0" fontId="15" fillId="0" borderId="0" xfId="1" applyFont="1" applyFill="1" applyBorder="1" applyAlignment="1" applyProtection="1">
      <alignment vertical="distributed"/>
      <protection hidden="1"/>
    </xf>
    <xf numFmtId="0" fontId="15" fillId="0" borderId="30" xfId="1" applyFont="1" applyFill="1" applyBorder="1" applyAlignment="1" applyProtection="1">
      <alignment vertical="distributed"/>
      <protection hidden="1"/>
    </xf>
    <xf numFmtId="0" fontId="18" fillId="0" borderId="0" xfId="1" applyFont="1" applyFill="1" applyBorder="1" applyAlignment="1">
      <alignment horizontal="center"/>
    </xf>
    <xf numFmtId="0" fontId="19" fillId="0" borderId="0" xfId="1" applyFont="1" applyFill="1" applyBorder="1" applyAlignment="1">
      <alignment horizontal="center"/>
    </xf>
    <xf numFmtId="14" fontId="29" fillId="0" borderId="0" xfId="1" applyNumberFormat="1" applyFont="1" applyFill="1" applyBorder="1" applyAlignment="1">
      <alignment horizontal="center"/>
    </xf>
    <xf numFmtId="0" fontId="29" fillId="0" borderId="0" xfId="1" applyFont="1" applyFill="1" applyBorder="1" applyAlignment="1">
      <alignment horizontal="center"/>
    </xf>
    <xf numFmtId="14" fontId="30" fillId="0" borderId="0" xfId="1" applyNumberFormat="1" applyFont="1" applyFill="1" applyBorder="1"/>
    <xf numFmtId="0" fontId="14" fillId="0" borderId="30" xfId="1" applyFont="1" applyFill="1" applyBorder="1"/>
    <xf numFmtId="0" fontId="14" fillId="0" borderId="29" xfId="1" applyFont="1" applyFill="1" applyBorder="1" applyAlignment="1">
      <alignment horizontal="left"/>
    </xf>
    <xf numFmtId="0" fontId="14" fillId="0" borderId="0" xfId="1" applyFont="1" applyFill="1" applyBorder="1" applyAlignment="1">
      <alignment horizontal="left"/>
    </xf>
    <xf numFmtId="0" fontId="14" fillId="0" borderId="29" xfId="1" applyFont="1" applyFill="1" applyBorder="1" applyProtection="1"/>
    <xf numFmtId="0" fontId="14" fillId="0" borderId="0" xfId="1" applyFont="1" applyFill="1" applyBorder="1" applyProtection="1"/>
    <xf numFmtId="0" fontId="20" fillId="0" borderId="0" xfId="1" applyFont="1" applyFill="1" applyBorder="1"/>
    <xf numFmtId="0" fontId="20" fillId="0" borderId="29" xfId="1" applyFont="1" applyFill="1" applyBorder="1" applyAlignment="1">
      <alignment horizontal="left"/>
    </xf>
    <xf numFmtId="0" fontId="20" fillId="0" borderId="0" xfId="1" applyFont="1" applyFill="1" applyBorder="1" applyAlignment="1">
      <alignment horizontal="left"/>
    </xf>
    <xf numFmtId="0" fontId="14" fillId="0" borderId="0" xfId="1" applyFont="1" applyFill="1" applyBorder="1" applyAlignment="1">
      <alignment horizontal="center"/>
    </xf>
    <xf numFmtId="0" fontId="15" fillId="0" borderId="0" xfId="1" applyFont="1" applyFill="1" applyBorder="1" applyAlignment="1">
      <alignment horizontal="center" wrapText="1"/>
    </xf>
    <xf numFmtId="0" fontId="15" fillId="0" borderId="30" xfId="1" applyFont="1" applyFill="1" applyBorder="1" applyAlignment="1">
      <alignment horizontal="center" wrapText="1"/>
    </xf>
    <xf numFmtId="0" fontId="15" fillId="0" borderId="0" xfId="1" applyFont="1" applyFill="1" applyBorder="1" applyAlignment="1" applyProtection="1">
      <alignment horizontal="center" wrapText="1"/>
    </xf>
    <xf numFmtId="0" fontId="15" fillId="0" borderId="30" xfId="1" applyFont="1" applyFill="1" applyBorder="1" applyAlignment="1" applyProtection="1">
      <alignment horizontal="center" wrapText="1"/>
    </xf>
    <xf numFmtId="0" fontId="14" fillId="0" borderId="0" xfId="1" applyFill="1" applyBorder="1" applyProtection="1"/>
    <xf numFmtId="0" fontId="14" fillId="0" borderId="29" xfId="1" applyFill="1" applyBorder="1" applyProtection="1"/>
    <xf numFmtId="0" fontId="14" fillId="0" borderId="29" xfId="1" applyFill="1" applyBorder="1"/>
    <xf numFmtId="0" fontId="14" fillId="0" borderId="30" xfId="1" applyFont="1" applyFill="1" applyBorder="1" applyProtection="1"/>
    <xf numFmtId="0" fontId="14" fillId="0" borderId="30" xfId="1" applyFill="1" applyBorder="1" applyProtection="1"/>
    <xf numFmtId="0" fontId="14" fillId="0" borderId="0" xfId="1" applyFill="1" applyBorder="1" applyAlignment="1" applyProtection="1">
      <alignment horizontal="center"/>
    </xf>
    <xf numFmtId="0" fontId="19" fillId="6" borderId="42" xfId="1" applyNumberFormat="1" applyFont="1" applyFill="1" applyBorder="1" applyAlignment="1" applyProtection="1">
      <alignment horizontal="center"/>
      <protection locked="0"/>
    </xf>
    <xf numFmtId="0" fontId="19" fillId="5" borderId="42" xfId="1" applyFont="1" applyFill="1" applyBorder="1" applyAlignment="1" applyProtection="1">
      <alignment horizontal="center"/>
    </xf>
    <xf numFmtId="0" fontId="14" fillId="0" borderId="30" xfId="1" applyFill="1" applyBorder="1"/>
    <xf numFmtId="0" fontId="23" fillId="0" borderId="29" xfId="1" applyFont="1" applyFill="1" applyBorder="1" applyAlignment="1">
      <alignment horizontal="left"/>
    </xf>
    <xf numFmtId="0" fontId="23" fillId="0" borderId="0" xfId="1" applyFont="1" applyFill="1" applyBorder="1" applyAlignment="1">
      <alignment horizontal="left"/>
    </xf>
    <xf numFmtId="0" fontId="14" fillId="0" borderId="0" xfId="1" applyFont="1" applyFill="1" applyBorder="1" applyAlignment="1" applyProtection="1">
      <alignment horizontal="center"/>
      <protection locked="0"/>
    </xf>
    <xf numFmtId="0" fontId="14" fillId="0" borderId="0" xfId="1" applyFill="1" applyBorder="1" applyAlignment="1" applyProtection="1">
      <alignment horizontal="center"/>
      <protection locked="0"/>
    </xf>
    <xf numFmtId="0" fontId="0" fillId="0" borderId="0" xfId="0" applyFill="1" applyBorder="1"/>
    <xf numFmtId="0" fontId="0" fillId="0" borderId="30" xfId="0" applyFill="1" applyBorder="1"/>
    <xf numFmtId="0" fontId="14" fillId="0" borderId="0" xfId="1" applyFill="1" applyBorder="1" applyAlignment="1"/>
    <xf numFmtId="0" fontId="14" fillId="0" borderId="31" xfId="1" applyFill="1" applyBorder="1"/>
    <xf numFmtId="0" fontId="14" fillId="0" borderId="32" xfId="1" applyFill="1" applyBorder="1"/>
    <xf numFmtId="0" fontId="20" fillId="0" borderId="0" xfId="1" applyFont="1" applyFill="1" applyBorder="1" applyAlignment="1"/>
    <xf numFmtId="0" fontId="14" fillId="0" borderId="33" xfId="1" applyFill="1" applyBorder="1"/>
    <xf numFmtId="0" fontId="0" fillId="0" borderId="0" xfId="0"/>
    <xf numFmtId="4" fontId="0" fillId="0" borderId="0" xfId="0" applyNumberFormat="1"/>
    <xf numFmtId="0" fontId="14" fillId="0" borderId="29" xfId="1" applyFont="1" applyFill="1" applyBorder="1" applyAlignment="1">
      <alignment horizontal="center" wrapText="1"/>
    </xf>
    <xf numFmtId="0" fontId="14" fillId="0" borderId="0" xfId="1" applyFont="1" applyFill="1" applyBorder="1" applyAlignment="1">
      <alignment horizontal="center" wrapText="1"/>
    </xf>
    <xf numFmtId="0" fontId="19" fillId="9" borderId="0" xfId="1" applyFont="1" applyFill="1" applyBorder="1" applyAlignment="1" applyProtection="1">
      <alignment horizontal="center"/>
      <protection locked="0"/>
    </xf>
    <xf numFmtId="0" fontId="14" fillId="0" borderId="35" xfId="1" applyFont="1" applyFill="1" applyBorder="1" applyAlignment="1" applyProtection="1">
      <alignment horizontal="center"/>
    </xf>
    <xf numFmtId="0" fontId="20" fillId="0" borderId="29" xfId="1" applyFont="1" applyFill="1" applyBorder="1" applyAlignment="1">
      <alignment horizontal="center"/>
    </xf>
    <xf numFmtId="0" fontId="20" fillId="0" borderId="0" xfId="1" applyFont="1" applyFill="1" applyBorder="1" applyAlignment="1">
      <alignment horizontal="center"/>
    </xf>
    <xf numFmtId="0" fontId="19" fillId="6" borderId="43" xfId="1" applyFont="1" applyFill="1" applyBorder="1" applyAlignment="1" applyProtection="1">
      <alignment horizontal="center"/>
      <protection locked="0"/>
    </xf>
    <xf numFmtId="0" fontId="19" fillId="6" borderId="44" xfId="1" applyFont="1" applyFill="1" applyBorder="1" applyAlignment="1" applyProtection="1">
      <alignment horizontal="center"/>
      <protection locked="0"/>
    </xf>
    <xf numFmtId="0" fontId="14" fillId="0" borderId="0" xfId="1" applyFont="1" applyFill="1" applyBorder="1" applyAlignment="1">
      <alignment horizontal="center"/>
    </xf>
    <xf numFmtId="0" fontId="20" fillId="0" borderId="0" xfId="1" applyFont="1" applyFill="1" applyBorder="1" applyAlignment="1">
      <alignment horizontal="right"/>
    </xf>
    <xf numFmtId="0" fontId="19" fillId="5" borderId="43" xfId="1" applyFont="1" applyFill="1" applyBorder="1" applyAlignment="1" applyProtection="1">
      <alignment horizontal="center"/>
    </xf>
    <xf numFmtId="0" fontId="19" fillId="5" borderId="44" xfId="1" applyFont="1" applyFill="1" applyBorder="1" applyAlignment="1" applyProtection="1">
      <alignment horizontal="center"/>
    </xf>
    <xf numFmtId="0" fontId="19" fillId="6" borderId="43" xfId="0" applyFont="1" applyFill="1" applyBorder="1" applyAlignment="1" applyProtection="1">
      <alignment horizontal="center"/>
      <protection locked="0"/>
    </xf>
    <xf numFmtId="0" fontId="19" fillId="6" borderId="44" xfId="0" applyFont="1" applyFill="1" applyBorder="1" applyAlignment="1" applyProtection="1">
      <alignment horizontal="center"/>
      <protection locked="0"/>
    </xf>
    <xf numFmtId="0" fontId="19" fillId="0" borderId="0" xfId="1" applyFont="1" applyFill="1" applyBorder="1" applyAlignment="1">
      <alignment horizontal="justify"/>
    </xf>
    <xf numFmtId="0" fontId="23" fillId="0" borderId="29" xfId="1" applyFont="1" applyFill="1" applyBorder="1" applyAlignment="1">
      <alignment horizontal="left"/>
    </xf>
    <xf numFmtId="0" fontId="23" fillId="0" borderId="0" xfId="1" applyFont="1" applyFill="1" applyBorder="1" applyAlignment="1">
      <alignment horizontal="left"/>
    </xf>
    <xf numFmtId="0" fontId="20" fillId="6" borderId="43" xfId="1" applyFont="1" applyFill="1" applyBorder="1" applyAlignment="1" applyProtection="1">
      <alignment horizontal="center"/>
      <protection locked="0"/>
    </xf>
    <xf numFmtId="0" fontId="20" fillId="6" borderId="45" xfId="1" applyFont="1" applyFill="1" applyBorder="1" applyAlignment="1" applyProtection="1">
      <alignment horizontal="center"/>
      <protection locked="0"/>
    </xf>
    <xf numFmtId="0" fontId="20" fillId="6" borderId="44" xfId="1" applyFont="1" applyFill="1" applyBorder="1" applyAlignment="1" applyProtection="1">
      <alignment horizontal="center"/>
      <protection locked="0"/>
    </xf>
    <xf numFmtId="14" fontId="19" fillId="5" borderId="43" xfId="1" applyNumberFormat="1" applyFont="1" applyFill="1" applyBorder="1" applyAlignment="1" applyProtection="1">
      <alignment horizontal="center"/>
      <protection locked="0" hidden="1"/>
    </xf>
    <xf numFmtId="14" fontId="19" fillId="5" borderId="44" xfId="1" applyNumberFormat="1" applyFont="1" applyFill="1" applyBorder="1" applyAlignment="1" applyProtection="1">
      <alignment horizontal="center"/>
      <protection locked="0" hidden="1"/>
    </xf>
    <xf numFmtId="0" fontId="14" fillId="0" borderId="29" xfId="1" applyFill="1" applyBorder="1" applyAlignment="1">
      <alignment horizontal="left" vertical="distributed"/>
    </xf>
    <xf numFmtId="0" fontId="14" fillId="0" borderId="0" xfId="1" applyFill="1" applyBorder="1" applyAlignment="1">
      <alignment horizontal="left" vertical="distributed"/>
    </xf>
    <xf numFmtId="0" fontId="19" fillId="5" borderId="45" xfId="1" applyFont="1" applyFill="1" applyBorder="1" applyAlignment="1" applyProtection="1">
      <alignment horizontal="center"/>
    </xf>
    <xf numFmtId="164" fontId="19" fillId="5" borderId="43" xfId="1" applyNumberFormat="1" applyFont="1" applyFill="1" applyBorder="1" applyAlignment="1" applyProtection="1">
      <alignment horizontal="center"/>
    </xf>
    <xf numFmtId="164" fontId="19" fillId="5" borderId="44" xfId="1" applyNumberFormat="1" applyFont="1" applyFill="1" applyBorder="1" applyAlignment="1" applyProtection="1">
      <alignment horizontal="center"/>
    </xf>
    <xf numFmtId="0" fontId="16" fillId="7" borderId="29" xfId="1" applyFont="1" applyFill="1" applyBorder="1" applyAlignment="1">
      <alignment horizontal="center" vertical="center"/>
    </xf>
    <xf numFmtId="0" fontId="16" fillId="7" borderId="0" xfId="1" applyFont="1" applyFill="1" applyBorder="1" applyAlignment="1">
      <alignment horizontal="center" vertical="center"/>
    </xf>
    <xf numFmtId="0" fontId="16" fillId="7" borderId="30" xfId="1" applyFont="1" applyFill="1" applyBorder="1" applyAlignment="1">
      <alignment horizontal="center" vertical="center"/>
    </xf>
    <xf numFmtId="0" fontId="14" fillId="0" borderId="29" xfId="1" applyFill="1" applyBorder="1" applyAlignment="1">
      <alignment horizontal="left"/>
    </xf>
    <xf numFmtId="0" fontId="14" fillId="0" borderId="0" xfId="1" applyFill="1" applyBorder="1" applyAlignment="1">
      <alignment horizontal="left"/>
    </xf>
    <xf numFmtId="0" fontId="19" fillId="5" borderId="43" xfId="1" applyFont="1" applyFill="1" applyBorder="1" applyAlignment="1" applyProtection="1">
      <alignment horizontal="center" wrapText="1"/>
    </xf>
    <xf numFmtId="0" fontId="0" fillId="5" borderId="45" xfId="0" applyFill="1" applyBorder="1" applyProtection="1"/>
    <xf numFmtId="0" fontId="0" fillId="5" borderId="44" xfId="0" applyFill="1" applyBorder="1" applyProtection="1"/>
    <xf numFmtId="0" fontId="14" fillId="0" borderId="29" xfId="1" applyFont="1" applyFill="1" applyBorder="1" applyAlignment="1" applyProtection="1">
      <alignment horizontal="left"/>
    </xf>
    <xf numFmtId="0" fontId="14" fillId="0" borderId="0" xfId="1" applyFont="1" applyFill="1" applyBorder="1" applyAlignment="1" applyProtection="1">
      <alignment horizontal="left"/>
    </xf>
    <xf numFmtId="0" fontId="14" fillId="0" borderId="0" xfId="1" applyFont="1" applyFill="1" applyBorder="1" applyAlignment="1" applyProtection="1">
      <alignment horizontal="center"/>
    </xf>
    <xf numFmtId="0" fontId="23" fillId="5" borderId="43" xfId="1" applyFont="1" applyFill="1" applyBorder="1" applyAlignment="1" applyProtection="1">
      <alignment horizontal="center" wrapText="1"/>
    </xf>
    <xf numFmtId="0" fontId="23" fillId="5" borderId="45" xfId="1" applyFont="1" applyFill="1" applyBorder="1" applyAlignment="1" applyProtection="1">
      <alignment horizontal="center" wrapText="1"/>
    </xf>
    <xf numFmtId="0" fontId="23" fillId="5" borderId="44" xfId="1" applyFont="1" applyFill="1" applyBorder="1" applyAlignment="1" applyProtection="1">
      <alignment horizontal="center" wrapText="1"/>
    </xf>
    <xf numFmtId="0" fontId="14" fillId="0" borderId="0" xfId="1" applyFill="1" applyBorder="1" applyAlignment="1" applyProtection="1">
      <alignment horizontal="center"/>
    </xf>
    <xf numFmtId="0" fontId="14" fillId="0" borderId="29" xfId="1" applyFill="1" applyBorder="1" applyAlignment="1" applyProtection="1">
      <alignment horizontal="center"/>
    </xf>
    <xf numFmtId="0" fontId="18" fillId="4" borderId="29" xfId="1" applyFont="1" applyFill="1" applyBorder="1" applyAlignment="1">
      <alignment horizontal="center" wrapText="1"/>
    </xf>
    <xf numFmtId="0" fontId="18" fillId="4" borderId="0" xfId="1" applyFont="1" applyFill="1" applyBorder="1" applyAlignment="1">
      <alignment horizontal="center" wrapText="1"/>
    </xf>
    <xf numFmtId="0" fontId="18" fillId="4" borderId="30" xfId="1" applyFont="1" applyFill="1" applyBorder="1" applyAlignment="1">
      <alignment horizontal="center" wrapText="1"/>
    </xf>
    <xf numFmtId="0" fontId="17" fillId="4" borderId="29" xfId="1" applyFont="1" applyFill="1" applyBorder="1" applyAlignment="1">
      <alignment horizontal="center" vertical="center"/>
    </xf>
    <xf numFmtId="0" fontId="17" fillId="4" borderId="0" xfId="1" applyFont="1" applyFill="1" applyBorder="1" applyAlignment="1">
      <alignment horizontal="center" vertical="center"/>
    </xf>
    <xf numFmtId="0" fontId="17" fillId="4" borderId="30" xfId="1" applyFont="1" applyFill="1" applyBorder="1" applyAlignment="1">
      <alignment horizontal="center" vertical="center"/>
    </xf>
    <xf numFmtId="0" fontId="15" fillId="0" borderId="26" xfId="1" applyFont="1" applyFill="1" applyBorder="1" applyAlignment="1">
      <alignment horizontal="center"/>
    </xf>
    <xf numFmtId="0" fontId="15" fillId="0" borderId="27" xfId="1" applyFont="1" applyFill="1" applyBorder="1" applyAlignment="1">
      <alignment horizontal="center"/>
    </xf>
    <xf numFmtId="0" fontId="15" fillId="0" borderId="28" xfId="1" applyFont="1" applyFill="1" applyBorder="1" applyAlignment="1">
      <alignment horizontal="center"/>
    </xf>
    <xf numFmtId="0" fontId="16" fillId="0" borderId="29" xfId="1" applyFont="1" applyFill="1" applyBorder="1" applyAlignment="1">
      <alignment horizontal="center" vertical="center"/>
    </xf>
    <xf numFmtId="0" fontId="16" fillId="0" borderId="0" xfId="1" applyFont="1" applyFill="1" applyBorder="1" applyAlignment="1">
      <alignment horizontal="center" vertical="center"/>
    </xf>
    <xf numFmtId="0" fontId="16" fillId="0" borderId="30" xfId="1" applyFont="1" applyFill="1" applyBorder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21" xfId="0" applyFont="1" applyBorder="1" applyAlignment="1">
      <alignment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3" fillId="0" borderId="22" xfId="0" applyFont="1" applyBorder="1" applyAlignment="1">
      <alignment vertical="center" wrapText="1"/>
    </xf>
    <xf numFmtId="0" fontId="12" fillId="0" borderId="7" xfId="0" applyFont="1" applyBorder="1" applyAlignment="1">
      <alignment vertical="center" wrapText="1"/>
    </xf>
    <xf numFmtId="0" fontId="12" fillId="0" borderId="8" xfId="0" applyFont="1" applyBorder="1" applyAlignment="1">
      <alignment vertical="center" wrapText="1"/>
    </xf>
    <xf numFmtId="0" fontId="12" fillId="0" borderId="9" xfId="0" applyFont="1" applyBorder="1" applyAlignment="1">
      <alignment vertical="center" wrapText="1"/>
    </xf>
    <xf numFmtId="0" fontId="7" fillId="0" borderId="15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7" fillId="0" borderId="16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3" fillId="0" borderId="25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/>
    </xf>
    <xf numFmtId="0" fontId="3" fillId="0" borderId="15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28" fillId="0" borderId="2" xfId="0" applyFont="1" applyBorder="1" applyAlignment="1">
      <alignment horizontal="center" vertical="center"/>
    </xf>
    <xf numFmtId="0" fontId="3" fillId="0" borderId="24" xfId="0" applyFont="1" applyBorder="1" applyAlignment="1">
      <alignment vertical="center" wrapText="1"/>
    </xf>
    <xf numFmtId="0" fontId="11" fillId="0" borderId="13" xfId="0" applyFont="1" applyBorder="1" applyAlignment="1">
      <alignment horizontal="center" vertical="center" wrapText="1"/>
    </xf>
    <xf numFmtId="0" fontId="7" fillId="0" borderId="7" xfId="0" applyFont="1" applyBorder="1" applyAlignment="1" applyProtection="1">
      <alignment horizontal="right" vertical="center" wrapText="1"/>
      <protection locked="0"/>
    </xf>
    <xf numFmtId="0" fontId="7" fillId="0" borderId="8" xfId="0" applyFont="1" applyBorder="1" applyAlignment="1" applyProtection="1">
      <alignment horizontal="right" vertical="center" wrapText="1"/>
      <protection locked="0"/>
    </xf>
    <xf numFmtId="0" fontId="7" fillId="0" borderId="9" xfId="0" applyFont="1" applyBorder="1" applyAlignment="1" applyProtection="1">
      <alignment horizontal="right" vertical="center" wrapText="1"/>
      <protection locked="0"/>
    </xf>
    <xf numFmtId="0" fontId="11" fillId="0" borderId="8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left" vertical="top" wrapText="1"/>
    </xf>
    <xf numFmtId="0" fontId="7" fillId="0" borderId="14" xfId="0" applyFont="1" applyBorder="1" applyAlignment="1">
      <alignment horizontal="left" vertical="top" wrapText="1"/>
    </xf>
    <xf numFmtId="0" fontId="3" fillId="0" borderId="13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14" fontId="3" fillId="0" borderId="0" xfId="0" applyNumberFormat="1" applyFont="1" applyBorder="1" applyAlignment="1">
      <alignment horizontal="left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33" fillId="0" borderId="37" xfId="0" applyFont="1" applyBorder="1" applyAlignment="1">
      <alignment horizontal="center" vertical="center" wrapText="1"/>
    </xf>
    <xf numFmtId="0" fontId="33" fillId="0" borderId="38" xfId="0" applyFont="1" applyBorder="1" applyAlignment="1">
      <alignment horizontal="center" vertical="center" wrapText="1"/>
    </xf>
    <xf numFmtId="0" fontId="33" fillId="0" borderId="39" xfId="0" applyFont="1" applyBorder="1" applyAlignment="1">
      <alignment horizontal="center" vertical="center"/>
    </xf>
    <xf numFmtId="0" fontId="33" fillId="0" borderId="40" xfId="0" applyFont="1" applyBorder="1" applyAlignment="1">
      <alignment horizontal="center" vertical="center"/>
    </xf>
    <xf numFmtId="0" fontId="33" fillId="0" borderId="41" xfId="0" applyFont="1" applyBorder="1" applyAlignment="1">
      <alignment horizontal="center" vertical="center"/>
    </xf>
    <xf numFmtId="0" fontId="33" fillId="0" borderId="37" xfId="0" applyFont="1" applyBorder="1" applyAlignment="1">
      <alignment horizontal="center" vertical="center"/>
    </xf>
    <xf numFmtId="0" fontId="33" fillId="0" borderId="38" xfId="0" applyFont="1" applyBorder="1" applyAlignment="1">
      <alignment horizontal="center" vertical="center"/>
    </xf>
  </cellXfs>
  <cellStyles count="97">
    <cellStyle name="20% - Ênfase1" xfId="74" builtinId="30" customBuiltin="1"/>
    <cellStyle name="20% - Ênfase2" xfId="78" builtinId="34" customBuiltin="1"/>
    <cellStyle name="20% - Ênfase3" xfId="82" builtinId="38" customBuiltin="1"/>
    <cellStyle name="20% - Ênfase4" xfId="86" builtinId="42" customBuiltin="1"/>
    <cellStyle name="20% - Ênfase5" xfId="90" builtinId="46" customBuiltin="1"/>
    <cellStyle name="20% - Ênfase6" xfId="94" builtinId="50" customBuiltin="1"/>
    <cellStyle name="40% - Ênfase1" xfId="75" builtinId="31" customBuiltin="1"/>
    <cellStyle name="40% - Ênfase2" xfId="79" builtinId="35" customBuiltin="1"/>
    <cellStyle name="40% - Ênfase3" xfId="83" builtinId="39" customBuiltin="1"/>
    <cellStyle name="40% - Ênfase4" xfId="87" builtinId="43" customBuiltin="1"/>
    <cellStyle name="40% - Ênfase5" xfId="91" builtinId="47" customBuiltin="1"/>
    <cellStyle name="40% - Ênfase6" xfId="95" builtinId="51" customBuiltin="1"/>
    <cellStyle name="60% - Ênfase1" xfId="76" builtinId="32" customBuiltin="1"/>
    <cellStyle name="60% - Ênfase2" xfId="80" builtinId="36" customBuiltin="1"/>
    <cellStyle name="60% - Ênfase3" xfId="84" builtinId="40" customBuiltin="1"/>
    <cellStyle name="60% - Ênfase4" xfId="88" builtinId="44" customBuiltin="1"/>
    <cellStyle name="60% - Ênfase5" xfId="92" builtinId="48" customBuiltin="1"/>
    <cellStyle name="60% - Ênfase6" xfId="96" builtinId="52" customBuiltin="1"/>
    <cellStyle name="Bom" xfId="61" builtinId="26" customBuiltin="1"/>
    <cellStyle name="Cálculo" xfId="66" builtinId="22" customBuiltin="1"/>
    <cellStyle name="Célula de Verificação" xfId="68" builtinId="23" customBuiltin="1"/>
    <cellStyle name="Célula Vinculada" xfId="67" builtinId="24" customBuiltin="1"/>
    <cellStyle name="Ênfase1" xfId="73" builtinId="29" customBuiltin="1"/>
    <cellStyle name="Ênfase2" xfId="77" builtinId="33" customBuiltin="1"/>
    <cellStyle name="Ênfase3" xfId="81" builtinId="37" customBuiltin="1"/>
    <cellStyle name="Ênfase4" xfId="85" builtinId="41" customBuiltin="1"/>
    <cellStyle name="Ênfase5" xfId="89" builtinId="45" customBuiltin="1"/>
    <cellStyle name="Ênfase6" xfId="93" builtinId="49" customBuiltin="1"/>
    <cellStyle name="Entrada" xfId="64" builtinId="20" customBuiltin="1"/>
    <cellStyle name="Incorreto" xfId="62" builtinId="27" customBuiltin="1"/>
    <cellStyle name="Neutra" xfId="63" builtinId="28" customBuiltin="1"/>
    <cellStyle name="Normal" xfId="0" builtinId="0"/>
    <cellStyle name="Normal 12" xfId="2"/>
    <cellStyle name="Normal 17" xfId="3"/>
    <cellStyle name="Normal 18" xfId="4"/>
    <cellStyle name="Normal 19" xfId="5"/>
    <cellStyle name="Normal 2" xfId="1"/>
    <cellStyle name="Normal 2 2" xfId="6"/>
    <cellStyle name="Normal 2 2 2" xfId="7"/>
    <cellStyle name="Normal 2 2 2 2" xfId="8"/>
    <cellStyle name="Normal 2 2 2 2 2" xfId="9"/>
    <cellStyle name="Normal 2 2 2 2 2 2" xfId="10"/>
    <cellStyle name="Normal 2 2 2 2 2 3" xfId="11"/>
    <cellStyle name="Normal 2 2 2 2 2 4" xfId="12"/>
    <cellStyle name="Normal 2 2 2 2 3" xfId="13"/>
    <cellStyle name="Normal 2 2 2 2 4" xfId="14"/>
    <cellStyle name="Normal 2 2 2 3" xfId="15"/>
    <cellStyle name="Normal 2 2 2 4" xfId="16"/>
    <cellStyle name="Normal 2 2 3" xfId="17"/>
    <cellStyle name="Normal 2 2 4" xfId="18"/>
    <cellStyle name="Normal 2 3" xfId="19"/>
    <cellStyle name="Normal 2 4" xfId="20"/>
    <cellStyle name="Normal 2 5" xfId="21"/>
    <cellStyle name="Normal 2 6" xfId="22"/>
    <cellStyle name="Normal 20" xfId="23"/>
    <cellStyle name="Normal 21" xfId="24"/>
    <cellStyle name="Normal 22" xfId="25"/>
    <cellStyle name="Normal 23" xfId="26"/>
    <cellStyle name="Normal 24" xfId="27"/>
    <cellStyle name="Normal 25" xfId="28"/>
    <cellStyle name="Normal 26" xfId="29"/>
    <cellStyle name="Normal 27" xfId="30"/>
    <cellStyle name="Normal 28" xfId="31"/>
    <cellStyle name="Normal 29" xfId="32"/>
    <cellStyle name="Normal 3" xfId="33"/>
    <cellStyle name="Normal 3 2" xfId="34"/>
    <cellStyle name="Normal 30" xfId="35"/>
    <cellStyle name="Normal 31" xfId="36"/>
    <cellStyle name="Normal 32" xfId="37"/>
    <cellStyle name="Normal 33" xfId="38"/>
    <cellStyle name="Normal 35" xfId="39"/>
    <cellStyle name="Normal 36" xfId="40"/>
    <cellStyle name="Normal 37" xfId="41"/>
    <cellStyle name="Normal 38" xfId="42"/>
    <cellStyle name="Normal 39" xfId="43"/>
    <cellStyle name="Normal 4" xfId="44"/>
    <cellStyle name="Normal 40" xfId="45"/>
    <cellStyle name="Normal 5" xfId="46"/>
    <cellStyle name="Normal 6" xfId="47"/>
    <cellStyle name="Normal 6 2" xfId="48"/>
    <cellStyle name="Normal 6 2 2" xfId="49"/>
    <cellStyle name="Normal 6 2 3" xfId="50"/>
    <cellStyle name="Normal 6 2 4" xfId="51"/>
    <cellStyle name="Normal 6 3" xfId="52"/>
    <cellStyle name="Normal 6 4" xfId="53"/>
    <cellStyle name="Nota" xfId="70" builtinId="10" customBuiltin="1"/>
    <cellStyle name="Saída" xfId="65" builtinId="21" customBuiltin="1"/>
    <cellStyle name="Separador de milhares 2" xfId="54"/>
    <cellStyle name="TableStyleLight1" xfId="55"/>
    <cellStyle name="Texto de Aviso" xfId="69" builtinId="11" customBuiltin="1"/>
    <cellStyle name="Texto Explicativo" xfId="71" builtinId="53" customBuiltin="1"/>
    <cellStyle name="Título" xfId="56" builtinId="15" customBuiltin="1"/>
    <cellStyle name="Título 1" xfId="57" builtinId="16" customBuiltin="1"/>
    <cellStyle name="Título 2" xfId="58" builtinId="17" customBuiltin="1"/>
    <cellStyle name="Título 3" xfId="59" builtinId="18" customBuiltin="1"/>
    <cellStyle name="Título 4" xfId="60" builtinId="19" customBuiltin="1"/>
    <cellStyle name="Total" xfId="72" builtinId="25" customBuiltin="1"/>
  </cellStyles>
  <dxfs count="2">
    <dxf>
      <font>
        <b/>
        <i val="0"/>
      </font>
      <fill>
        <patternFill>
          <bgColor theme="0" tint="-0.34998626667073579"/>
        </patternFill>
      </fill>
    </dxf>
    <dxf>
      <fill>
        <patternFill>
          <bgColor rgb="FFEC644B"/>
        </patternFill>
      </fill>
    </dxf>
  </dxfs>
  <tableStyles count="0" defaultTableStyle="TableStyleMedium2" defaultPivotStyle="PivotStyleLight16"/>
  <colors>
    <mruColors>
      <color rgb="FF32CD32"/>
      <color rgb="FFFA8072"/>
      <color rgb="FFFF7979"/>
      <color rgb="FFFF7043"/>
      <color rgb="FFFFAB91"/>
      <color rgb="FFFFF176"/>
      <color rgb="FF9E9E9E"/>
      <color rgb="FFE0E0E0"/>
      <color rgb="FFAED581"/>
      <color rgb="FFDCEDC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581025</xdr:colOff>
      <xdr:row>9</xdr:row>
      <xdr:rowOff>171449</xdr:rowOff>
    </xdr:from>
    <xdr:to>
      <xdr:col>14</xdr:col>
      <xdr:colOff>447675</xdr:colOff>
      <xdr:row>17</xdr:row>
      <xdr:rowOff>323850</xdr:rowOff>
    </xdr:to>
    <xdr:sp macro="" textlink="">
      <xdr:nvSpPr>
        <xdr:cNvPr id="3" name="Arco 2"/>
        <xdr:cNvSpPr/>
      </xdr:nvSpPr>
      <xdr:spPr>
        <a:xfrm>
          <a:off x="6781800" y="2647949"/>
          <a:ext cx="2381250" cy="1533526"/>
        </a:xfrm>
        <a:prstGeom prst="arc">
          <a:avLst>
            <a:gd name="adj1" fmla="val 18968297"/>
            <a:gd name="adj2" fmla="val 3997853"/>
          </a:avLst>
        </a:prstGeom>
        <a:noFill/>
        <a:ln w="60325" cap="flat">
          <a:solidFill>
            <a:srgbClr val="FF0000"/>
          </a:solidFill>
          <a:bevel/>
          <a:tailEnd type="stealt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pt-BR"/>
        </a:p>
      </xdr:txBody>
    </xdr:sp>
    <xdr:clientData/>
  </xdr:twoCellAnchor>
  <xdr:twoCellAnchor>
    <xdr:from>
      <xdr:col>0</xdr:col>
      <xdr:colOff>19049</xdr:colOff>
      <xdr:row>0</xdr:row>
      <xdr:rowOff>19050</xdr:rowOff>
    </xdr:from>
    <xdr:to>
      <xdr:col>3</xdr:col>
      <xdr:colOff>133350</xdr:colOff>
      <xdr:row>5</xdr:row>
      <xdr:rowOff>9526</xdr:rowOff>
    </xdr:to>
    <xdr:pic>
      <xdr:nvPicPr>
        <xdr:cNvPr id="4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49" y="19050"/>
          <a:ext cx="2209801" cy="11049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0</xdr:row>
          <xdr:rowOff>114300</xdr:rowOff>
        </xdr:from>
        <xdr:to>
          <xdr:col>2</xdr:col>
          <xdr:colOff>552450</xdr:colOff>
          <xdr:row>3</xdr:row>
          <xdr:rowOff>152400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2.png"/><Relationship Id="rId4" Type="http://schemas.openxmlformats.org/officeDocument/2006/relationships/oleObject" Target="../embeddings/oleObject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>
    <tabColor rgb="FF00B050"/>
  </sheetPr>
  <dimension ref="A1:W52"/>
  <sheetViews>
    <sheetView showGridLines="0" tabSelected="1" topLeftCell="A4" zoomScaleNormal="100" workbookViewId="0">
      <selection activeCell="J14" sqref="J14"/>
    </sheetView>
  </sheetViews>
  <sheetFormatPr defaultColWidth="0" defaultRowHeight="12.75" customHeight="1" zeroHeight="1" x14ac:dyDescent="0.2"/>
  <cols>
    <col min="1" max="2" width="9.140625" style="26" customWidth="1"/>
    <col min="3" max="3" width="13.140625" style="26" customWidth="1"/>
    <col min="4" max="4" width="9.140625" style="26" customWidth="1"/>
    <col min="5" max="5" width="6.7109375" style="26" customWidth="1"/>
    <col min="6" max="6" width="9.140625" style="26" customWidth="1"/>
    <col min="7" max="7" width="10.28515625" style="26" customWidth="1"/>
    <col min="8" max="9" width="9.140625" style="26" customWidth="1"/>
    <col min="10" max="10" width="10.140625" style="26" customWidth="1"/>
    <col min="11" max="11" width="11" style="26" customWidth="1"/>
    <col min="12" max="13" width="9.140625" style="26" customWidth="1"/>
    <col min="14" max="14" width="14.42578125" style="26" customWidth="1"/>
    <col min="15" max="15" width="7" style="26" customWidth="1"/>
    <col min="16" max="16" width="4" style="57" hidden="1" customWidth="1"/>
    <col min="17" max="18" width="6.140625" style="57" hidden="1" customWidth="1"/>
    <col min="19" max="19" width="2" style="57" hidden="1" customWidth="1"/>
    <col min="20" max="20" width="3" style="57" hidden="1" customWidth="1"/>
    <col min="21" max="16384" width="6.140625" style="57" hidden="1"/>
  </cols>
  <sheetData>
    <row r="1" spans="1:23" s="26" customFormat="1" ht="21" thickTop="1" x14ac:dyDescent="0.3">
      <c r="A1" s="178" t="s">
        <v>21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80"/>
    </row>
    <row r="2" spans="1:23" s="26" customFormat="1" ht="18" x14ac:dyDescent="0.2">
      <c r="A2" s="181" t="s">
        <v>22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3"/>
    </row>
    <row r="3" spans="1:23" s="26" customFormat="1" ht="18" customHeight="1" x14ac:dyDescent="0.2">
      <c r="A3" s="181" t="s">
        <v>23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3"/>
    </row>
    <row r="4" spans="1:23" s="26" customFormat="1" ht="18" customHeight="1" x14ac:dyDescent="0.2">
      <c r="A4" s="181" t="s">
        <v>24</v>
      </c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3"/>
    </row>
    <row r="5" spans="1:23" s="26" customFormat="1" ht="12.75" customHeight="1" x14ac:dyDescent="0.2">
      <c r="A5" s="85"/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7"/>
      <c r="N5" s="87"/>
      <c r="O5" s="88"/>
      <c r="T5" s="27">
        <v>1</v>
      </c>
    </row>
    <row r="6" spans="1:23" s="26" customFormat="1" ht="23.25" customHeight="1" x14ac:dyDescent="0.2">
      <c r="A6" s="156" t="s">
        <v>37</v>
      </c>
      <c r="B6" s="157"/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8"/>
      <c r="S6" s="26" t="str">
        <f>CONCATENATE(F14,J14)</f>
        <v/>
      </c>
      <c r="T6" s="27">
        <v>2</v>
      </c>
    </row>
    <row r="7" spans="1:23" s="26" customFormat="1" ht="26.25" customHeight="1" x14ac:dyDescent="0.2">
      <c r="A7" s="175" t="s">
        <v>10819</v>
      </c>
      <c r="B7" s="176"/>
      <c r="C7" s="176"/>
      <c r="D7" s="176"/>
      <c r="E7" s="176"/>
      <c r="F7" s="176"/>
      <c r="G7" s="176"/>
      <c r="H7" s="176"/>
      <c r="I7" s="176"/>
      <c r="J7" s="176"/>
      <c r="K7" s="176"/>
      <c r="L7" s="176"/>
      <c r="M7" s="176"/>
      <c r="N7" s="176"/>
      <c r="O7" s="177"/>
      <c r="T7" s="27">
        <v>3</v>
      </c>
    </row>
    <row r="8" spans="1:23" s="26" customFormat="1" ht="21" customHeight="1" x14ac:dyDescent="0.25">
      <c r="A8" s="85"/>
      <c r="B8" s="86"/>
      <c r="C8" s="89"/>
      <c r="D8" s="90"/>
      <c r="E8" s="90"/>
      <c r="F8" s="90"/>
      <c r="G8" s="90"/>
      <c r="H8" s="90"/>
      <c r="I8" s="90"/>
      <c r="J8" s="90"/>
      <c r="K8" s="91"/>
      <c r="L8" s="92"/>
      <c r="M8" s="93"/>
      <c r="N8" s="86"/>
      <c r="O8" s="94"/>
      <c r="T8" s="27">
        <v>4</v>
      </c>
    </row>
    <row r="9" spans="1:23" s="26" customFormat="1" ht="15.75" x14ac:dyDescent="0.25">
      <c r="A9" s="172" t="s">
        <v>25</v>
      </c>
      <c r="B9" s="173"/>
      <c r="C9" s="173"/>
      <c r="D9" s="173"/>
      <c r="E9" s="173"/>
      <c r="F9" s="173"/>
      <c r="G9" s="173"/>
      <c r="H9" s="173"/>
      <c r="I9" s="173"/>
      <c r="J9" s="173"/>
      <c r="K9" s="173"/>
      <c r="L9" s="173"/>
      <c r="M9" s="173"/>
      <c r="N9" s="173"/>
      <c r="O9" s="174"/>
      <c r="T9" s="27">
        <v>5</v>
      </c>
    </row>
    <row r="10" spans="1:23" s="26" customFormat="1" ht="15.75" x14ac:dyDescent="0.25">
      <c r="A10" s="172" t="s">
        <v>2601</v>
      </c>
      <c r="B10" s="173"/>
      <c r="C10" s="173"/>
      <c r="D10" s="173"/>
      <c r="E10" s="173"/>
      <c r="F10" s="173"/>
      <c r="G10" s="173"/>
      <c r="H10" s="173"/>
      <c r="I10" s="173"/>
      <c r="J10" s="173"/>
      <c r="K10" s="173"/>
      <c r="L10" s="173"/>
      <c r="M10" s="173"/>
      <c r="N10" s="173"/>
      <c r="O10" s="174"/>
      <c r="T10" s="27">
        <v>6</v>
      </c>
    </row>
    <row r="11" spans="1:23" s="26" customFormat="1" ht="15.75" x14ac:dyDescent="0.25">
      <c r="A11" s="60"/>
      <c r="B11" s="60"/>
      <c r="C11" s="60"/>
      <c r="D11" s="60"/>
      <c r="E11" s="60"/>
      <c r="F11" s="60"/>
      <c r="G11" s="60"/>
      <c r="H11" s="60"/>
      <c r="I11" s="80"/>
      <c r="J11" s="60"/>
      <c r="K11" s="60"/>
      <c r="L11" s="60"/>
      <c r="M11" s="60"/>
      <c r="N11" s="60"/>
      <c r="O11" s="60"/>
      <c r="T11" s="27">
        <v>7</v>
      </c>
    </row>
    <row r="12" spans="1:23" s="26" customFormat="1" x14ac:dyDescent="0.2">
      <c r="A12" s="86"/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T12" s="27">
        <v>8</v>
      </c>
    </row>
    <row r="13" spans="1:23" s="26" customFormat="1" ht="13.5" thickBot="1" x14ac:dyDescent="0.25">
      <c r="A13" s="86"/>
      <c r="B13" s="86"/>
      <c r="C13" s="86"/>
      <c r="D13" s="86"/>
      <c r="E13" s="86"/>
      <c r="F13" s="86"/>
      <c r="G13" s="86"/>
      <c r="H13" s="86"/>
      <c r="I13" s="86"/>
      <c r="J13" s="86"/>
      <c r="K13" s="99" t="str">
        <f>IF(K14="","","EX:")</f>
        <v/>
      </c>
      <c r="L13" s="86"/>
      <c r="M13" s="86"/>
      <c r="N13" s="86"/>
      <c r="O13" s="86"/>
      <c r="T13" s="27">
        <v>9</v>
      </c>
    </row>
    <row r="14" spans="1:23" s="26" customFormat="1" ht="19.5" thickTop="1" thickBot="1" x14ac:dyDescent="0.3">
      <c r="A14" s="133" t="s">
        <v>9957</v>
      </c>
      <c r="B14" s="134"/>
      <c r="C14" s="134"/>
      <c r="D14" s="134"/>
      <c r="E14" s="134"/>
      <c r="F14" s="135"/>
      <c r="G14" s="136"/>
      <c r="H14" s="137" t="s">
        <v>26</v>
      </c>
      <c r="I14" s="137"/>
      <c r="J14" s="113"/>
      <c r="K14" s="102" t="str">
        <f>IFERROR(IF(VLOOKUP(S6,relação,16,0)=0,"",VLOOKUP(S6,relação,16,0)),"")</f>
        <v/>
      </c>
      <c r="L14" s="102" t="s">
        <v>27</v>
      </c>
      <c r="M14" s="139" t="str">
        <f>IFERROR(VLOOKUP(S6,relação,5,0),"")</f>
        <v/>
      </c>
      <c r="N14" s="140"/>
      <c r="O14" s="94"/>
      <c r="T14" s="27">
        <v>10</v>
      </c>
      <c r="W14" s="28"/>
    </row>
    <row r="15" spans="1:23" s="26" customFormat="1" ht="16.5" thickTop="1" x14ac:dyDescent="0.25">
      <c r="A15" s="100"/>
      <c r="B15" s="101"/>
      <c r="C15" s="101"/>
      <c r="D15" s="101"/>
      <c r="E15" s="101"/>
      <c r="F15" s="138" t="s">
        <v>28</v>
      </c>
      <c r="G15" s="138"/>
      <c r="H15" s="138"/>
      <c r="I15" s="138"/>
      <c r="J15" s="82"/>
      <c r="K15" s="86"/>
      <c r="L15" s="102"/>
      <c r="M15" s="83"/>
      <c r="N15" s="83"/>
      <c r="O15" s="94"/>
      <c r="T15" s="27">
        <v>11</v>
      </c>
      <c r="W15" s="28"/>
    </row>
    <row r="16" spans="1:23" s="26" customFormat="1" ht="13.5" thickBot="1" x14ac:dyDescent="0.25">
      <c r="A16" s="85"/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94"/>
      <c r="T16" s="27">
        <v>12</v>
      </c>
    </row>
    <row r="17" spans="1:20" s="26" customFormat="1" ht="16.5" customHeight="1" thickTop="1" thickBot="1" x14ac:dyDescent="0.35">
      <c r="A17" s="95" t="s">
        <v>29</v>
      </c>
      <c r="B17" s="96"/>
      <c r="C17" s="96"/>
      <c r="D17" s="139" t="str">
        <f>IFERROR(VLOOKUP(S6,relação,4,0),"")</f>
        <v/>
      </c>
      <c r="E17" s="153"/>
      <c r="F17" s="153"/>
      <c r="G17" s="153"/>
      <c r="H17" s="153"/>
      <c r="I17" s="153"/>
      <c r="J17" s="153"/>
      <c r="K17" s="153"/>
      <c r="L17" s="153"/>
      <c r="M17" s="140"/>
      <c r="N17" s="103"/>
      <c r="O17" s="104"/>
      <c r="T17" s="27">
        <v>13</v>
      </c>
    </row>
    <row r="18" spans="1:20" s="26" customFormat="1" ht="40.5" customHeight="1" thickTop="1" x14ac:dyDescent="0.3">
      <c r="A18" s="129" t="s">
        <v>9956</v>
      </c>
      <c r="B18" s="130"/>
      <c r="C18" s="130"/>
      <c r="D18" s="131"/>
      <c r="E18" s="131"/>
      <c r="F18" s="131"/>
      <c r="G18" s="131"/>
      <c r="H18" s="131"/>
      <c r="I18" s="131"/>
      <c r="J18" s="131"/>
      <c r="K18" s="131"/>
      <c r="L18" s="131"/>
      <c r="M18" s="131"/>
      <c r="N18" s="103"/>
      <c r="O18" s="104"/>
      <c r="T18" s="27">
        <v>14</v>
      </c>
    </row>
    <row r="19" spans="1:20" s="26" customFormat="1" ht="13.5" customHeight="1" thickBot="1" x14ac:dyDescent="0.35">
      <c r="A19" s="97"/>
      <c r="B19" s="98"/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105"/>
      <c r="O19" s="106"/>
      <c r="T19" s="27">
        <v>15</v>
      </c>
    </row>
    <row r="20" spans="1:20" s="26" customFormat="1" ht="16.5" customHeight="1" thickTop="1" thickBot="1" x14ac:dyDescent="0.35">
      <c r="A20" s="97"/>
      <c r="B20" s="98"/>
      <c r="C20" s="98"/>
      <c r="D20" s="98" t="s">
        <v>2561</v>
      </c>
      <c r="E20" s="98"/>
      <c r="F20" s="139" t="str">
        <f>IFERROR(IF(VLOOKUP(S6,relação,6,0)="","PREENCHER O CAMPO ABAIXO",UPPER(VLOOKUP(S6,relação,6,0))),"")</f>
        <v/>
      </c>
      <c r="G20" s="153"/>
      <c r="H20" s="153"/>
      <c r="I20" s="153"/>
      <c r="J20" s="153"/>
      <c r="K20" s="153"/>
      <c r="L20" s="153"/>
      <c r="M20" s="140"/>
      <c r="N20" s="105"/>
      <c r="O20" s="106"/>
      <c r="T20" s="27">
        <v>16</v>
      </c>
    </row>
    <row r="21" spans="1:20" s="26" customFormat="1" ht="24" customHeight="1" thickTop="1" x14ac:dyDescent="0.3">
      <c r="A21" s="97"/>
      <c r="B21" s="98"/>
      <c r="C21" s="98"/>
      <c r="D21" s="98"/>
      <c r="E21" s="98"/>
      <c r="F21" s="131"/>
      <c r="G21" s="131"/>
      <c r="H21" s="131"/>
      <c r="I21" s="131"/>
      <c r="J21" s="131"/>
      <c r="K21" s="131"/>
      <c r="L21" s="131"/>
      <c r="M21" s="131"/>
      <c r="N21" s="105"/>
      <c r="O21" s="106"/>
    </row>
    <row r="22" spans="1:20" s="26" customFormat="1" ht="21" customHeight="1" thickBot="1" x14ac:dyDescent="0.35">
      <c r="A22" s="97"/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105"/>
      <c r="O22" s="106"/>
      <c r="Q22" s="29"/>
    </row>
    <row r="23" spans="1:20" s="26" customFormat="1" ht="34.5" customHeight="1" thickTop="1" thickBot="1" x14ac:dyDescent="0.3">
      <c r="A23" s="164" t="s">
        <v>30</v>
      </c>
      <c r="B23" s="165"/>
      <c r="C23" s="114" t="str">
        <f>IFERROR(VLOOKUP(S6,relação,9,0),"")</f>
        <v/>
      </c>
      <c r="D23" s="166" t="s">
        <v>31</v>
      </c>
      <c r="E23" s="166"/>
      <c r="F23" s="166"/>
      <c r="G23" s="167" t="str">
        <f>IFERROR(UPPER(VLOOKUP(S6,relação,10,0)),"")</f>
        <v/>
      </c>
      <c r="H23" s="168"/>
      <c r="I23" s="168"/>
      <c r="J23" s="168"/>
      <c r="K23" s="168"/>
      <c r="L23" s="168"/>
      <c r="M23" s="169"/>
      <c r="N23" s="98"/>
      <c r="O23" s="110"/>
      <c r="P23" s="30"/>
      <c r="Q23" s="30"/>
      <c r="R23" s="31"/>
    </row>
    <row r="24" spans="1:20" s="26" customFormat="1" ht="15.75" thickTop="1" x14ac:dyDescent="0.25">
      <c r="A24" s="97"/>
      <c r="B24" s="98"/>
      <c r="C24" s="84"/>
      <c r="D24" s="98"/>
      <c r="E24" s="98"/>
      <c r="F24" s="98"/>
      <c r="G24" s="132" t="str">
        <f>IFERROR(VLOOKUP(C24,TABUOUD,2,0),"")</f>
        <v/>
      </c>
      <c r="H24" s="132"/>
      <c r="I24" s="132"/>
      <c r="J24" s="132"/>
      <c r="K24" s="132"/>
      <c r="L24" s="132"/>
      <c r="M24" s="132"/>
      <c r="N24" s="98"/>
      <c r="O24" s="110"/>
      <c r="P24" s="30"/>
      <c r="Q24" s="30"/>
      <c r="R24" s="31"/>
    </row>
    <row r="25" spans="1:20" s="26" customFormat="1" ht="15.75" thickBot="1" x14ac:dyDescent="0.3">
      <c r="A25" s="97"/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110"/>
      <c r="P25" s="30"/>
      <c r="Q25" s="30"/>
      <c r="R25" s="31"/>
    </row>
    <row r="26" spans="1:20" s="26" customFormat="1" ht="17.25" thickTop="1" thickBot="1" x14ac:dyDescent="0.3">
      <c r="A26" s="171" t="s">
        <v>2563</v>
      </c>
      <c r="B26" s="170"/>
      <c r="C26" s="114" t="str">
        <f>IFERROR(VLOOKUP(S6,relação,12,0),"")</f>
        <v/>
      </c>
      <c r="D26" s="170" t="s">
        <v>2556</v>
      </c>
      <c r="E26" s="170"/>
      <c r="F26" s="170"/>
      <c r="G26" s="114" t="str">
        <f>IFERROR(VLOOKUP(S6,relação,7,0),"")</f>
        <v/>
      </c>
      <c r="H26" s="112"/>
      <c r="I26" s="170" t="s">
        <v>2558</v>
      </c>
      <c r="J26" s="170"/>
      <c r="K26" s="114" t="str">
        <f>IFERROR(CONCATENATE(VLOOKUP(S6,relação,14,0), " %"),"")</f>
        <v/>
      </c>
      <c r="L26" s="107"/>
      <c r="M26" s="107"/>
      <c r="N26" s="107"/>
      <c r="O26" s="111"/>
      <c r="P26" s="30"/>
      <c r="Q26" s="30"/>
      <c r="R26" s="31"/>
    </row>
    <row r="27" spans="1:20" s="26" customFormat="1" ht="16.5" thickTop="1" thickBot="1" x14ac:dyDescent="0.3">
      <c r="A27" s="108"/>
      <c r="B27" s="107"/>
      <c r="C27" s="107"/>
      <c r="D27" s="107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11"/>
      <c r="P27" s="30"/>
      <c r="Q27" s="30"/>
      <c r="R27" s="31"/>
    </row>
    <row r="28" spans="1:20" s="26" customFormat="1" ht="17.25" thickTop="1" thickBot="1" x14ac:dyDescent="0.3">
      <c r="A28" s="108" t="s">
        <v>44</v>
      </c>
      <c r="B28" s="107"/>
      <c r="C28" s="139" t="str">
        <f>IFERROR(CONCATENATE(VLOOKUP(S6,relação,11,0)," horas semanais"),"")</f>
        <v/>
      </c>
      <c r="D28" s="153"/>
      <c r="E28" s="153"/>
      <c r="F28" s="153"/>
      <c r="G28" s="140"/>
      <c r="H28" s="107"/>
      <c r="I28" s="107" t="s">
        <v>2555</v>
      </c>
      <c r="J28" s="154" t="str">
        <f>IFERROR(VLOOKUP(S6,relação,15,0),"")</f>
        <v/>
      </c>
      <c r="K28" s="155"/>
      <c r="L28" s="107"/>
      <c r="M28" s="107"/>
      <c r="N28" s="107"/>
      <c r="O28" s="111"/>
      <c r="P28" s="30"/>
      <c r="Q28" s="30"/>
      <c r="R28" s="31"/>
    </row>
    <row r="29" spans="1:20" s="26" customFormat="1" ht="16.5" thickTop="1" thickBot="1" x14ac:dyDescent="0.3">
      <c r="A29" s="108"/>
      <c r="B29" s="107"/>
      <c r="C29" s="107"/>
      <c r="D29" s="107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11"/>
      <c r="P29" s="30"/>
      <c r="Q29" s="30"/>
      <c r="R29" s="31"/>
    </row>
    <row r="30" spans="1:20" s="26" customFormat="1" ht="19.5" customHeight="1" thickTop="1" thickBot="1" x14ac:dyDescent="0.3">
      <c r="A30" s="109" t="s">
        <v>2557</v>
      </c>
      <c r="B30" s="29"/>
      <c r="C30" s="139" t="str">
        <f>IFERROR(IF(C24&lt;&gt;"",UPPER(VLOOKUP(C24,TABUOUD,7,0)),UPPER(VLOOKUP(C23,TABUOUD,7,0))),"")</f>
        <v/>
      </c>
      <c r="D30" s="153"/>
      <c r="E30" s="153"/>
      <c r="F30" s="153"/>
      <c r="G30" s="153"/>
      <c r="H30" s="153"/>
      <c r="I30" s="140"/>
      <c r="J30" s="29"/>
      <c r="K30" s="29"/>
      <c r="L30" s="143"/>
      <c r="M30" s="143"/>
      <c r="N30" s="143"/>
      <c r="O30" s="115"/>
      <c r="P30" s="30"/>
      <c r="Q30" s="30"/>
      <c r="R30" s="31"/>
    </row>
    <row r="31" spans="1:20" s="26" customFormat="1" ht="13.5" customHeight="1" thickTop="1" thickBot="1" x14ac:dyDescent="0.3">
      <c r="A31" s="109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143"/>
      <c r="M31" s="143"/>
      <c r="N31" s="143"/>
      <c r="O31" s="115"/>
      <c r="P31" s="30"/>
      <c r="Q31" s="30"/>
      <c r="R31" s="31"/>
    </row>
    <row r="32" spans="1:20" s="26" customFormat="1" ht="16.5" customHeight="1" thickTop="1" thickBot="1" x14ac:dyDescent="0.3">
      <c r="A32" s="144" t="s">
        <v>32</v>
      </c>
      <c r="B32" s="145"/>
      <c r="C32" s="145"/>
      <c r="D32" s="145"/>
      <c r="E32" s="145"/>
      <c r="F32" s="145"/>
      <c r="G32" s="146"/>
      <c r="H32" s="147"/>
      <c r="I32" s="147"/>
      <c r="J32" s="147"/>
      <c r="K32" s="148"/>
      <c r="L32" s="29"/>
      <c r="M32" s="29"/>
      <c r="N32" s="29"/>
      <c r="O32" s="115"/>
      <c r="P32" s="30"/>
      <c r="Q32" s="30"/>
      <c r="R32" s="31"/>
    </row>
    <row r="33" spans="1:18" s="26" customFormat="1" ht="16.5" customHeight="1" thickTop="1" x14ac:dyDescent="0.25">
      <c r="A33" s="116"/>
      <c r="B33" s="117"/>
      <c r="C33" s="117"/>
      <c r="D33" s="117"/>
      <c r="E33" s="117"/>
      <c r="F33" s="117"/>
      <c r="G33" s="118"/>
      <c r="H33" s="119"/>
      <c r="I33" s="119"/>
      <c r="J33" s="119"/>
      <c r="K33" s="119"/>
      <c r="L33" s="29"/>
      <c r="M33" s="29"/>
      <c r="N33" s="29"/>
      <c r="O33" s="115"/>
      <c r="P33" s="30"/>
      <c r="Q33" s="30"/>
      <c r="R33" s="31"/>
    </row>
    <row r="34" spans="1:18" s="26" customFormat="1" ht="16.5" customHeight="1" thickBot="1" x14ac:dyDescent="0.3">
      <c r="A34" s="116"/>
      <c r="B34" s="117"/>
      <c r="C34" s="117"/>
      <c r="D34" s="117"/>
      <c r="E34" s="117"/>
      <c r="F34" s="117"/>
      <c r="G34" s="118"/>
      <c r="H34" s="119"/>
      <c r="I34" s="119"/>
      <c r="J34" s="119"/>
      <c r="K34" s="119"/>
      <c r="L34" s="29"/>
      <c r="M34" s="29"/>
      <c r="N34" s="29"/>
      <c r="O34" s="115"/>
      <c r="P34" s="30"/>
      <c r="Q34" s="30"/>
      <c r="R34" s="31"/>
    </row>
    <row r="35" spans="1:18" s="26" customFormat="1" ht="17.25" thickTop="1" thickBot="1" x14ac:dyDescent="0.3">
      <c r="A35" s="109" t="s">
        <v>33</v>
      </c>
      <c r="B35" s="149">
        <f ca="1">TODAY()</f>
        <v>44482</v>
      </c>
      <c r="C35" s="150"/>
      <c r="D35" s="120"/>
      <c r="E35" s="120"/>
      <c r="F35" s="120"/>
      <c r="G35" s="120"/>
      <c r="H35" s="120"/>
      <c r="I35" s="120"/>
      <c r="J35" s="120"/>
      <c r="K35" s="120"/>
      <c r="L35" s="29"/>
      <c r="M35" s="29"/>
      <c r="N35" s="29"/>
      <c r="O35" s="115"/>
      <c r="P35" s="30"/>
      <c r="Q35" s="30"/>
      <c r="R35" s="31"/>
    </row>
    <row r="36" spans="1:18" s="26" customFormat="1" ht="16.5" customHeight="1" thickTop="1" x14ac:dyDescent="0.25">
      <c r="A36" s="116"/>
      <c r="B36" s="117"/>
      <c r="C36" s="117"/>
      <c r="D36" s="117"/>
      <c r="E36" s="117"/>
      <c r="F36" s="117"/>
      <c r="G36" s="118"/>
      <c r="H36" s="119"/>
      <c r="I36" s="119"/>
      <c r="J36" s="119"/>
      <c r="K36" s="119"/>
      <c r="L36" s="29"/>
      <c r="M36" s="120"/>
      <c r="N36" s="120"/>
      <c r="O36" s="121"/>
      <c r="P36" s="30"/>
      <c r="Q36" s="30"/>
      <c r="R36" s="31"/>
    </row>
    <row r="37" spans="1:18" s="26" customFormat="1" ht="15.75" thickBot="1" x14ac:dyDescent="0.3">
      <c r="A37" s="109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120"/>
      <c r="N37" s="120"/>
      <c r="O37" s="121"/>
      <c r="P37" s="30"/>
      <c r="Q37" s="30"/>
      <c r="R37" s="31"/>
    </row>
    <row r="38" spans="1:18" ht="16.5" customHeight="1" thickTop="1" thickBot="1" x14ac:dyDescent="0.3">
      <c r="A38" s="151" t="s">
        <v>34</v>
      </c>
      <c r="B38" s="152"/>
      <c r="C38" s="152"/>
      <c r="D38" s="139" t="str">
        <f>IFERROR(IF(C24&lt;&gt;"",CONCATENATE(VLOOKUP(C24,TABUOUD,3,0)," - ",VLOOKUP(C24,TABUOUD,4,0)),CONCATENATE(VLOOKUP(C23,TABUOUD,3,0)," - ",VLOOKUP(C23,TABUOUD,4,0))),"")</f>
        <v/>
      </c>
      <c r="E38" s="153"/>
      <c r="F38" s="153"/>
      <c r="G38" s="153"/>
      <c r="H38" s="153"/>
      <c r="I38" s="153"/>
      <c r="J38" s="153"/>
      <c r="K38" s="140"/>
      <c r="L38" s="29"/>
      <c r="M38" s="120"/>
      <c r="N38" s="120"/>
      <c r="O38" s="121"/>
      <c r="P38" s="58"/>
      <c r="Q38" s="57" t="str">
        <f>IFERROR(IF(C24&lt;&gt;"",VLOOKUP(C24,TABUOUD,4,0),VLOOKUP(C23,TABUOUD,4,0)),"")</f>
        <v/>
      </c>
      <c r="R38" s="59"/>
    </row>
    <row r="39" spans="1:18" ht="16.5" thickTop="1" thickBot="1" x14ac:dyDescent="0.3">
      <c r="A39" s="109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120"/>
      <c r="N39" s="120"/>
      <c r="O39" s="121"/>
      <c r="R39" s="59"/>
    </row>
    <row r="40" spans="1:18" ht="32.25" customHeight="1" thickTop="1" thickBot="1" x14ac:dyDescent="0.3">
      <c r="A40" s="159" t="s">
        <v>35</v>
      </c>
      <c r="B40" s="160"/>
      <c r="C40" s="160"/>
      <c r="D40" s="161" t="str">
        <f>IFERROR(IF(C24&lt;&gt;"",UPPER(CONCATENATE(VLOOKUP(C24,TABUOUD,5,0)," - ",VLOOKUP(C24,TABUOUD,6,0))),UPPER(CONCATENATE(VLOOKUP(C23,TABUOUD,5,0)," - ",VLOOKUP(S6,relação,8,0)))),"")</f>
        <v/>
      </c>
      <c r="E40" s="162"/>
      <c r="F40" s="162"/>
      <c r="G40" s="162"/>
      <c r="H40" s="162"/>
      <c r="I40" s="162"/>
      <c r="J40" s="162"/>
      <c r="K40" s="163"/>
      <c r="L40" s="29"/>
      <c r="M40" s="120"/>
      <c r="N40" s="120"/>
      <c r="O40" s="121"/>
      <c r="Q40" s="57" t="str">
        <f>IFERROR(IF(C24&lt;&gt;"",VLOOKUP(C24,TABUOUD,6,0),VLOOKUP(S6,relação,8,0)),"")</f>
        <v/>
      </c>
      <c r="R40" s="59"/>
    </row>
    <row r="41" spans="1:18" ht="13.5" thickTop="1" x14ac:dyDescent="0.2">
      <c r="A41" s="109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115"/>
    </row>
    <row r="42" spans="1:18" ht="15" customHeight="1" thickBot="1" x14ac:dyDescent="0.25">
      <c r="A42" s="109"/>
      <c r="B42" s="29"/>
      <c r="D42" s="134" t="s">
        <v>2560</v>
      </c>
      <c r="E42" s="134"/>
      <c r="F42" s="134"/>
      <c r="G42" s="134"/>
      <c r="H42" s="125"/>
      <c r="I42" s="122"/>
      <c r="J42" s="122"/>
      <c r="K42" s="122"/>
      <c r="L42" s="122"/>
      <c r="M42" s="122"/>
      <c r="N42" s="122"/>
      <c r="O42" s="115"/>
    </row>
    <row r="43" spans="1:18" ht="17.25" thickTop="1" thickBot="1" x14ac:dyDescent="0.3">
      <c r="A43" s="109" t="s">
        <v>36</v>
      </c>
      <c r="B43" s="29"/>
      <c r="C43" s="29"/>
      <c r="D43" s="141"/>
      <c r="E43" s="142"/>
      <c r="F43" s="141"/>
      <c r="G43" s="142"/>
      <c r="H43" s="122"/>
      <c r="I43" s="122"/>
      <c r="J43" s="122"/>
      <c r="K43" s="122"/>
      <c r="L43" s="122"/>
      <c r="M43" s="122"/>
      <c r="O43" s="115"/>
    </row>
    <row r="44" spans="1:18" ht="13.5" thickTop="1" x14ac:dyDescent="0.2">
      <c r="A44" s="109"/>
      <c r="B44" s="29"/>
      <c r="C44" s="29"/>
      <c r="D44" s="122"/>
      <c r="E44" s="122"/>
      <c r="F44" s="122"/>
      <c r="G44" s="122"/>
      <c r="H44" s="122"/>
      <c r="I44" s="122"/>
      <c r="J44" s="122"/>
      <c r="K44" s="122"/>
      <c r="L44" s="122"/>
      <c r="M44" s="122"/>
      <c r="O44" s="115"/>
    </row>
    <row r="45" spans="1:18" x14ac:dyDescent="0.2">
      <c r="A45" s="109"/>
      <c r="B45" s="29"/>
      <c r="C45" s="29"/>
      <c r="E45" s="122"/>
      <c r="F45" s="122"/>
      <c r="G45" s="122"/>
      <c r="H45" s="122"/>
      <c r="I45" s="122"/>
      <c r="J45" s="122"/>
      <c r="K45" s="122"/>
      <c r="L45" s="122"/>
      <c r="M45" s="122"/>
      <c r="O45" s="115"/>
    </row>
    <row r="46" spans="1:18" x14ac:dyDescent="0.2">
      <c r="A46" s="109"/>
      <c r="B46" s="29"/>
      <c r="C46" s="29"/>
      <c r="E46" s="122"/>
      <c r="F46" s="122"/>
      <c r="G46" s="122"/>
      <c r="H46" s="122"/>
      <c r="I46" s="122"/>
      <c r="J46" s="122"/>
      <c r="K46" s="122"/>
      <c r="L46" s="122"/>
      <c r="M46" s="122"/>
      <c r="O46" s="115"/>
    </row>
    <row r="47" spans="1:18" ht="13.5" thickBot="1" x14ac:dyDescent="0.25">
      <c r="A47" s="123"/>
      <c r="B47" s="124"/>
      <c r="C47" s="124"/>
      <c r="D47" s="124"/>
      <c r="E47" s="124"/>
      <c r="F47" s="124"/>
      <c r="G47" s="124"/>
      <c r="H47" s="124"/>
      <c r="I47" s="124"/>
      <c r="J47" s="124"/>
      <c r="K47" s="124"/>
      <c r="L47" s="124"/>
      <c r="M47" s="124"/>
      <c r="N47" s="124"/>
      <c r="O47" s="126"/>
    </row>
    <row r="48" spans="1:18" ht="13.5" hidden="1" thickTop="1" x14ac:dyDescent="0.2">
      <c r="A48" s="29"/>
      <c r="B48" s="29"/>
      <c r="C48" s="29"/>
      <c r="D48" s="29"/>
      <c r="E48" s="29"/>
      <c r="F48" s="122"/>
      <c r="G48" s="122"/>
      <c r="H48" s="122"/>
      <c r="I48" s="122"/>
      <c r="J48" s="122"/>
      <c r="K48" s="122"/>
      <c r="L48" s="122"/>
      <c r="M48" s="122"/>
      <c r="N48" s="122"/>
      <c r="O48" s="122"/>
    </row>
    <row r="49" spans="1:15" ht="13.5" hidden="1" thickTop="1" x14ac:dyDescent="0.2">
      <c r="A49" s="29"/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</row>
    <row r="50" spans="1:15" ht="13.5" hidden="1" thickTop="1" x14ac:dyDescent="0.2">
      <c r="A50" s="29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</row>
    <row r="51" spans="1:15" ht="13.5" hidden="1" thickTop="1" x14ac:dyDescent="0.2">
      <c r="A51" s="29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</row>
    <row r="52" spans="1:15" ht="12.75" hidden="1" customHeight="1" x14ac:dyDescent="0.2"/>
  </sheetData>
  <sheetProtection password="C664" sheet="1" objects="1" scenarios="1"/>
  <mergeCells count="39">
    <mergeCell ref="A7:O7"/>
    <mergeCell ref="A1:O1"/>
    <mergeCell ref="A2:O2"/>
    <mergeCell ref="A3:O3"/>
    <mergeCell ref="A4:O4"/>
    <mergeCell ref="J28:K28"/>
    <mergeCell ref="F21:M21"/>
    <mergeCell ref="A6:O6"/>
    <mergeCell ref="C28:G28"/>
    <mergeCell ref="A40:C40"/>
    <mergeCell ref="D40:K40"/>
    <mergeCell ref="A23:B23"/>
    <mergeCell ref="D23:F23"/>
    <mergeCell ref="G23:M23"/>
    <mergeCell ref="D26:F26"/>
    <mergeCell ref="A26:B26"/>
    <mergeCell ref="I26:J26"/>
    <mergeCell ref="F20:M20"/>
    <mergeCell ref="A9:O9"/>
    <mergeCell ref="A10:O10"/>
    <mergeCell ref="D17:M17"/>
    <mergeCell ref="D43:E43"/>
    <mergeCell ref="F43:G43"/>
    <mergeCell ref="L30:N31"/>
    <mergeCell ref="A32:F32"/>
    <mergeCell ref="G32:K32"/>
    <mergeCell ref="B35:C35"/>
    <mergeCell ref="A38:C38"/>
    <mergeCell ref="D38:K38"/>
    <mergeCell ref="C30:I30"/>
    <mergeCell ref="D42:G42"/>
    <mergeCell ref="A18:C18"/>
    <mergeCell ref="D18:M18"/>
    <mergeCell ref="G24:M24"/>
    <mergeCell ref="A14:E14"/>
    <mergeCell ref="F14:G14"/>
    <mergeCell ref="H14:I14"/>
    <mergeCell ref="F15:I15"/>
    <mergeCell ref="M14:N14"/>
  </mergeCells>
  <conditionalFormatting sqref="G24:M24">
    <cfRule type="notContainsBlanks" dxfId="1" priority="3">
      <formula>LEN(TRIM(G24))&gt;0</formula>
    </cfRule>
  </conditionalFormatting>
  <conditionalFormatting sqref="K14">
    <cfRule type="expression" dxfId="0" priority="1">
      <formula>$K$14&lt;&gt;""</formula>
    </cfRule>
  </conditionalFormatting>
  <dataValidations count="2">
    <dataValidation type="list" allowBlank="1" showInputMessage="1" showErrorMessage="1" sqref="J14">
      <formula1>$T$5:$T$20</formula1>
    </dataValidation>
    <dataValidation type="list" allowBlank="1" showInputMessage="1" showErrorMessage="1" sqref="J15">
      <formula1>"1,2,3,4,5,6,7,8,"</formula1>
    </dataValidation>
  </dataValidations>
  <pageMargins left="0.78740157499999996" right="0.78740157499999996" top="0.984251969" bottom="0.984251969" header="0.49212598499999999" footer="0.49212598499999999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2"/>
  <dimension ref="A1:S41"/>
  <sheetViews>
    <sheetView zoomScale="115" zoomScaleNormal="115" workbookViewId="0">
      <selection activeCell="B26" sqref="B26:N26"/>
    </sheetView>
  </sheetViews>
  <sheetFormatPr defaultRowHeight="15" x14ac:dyDescent="0.25"/>
  <cols>
    <col min="1" max="1" width="2.7109375" customWidth="1"/>
    <col min="2" max="2" width="0.85546875" customWidth="1"/>
    <col min="3" max="3" width="11.85546875" customWidth="1"/>
    <col min="4" max="4" width="2.7109375" customWidth="1"/>
    <col min="5" max="5" width="11.7109375" customWidth="1"/>
    <col min="6" max="6" width="5.140625" customWidth="1"/>
    <col min="7" max="7" width="4.28515625" customWidth="1"/>
    <col min="8" max="8" width="5.140625" customWidth="1"/>
    <col min="10" max="10" width="4.42578125" customWidth="1"/>
    <col min="11" max="11" width="6.42578125" customWidth="1"/>
    <col min="12" max="12" width="2.42578125" customWidth="1"/>
    <col min="13" max="13" width="22.85546875" customWidth="1"/>
    <col min="14" max="14" width="2.7109375" customWidth="1"/>
    <col min="15" max="15" width="1.7109375" customWidth="1"/>
    <col min="19" max="19" width="24.85546875" bestFit="1" customWidth="1"/>
  </cols>
  <sheetData>
    <row r="1" spans="1:15" ht="16.5" thickTop="1" thickBot="1" x14ac:dyDescent="0.3">
      <c r="A1" s="1"/>
      <c r="B1" s="55"/>
      <c r="C1" s="55"/>
      <c r="D1" s="55"/>
      <c r="E1" s="55"/>
      <c r="F1" s="184"/>
      <c r="G1" s="184"/>
      <c r="H1" s="55"/>
      <c r="I1" s="55"/>
      <c r="J1" s="55"/>
      <c r="K1" s="55"/>
      <c r="L1" s="55"/>
      <c r="M1" s="55"/>
      <c r="N1" s="55"/>
      <c r="O1" s="2"/>
    </row>
    <row r="2" spans="1:15" ht="15.75" thickBot="1" x14ac:dyDescent="0.3">
      <c r="A2" s="3"/>
      <c r="B2" s="4"/>
      <c r="C2" s="54"/>
      <c r="D2" s="54"/>
      <c r="E2" s="188" t="s">
        <v>0</v>
      </c>
      <c r="F2" s="188"/>
      <c r="G2" s="188"/>
      <c r="H2" s="188"/>
      <c r="I2" s="188"/>
      <c r="J2" s="188"/>
      <c r="K2" s="188"/>
      <c r="L2" s="54"/>
      <c r="M2" s="43" t="s">
        <v>2560</v>
      </c>
      <c r="N2" s="46"/>
      <c r="O2" s="5"/>
    </row>
    <row r="3" spans="1:15" ht="15" customHeight="1" thickBot="1" x14ac:dyDescent="0.3">
      <c r="A3" s="3"/>
      <c r="B3" s="54"/>
      <c r="C3" s="54"/>
      <c r="D3" s="11"/>
      <c r="E3" s="189" t="s">
        <v>1</v>
      </c>
      <c r="F3" s="190"/>
      <c r="G3" s="190"/>
      <c r="H3" s="190"/>
      <c r="I3" s="190"/>
      <c r="J3" s="190"/>
      <c r="K3" s="191"/>
      <c r="L3" s="11"/>
      <c r="M3" s="19" t="str">
        <f>CONCATENATE('TELA INICIAL'!D43,"/",'TELA INICIAL'!F43)</f>
        <v>/</v>
      </c>
      <c r="N3" s="50"/>
      <c r="O3" s="5"/>
    </row>
    <row r="4" spans="1:15" x14ac:dyDescent="0.25">
      <c r="A4" s="3"/>
      <c r="B4" s="54"/>
      <c r="C4" s="54"/>
      <c r="D4" s="54"/>
      <c r="E4" s="42"/>
      <c r="F4" s="42"/>
      <c r="G4" s="42"/>
      <c r="H4" s="42"/>
      <c r="I4" s="42"/>
      <c r="J4" s="42"/>
      <c r="K4" s="54"/>
      <c r="L4" s="54"/>
      <c r="M4" s="7"/>
      <c r="N4" s="52"/>
      <c r="O4" s="5"/>
    </row>
    <row r="5" spans="1:15" ht="15.75" customHeight="1" thickBot="1" x14ac:dyDescent="0.3">
      <c r="A5" s="3"/>
      <c r="B5" s="54"/>
      <c r="C5" s="188" t="s">
        <v>2</v>
      </c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8"/>
      <c r="O5" s="5"/>
    </row>
    <row r="6" spans="1:15" ht="15.75" thickBot="1" x14ac:dyDescent="0.3">
      <c r="A6" s="3"/>
      <c r="B6" s="54"/>
      <c r="C6" s="189" t="str">
        <f>'TELA INICIAL'!D38</f>
        <v/>
      </c>
      <c r="D6" s="190"/>
      <c r="E6" s="190"/>
      <c r="F6" s="190"/>
      <c r="G6" s="190"/>
      <c r="H6" s="190"/>
      <c r="I6" s="190"/>
      <c r="J6" s="190"/>
      <c r="K6" s="190"/>
      <c r="L6" s="190"/>
      <c r="M6" s="190"/>
      <c r="N6" s="191"/>
      <c r="O6" s="5"/>
    </row>
    <row r="7" spans="1:15" x14ac:dyDescent="0.25">
      <c r="A7" s="186"/>
      <c r="B7" s="187"/>
      <c r="C7" s="54"/>
      <c r="D7" s="54"/>
      <c r="E7" s="23"/>
      <c r="F7" s="23"/>
      <c r="G7" s="23"/>
      <c r="H7" s="23"/>
      <c r="I7" s="23"/>
      <c r="J7" s="23"/>
      <c r="K7" s="54"/>
      <c r="L7" s="54"/>
      <c r="M7" s="54"/>
      <c r="N7" s="54"/>
      <c r="O7" s="185"/>
    </row>
    <row r="8" spans="1:15" ht="15.75" customHeight="1" thickBot="1" x14ac:dyDescent="0.3">
      <c r="A8" s="186"/>
      <c r="B8" s="187"/>
      <c r="C8" s="188" t="s">
        <v>3</v>
      </c>
      <c r="D8" s="188"/>
      <c r="E8" s="188"/>
      <c r="F8" s="188"/>
      <c r="G8" s="188"/>
      <c r="H8" s="188"/>
      <c r="I8" s="188"/>
      <c r="J8" s="188"/>
      <c r="K8" s="188"/>
      <c r="L8" s="188"/>
      <c r="M8" s="188"/>
      <c r="N8" s="188"/>
      <c r="O8" s="185"/>
    </row>
    <row r="9" spans="1:15" ht="26.25" customHeight="1" thickBot="1" x14ac:dyDescent="0.3">
      <c r="A9" s="3"/>
      <c r="B9" s="54"/>
      <c r="C9" s="189" t="str">
        <f>'TELA INICIAL'!D40</f>
        <v/>
      </c>
      <c r="D9" s="190"/>
      <c r="E9" s="190"/>
      <c r="F9" s="190"/>
      <c r="G9" s="190"/>
      <c r="H9" s="190"/>
      <c r="I9" s="190"/>
      <c r="J9" s="190"/>
      <c r="K9" s="190"/>
      <c r="L9" s="190"/>
      <c r="M9" s="190"/>
      <c r="N9" s="191"/>
      <c r="O9" s="5"/>
    </row>
    <row r="10" spans="1:15" x14ac:dyDescent="0.25">
      <c r="A10" s="186"/>
      <c r="B10" s="192" t="s">
        <v>4</v>
      </c>
      <c r="C10" s="192"/>
      <c r="D10" s="192"/>
      <c r="E10" s="192"/>
      <c r="F10" s="192"/>
      <c r="G10" s="192"/>
      <c r="H10" s="192"/>
      <c r="I10" s="192"/>
      <c r="J10" s="192"/>
      <c r="K10" s="192"/>
      <c r="L10" s="192"/>
      <c r="M10" s="192"/>
      <c r="N10" s="192"/>
      <c r="O10" s="185"/>
    </row>
    <row r="11" spans="1:15" ht="15" customHeight="1" x14ac:dyDescent="0.25">
      <c r="A11" s="186"/>
      <c r="B11" s="193" t="s">
        <v>5</v>
      </c>
      <c r="C11" s="193"/>
      <c r="D11" s="193"/>
      <c r="E11" s="193"/>
      <c r="F11" s="193"/>
      <c r="G11" s="193"/>
      <c r="H11" s="193"/>
      <c r="I11" s="193"/>
      <c r="J11" s="193"/>
      <c r="K11" s="193"/>
      <c r="L11" s="193"/>
      <c r="M11" s="193"/>
      <c r="N11" s="193"/>
      <c r="O11" s="185"/>
    </row>
    <row r="12" spans="1:15" ht="15.75" customHeight="1" x14ac:dyDescent="0.25">
      <c r="A12" s="186"/>
      <c r="B12" s="194" t="s">
        <v>2552</v>
      </c>
      <c r="C12" s="194"/>
      <c r="D12" s="194"/>
      <c r="E12" s="194"/>
      <c r="F12" s="194"/>
      <c r="G12" s="194"/>
      <c r="H12" s="194"/>
      <c r="I12" s="194"/>
      <c r="J12" s="194"/>
      <c r="K12" s="194"/>
      <c r="L12" s="194"/>
      <c r="M12" s="194"/>
      <c r="N12" s="194"/>
      <c r="O12" s="185"/>
    </row>
    <row r="13" spans="1:15" ht="15.75" customHeight="1" x14ac:dyDescent="0.25">
      <c r="A13" s="3"/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"/>
    </row>
    <row r="14" spans="1:15" ht="15.75" customHeight="1" thickBot="1" x14ac:dyDescent="0.3">
      <c r="A14" s="3"/>
      <c r="B14" s="54"/>
      <c r="C14" s="54"/>
      <c r="D14" s="54"/>
      <c r="E14" s="54"/>
      <c r="F14" s="227" t="s">
        <v>6</v>
      </c>
      <c r="G14" s="227"/>
      <c r="H14" s="227"/>
      <c r="I14" s="227"/>
      <c r="J14" s="54"/>
      <c r="K14" s="54"/>
      <c r="L14" s="54"/>
      <c r="M14" s="54"/>
      <c r="N14" s="54"/>
      <c r="O14" s="5"/>
    </row>
    <row r="15" spans="1:15" ht="15.75" thickBot="1" x14ac:dyDescent="0.3">
      <c r="A15" s="3"/>
      <c r="B15" s="6"/>
      <c r="C15" s="49" t="s">
        <v>7</v>
      </c>
      <c r="D15" s="20"/>
      <c r="E15" s="49" t="str">
        <f>CONCATENATE("RS/PV",IF('TELA INICIAL'!K14="","","/EX"))</f>
        <v>RS/PV</v>
      </c>
      <c r="F15" s="20"/>
      <c r="G15" s="226" t="s">
        <v>8</v>
      </c>
      <c r="H15" s="226"/>
      <c r="I15" s="226"/>
      <c r="J15" s="226"/>
      <c r="K15" s="226"/>
      <c r="L15" s="226"/>
      <c r="M15" s="226"/>
      <c r="N15" s="8"/>
      <c r="O15" s="5"/>
    </row>
    <row r="16" spans="1:15" ht="15.75" thickBot="1" x14ac:dyDescent="0.3">
      <c r="A16" s="24"/>
      <c r="B16" s="21"/>
      <c r="C16" s="25" t="str">
        <f>IF('TELA INICIAL'!M15&lt;&gt;"",'TELA INICIAL'!M15,'TELA INICIAL'!M14)</f>
        <v/>
      </c>
      <c r="D16" s="21"/>
      <c r="E16" s="25" t="str">
        <f>CONCATENATE('TELA INICIAL'!F14,"/",IF('TELA INICIAL'!J15&lt;&gt;"",'TELA INICIAL'!J15,'TELA INICIAL'!J14),IF('TELA INICIAL'!K14="","","/"),IF('TELA INICIAL'!K14="","",'TELA INICIAL'!K14))</f>
        <v>/</v>
      </c>
      <c r="F16" s="21"/>
      <c r="G16" s="189" t="str">
        <f>IF('TELA INICIAL'!D18&lt;&gt;"",'TELA INICIAL'!D18,'TELA INICIAL'!D17)</f>
        <v/>
      </c>
      <c r="H16" s="190"/>
      <c r="I16" s="190"/>
      <c r="J16" s="190"/>
      <c r="K16" s="190"/>
      <c r="L16" s="190"/>
      <c r="M16" s="191"/>
      <c r="N16" s="21"/>
      <c r="O16" s="22"/>
    </row>
    <row r="17" spans="1:19" x14ac:dyDescent="0.25">
      <c r="A17" s="3"/>
      <c r="B17" s="9"/>
      <c r="C17" s="54"/>
      <c r="D17" s="54"/>
      <c r="E17" s="54"/>
      <c r="F17" s="54"/>
      <c r="G17" s="52"/>
      <c r="H17" s="54"/>
      <c r="I17" s="54"/>
      <c r="J17" s="54"/>
      <c r="K17" s="54"/>
      <c r="L17" s="54"/>
      <c r="M17" s="54"/>
      <c r="N17" s="11"/>
      <c r="O17" s="5"/>
    </row>
    <row r="18" spans="1:19" ht="15.75" customHeight="1" thickBot="1" x14ac:dyDescent="0.3">
      <c r="A18" s="3"/>
      <c r="B18" s="9"/>
      <c r="C18" s="215" t="s">
        <v>2561</v>
      </c>
      <c r="D18" s="215"/>
      <c r="E18" s="215"/>
      <c r="F18" s="215"/>
      <c r="G18" s="215"/>
      <c r="H18" s="10"/>
      <c r="I18" s="48" t="s">
        <v>2562</v>
      </c>
      <c r="J18" s="10"/>
      <c r="K18" s="48" t="s">
        <v>20</v>
      </c>
      <c r="L18" s="10"/>
      <c r="M18" s="56" t="s">
        <v>9</v>
      </c>
      <c r="N18" s="11"/>
      <c r="O18" s="5"/>
    </row>
    <row r="19" spans="1:19" ht="15.75" thickBot="1" x14ac:dyDescent="0.3">
      <c r="A19" s="24"/>
      <c r="B19" s="21"/>
      <c r="C19" s="189" t="str">
        <f>IF('TELA INICIAL'!F21&lt;&gt;"",'TELA INICIAL'!F21,'TELA INICIAL'!F20)</f>
        <v/>
      </c>
      <c r="D19" s="190"/>
      <c r="E19" s="190"/>
      <c r="F19" s="190"/>
      <c r="G19" s="191"/>
      <c r="H19" s="21"/>
      <c r="I19" s="25" t="str">
        <f>'TELA INICIAL'!C26</f>
        <v/>
      </c>
      <c r="J19" s="21"/>
      <c r="K19" s="32" t="s">
        <v>7313</v>
      </c>
      <c r="L19" s="21"/>
      <c r="M19" s="25" t="str">
        <f>'TELA INICIAL'!G26</f>
        <v/>
      </c>
      <c r="N19" s="21"/>
      <c r="O19" s="22"/>
    </row>
    <row r="20" spans="1:19" x14ac:dyDescent="0.25">
      <c r="A20" s="3"/>
      <c r="B20" s="9"/>
      <c r="C20" s="54"/>
      <c r="D20" s="54"/>
      <c r="E20" s="54"/>
      <c r="F20" s="224"/>
      <c r="G20" s="224"/>
      <c r="H20" s="54"/>
      <c r="I20" s="54"/>
      <c r="J20" s="54"/>
      <c r="K20" s="54"/>
      <c r="L20" s="54"/>
      <c r="M20" s="54"/>
      <c r="N20" s="11"/>
      <c r="O20" s="5"/>
    </row>
    <row r="21" spans="1:19" ht="15.75" customHeight="1" thickBot="1" x14ac:dyDescent="0.3">
      <c r="A21" s="3"/>
      <c r="B21" s="9"/>
      <c r="C21" s="48" t="s">
        <v>10</v>
      </c>
      <c r="D21" s="10"/>
      <c r="E21" s="215" t="s">
        <v>11</v>
      </c>
      <c r="F21" s="215"/>
      <c r="G21" s="215"/>
      <c r="H21" s="215"/>
      <c r="I21" s="215"/>
      <c r="J21" s="215"/>
      <c r="K21" s="10"/>
      <c r="L21" s="215" t="s">
        <v>12</v>
      </c>
      <c r="M21" s="215"/>
      <c r="N21" s="11"/>
      <c r="O21" s="5"/>
    </row>
    <row r="22" spans="1:19" ht="42.75" customHeight="1" thickBot="1" x14ac:dyDescent="0.3">
      <c r="A22" s="24"/>
      <c r="B22" s="21"/>
      <c r="C22" s="25" t="str">
        <f>IF('TELA INICIAL'!C24&lt;&gt;"",'TELA INICIAL'!C24,'TELA INICIAL'!C23)</f>
        <v/>
      </c>
      <c r="D22" s="21"/>
      <c r="E22" s="189" t="str">
        <f>IF('TELA INICIAL'!G24&lt;&gt;"",'TELA INICIAL'!G24,'TELA INICIAL'!G23)</f>
        <v/>
      </c>
      <c r="F22" s="190"/>
      <c r="G22" s="190"/>
      <c r="H22" s="190"/>
      <c r="I22" s="190"/>
      <c r="J22" s="191"/>
      <c r="K22" s="21"/>
      <c r="L22" s="189" t="str">
        <f>'TELA INICIAL'!C30</f>
        <v/>
      </c>
      <c r="M22" s="191"/>
      <c r="N22" s="21"/>
      <c r="O22" s="22"/>
      <c r="P22" s="72"/>
      <c r="Q22" s="72"/>
      <c r="R22" s="72"/>
      <c r="S22" s="72"/>
    </row>
    <row r="23" spans="1:19" ht="15.75" thickBot="1" x14ac:dyDescent="0.3">
      <c r="A23" s="3"/>
      <c r="B23" s="12"/>
      <c r="C23" s="51"/>
      <c r="D23" s="51"/>
      <c r="E23" s="51"/>
      <c r="F23" s="223"/>
      <c r="G23" s="223"/>
      <c r="H23" s="51"/>
      <c r="I23" s="51"/>
      <c r="J23" s="51"/>
      <c r="K23" s="51"/>
      <c r="L23" s="51"/>
      <c r="M23" s="51"/>
      <c r="N23" s="13"/>
      <c r="O23" s="5"/>
      <c r="P23" s="72"/>
      <c r="Q23" s="72"/>
      <c r="R23" s="79"/>
      <c r="S23" s="72"/>
    </row>
    <row r="24" spans="1:19" ht="15.75" thickBot="1" x14ac:dyDescent="0.3">
      <c r="A24" s="3"/>
      <c r="B24" s="54"/>
      <c r="C24" s="54"/>
      <c r="D24" s="54"/>
      <c r="E24" s="54"/>
      <c r="F24" s="219"/>
      <c r="G24" s="219"/>
      <c r="H24" s="219"/>
      <c r="I24" s="54"/>
      <c r="J24" s="54"/>
      <c r="K24" s="54"/>
      <c r="L24" s="54"/>
      <c r="M24" s="54"/>
      <c r="N24" s="54"/>
      <c r="O24" s="5"/>
      <c r="P24" s="72"/>
      <c r="Q24" s="72"/>
      <c r="R24" s="72"/>
      <c r="S24" s="72"/>
    </row>
    <row r="25" spans="1:19" ht="15.75" customHeight="1" x14ac:dyDescent="0.25">
      <c r="A25" s="3"/>
      <c r="B25" s="216" t="s">
        <v>2564</v>
      </c>
      <c r="C25" s="217"/>
      <c r="D25" s="217"/>
      <c r="E25" s="217"/>
      <c r="F25" s="217"/>
      <c r="G25" s="217"/>
      <c r="H25" s="217"/>
      <c r="I25" s="217"/>
      <c r="J25" s="217"/>
      <c r="K25" s="217"/>
      <c r="L25" s="217"/>
      <c r="M25" s="217"/>
      <c r="N25" s="218"/>
      <c r="O25" s="5"/>
      <c r="P25" s="72">
        <f>IF(C22=45991,S23,S22)</f>
        <v>0</v>
      </c>
      <c r="Q25" s="72"/>
      <c r="R25" s="72"/>
      <c r="S25" s="72"/>
    </row>
    <row r="26" spans="1:19" ht="103.5" customHeight="1" thickBot="1" x14ac:dyDescent="0.3">
      <c r="A26" s="3"/>
      <c r="B26" s="220" t="str">
        <f>CONCATENATE("do(a) ",'TELA INICIAL'!Q40,", da ", 'TELA INICIAL'!Q38,", no uso de suas competências legais, expede o presente TÍTULO para declarar que foi publicado no DOE de 24/07/2021 o resultado do processo avaliatório relativo ao período de 01/12/2020 a 31/05/2021 que resultou ao(a) acima indicado(a) o percentual de ",'TELA INICIAL'!K26," que será aplicado sob o coeficiente a que se refere o sub anexo 1 e 2 do anexo III do Artigo 14 da LC nº 1193/2013 de ",IF('TELA INICIAL'!J28=67,"67,",'TELA INICIAL'!J28),"00 UBV, instituída pelo artigo 33 da LC nº 1080/2008, observada a jornada de trabalho de ", 'TELA INICIAL'!C28,"  que o servidor(a) se encontra sujeito, a partir de 01/07/2021 .", )</f>
        <v>do(a) , da , no uso de suas competências legais, expede o presente TÍTULO para declarar que foi publicado no DOE de 24/07/2021 o resultado do processo avaliatório relativo ao período de 01/12/2020 a 31/05/2021 que resultou ao(a) acima indicado(a) o percentual de  que será aplicado sob o coeficiente a que se refere o sub anexo 1 e 2 do anexo III do Artigo 14 da LC nº 1193/2013 de 00 UBV, instituída pelo artigo 33 da LC nº 1080/2008, observada a jornada de trabalho de   que o servidor(a) se encontra sujeito, a partir de 01/07/2021 .</v>
      </c>
      <c r="C26" s="221"/>
      <c r="D26" s="221"/>
      <c r="E26" s="221"/>
      <c r="F26" s="221"/>
      <c r="G26" s="221"/>
      <c r="H26" s="221"/>
      <c r="I26" s="221"/>
      <c r="J26" s="221"/>
      <c r="K26" s="221"/>
      <c r="L26" s="221"/>
      <c r="M26" s="221"/>
      <c r="N26" s="222"/>
      <c r="O26" s="5"/>
      <c r="P26" s="75"/>
      <c r="Q26" s="75"/>
      <c r="R26" s="75"/>
    </row>
    <row r="27" spans="1:19" ht="12.75" customHeight="1" x14ac:dyDescent="0.25">
      <c r="A27" s="3"/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5"/>
    </row>
    <row r="28" spans="1:19" ht="15.75" thickBot="1" x14ac:dyDescent="0.3">
      <c r="A28" s="14"/>
      <c r="B28" s="210" t="s">
        <v>13</v>
      </c>
      <c r="C28" s="210"/>
      <c r="D28" s="210"/>
      <c r="E28" s="210"/>
      <c r="F28" s="210"/>
      <c r="G28" s="210"/>
      <c r="H28" s="210"/>
      <c r="I28" s="210"/>
      <c r="J28" s="210"/>
      <c r="K28" s="210"/>
      <c r="L28" s="210"/>
      <c r="M28" s="210"/>
      <c r="N28" s="210"/>
      <c r="O28" s="15"/>
    </row>
    <row r="29" spans="1:19" x14ac:dyDescent="0.25">
      <c r="A29" s="199"/>
      <c r="B29" s="200"/>
      <c r="C29" s="201"/>
      <c r="D29" s="201"/>
      <c r="E29" s="201"/>
      <c r="F29" s="201"/>
      <c r="G29" s="201"/>
      <c r="H29" s="201"/>
      <c r="I29" s="201"/>
      <c r="J29" s="201"/>
      <c r="K29" s="201"/>
      <c r="L29" s="201"/>
      <c r="M29" s="201"/>
      <c r="N29" s="202"/>
      <c r="O29" s="195"/>
    </row>
    <row r="30" spans="1:19" ht="15" customHeight="1" x14ac:dyDescent="0.25">
      <c r="A30" s="199"/>
      <c r="B30" s="211" t="s">
        <v>2553</v>
      </c>
      <c r="C30" s="212"/>
      <c r="D30" s="212">
        <f>'TELA INICIAL'!G32</f>
        <v>0</v>
      </c>
      <c r="E30" s="212"/>
      <c r="F30" s="212"/>
      <c r="G30" s="212"/>
      <c r="H30" s="212"/>
      <c r="I30" s="52"/>
      <c r="J30" s="52"/>
      <c r="K30" s="52"/>
      <c r="L30" s="52"/>
      <c r="M30" s="52"/>
      <c r="N30" s="11"/>
      <c r="O30" s="195"/>
    </row>
    <row r="31" spans="1:19" x14ac:dyDescent="0.25">
      <c r="A31" s="199"/>
      <c r="B31" s="211" t="s">
        <v>2554</v>
      </c>
      <c r="C31" s="212"/>
      <c r="D31" s="225">
        <f ca="1">TODAY()</f>
        <v>44482</v>
      </c>
      <c r="E31" s="212"/>
      <c r="F31" s="52"/>
      <c r="G31" s="52"/>
      <c r="H31" s="52"/>
      <c r="I31" s="52"/>
      <c r="J31" s="52"/>
      <c r="K31" s="52"/>
      <c r="L31" s="52"/>
      <c r="M31" s="52"/>
      <c r="N31" s="11"/>
      <c r="O31" s="195"/>
    </row>
    <row r="32" spans="1:19" x14ac:dyDescent="0.25">
      <c r="A32" s="199"/>
      <c r="B32" s="9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11"/>
      <c r="O32" s="195"/>
    </row>
    <row r="33" spans="1:15" ht="15" customHeight="1" x14ac:dyDescent="0.25">
      <c r="A33" s="199"/>
      <c r="B33" s="9" t="s">
        <v>14</v>
      </c>
      <c r="C33" s="52"/>
      <c r="D33" s="52"/>
      <c r="E33" s="52"/>
      <c r="F33" s="209"/>
      <c r="G33" s="209"/>
      <c r="H33" s="209"/>
      <c r="I33" s="209"/>
      <c r="J33" s="209"/>
      <c r="K33" s="209"/>
      <c r="L33" s="209"/>
      <c r="M33" s="52"/>
      <c r="N33" s="11"/>
      <c r="O33" s="195"/>
    </row>
    <row r="34" spans="1:15" ht="15" customHeight="1" x14ac:dyDescent="0.25">
      <c r="A34" s="199"/>
      <c r="B34" s="203" t="s">
        <v>15</v>
      </c>
      <c r="C34" s="204"/>
      <c r="D34" s="204"/>
      <c r="E34" s="204"/>
      <c r="F34" s="204"/>
      <c r="G34" s="204"/>
      <c r="H34" s="204"/>
      <c r="I34" s="204"/>
      <c r="J34" s="204"/>
      <c r="K34" s="204"/>
      <c r="L34" s="204"/>
      <c r="M34" s="204"/>
      <c r="N34" s="205"/>
      <c r="O34" s="195"/>
    </row>
    <row r="35" spans="1:15" ht="15" customHeight="1" x14ac:dyDescent="0.25">
      <c r="A35" s="199"/>
      <c r="B35" s="203" t="s">
        <v>16</v>
      </c>
      <c r="C35" s="204"/>
      <c r="D35" s="204"/>
      <c r="E35" s="204"/>
      <c r="F35" s="204"/>
      <c r="G35" s="204"/>
      <c r="H35" s="204"/>
      <c r="I35" s="204"/>
      <c r="J35" s="204"/>
      <c r="K35" s="204"/>
      <c r="L35" s="204"/>
      <c r="M35" s="204"/>
      <c r="N35" s="205"/>
      <c r="O35" s="195"/>
    </row>
    <row r="36" spans="1:15" ht="14.25" customHeight="1" thickBot="1" x14ac:dyDescent="0.3">
      <c r="A36" s="199"/>
      <c r="B36" s="206" t="s">
        <v>17</v>
      </c>
      <c r="C36" s="207"/>
      <c r="D36" s="207"/>
      <c r="E36" s="207"/>
      <c r="F36" s="207"/>
      <c r="G36" s="207"/>
      <c r="H36" s="207"/>
      <c r="I36" s="207"/>
      <c r="J36" s="207"/>
      <c r="K36" s="207"/>
      <c r="L36" s="207"/>
      <c r="M36" s="207"/>
      <c r="N36" s="208"/>
      <c r="O36" s="195"/>
    </row>
    <row r="37" spans="1:15" ht="9" customHeight="1" x14ac:dyDescent="0.25">
      <c r="A37" s="3"/>
      <c r="B37" s="33"/>
      <c r="C37" s="33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5"/>
    </row>
    <row r="38" spans="1:15" ht="15.75" customHeight="1" thickBot="1" x14ac:dyDescent="0.3">
      <c r="A38" s="3"/>
      <c r="B38" s="210" t="s">
        <v>18</v>
      </c>
      <c r="C38" s="210"/>
      <c r="D38" s="210"/>
      <c r="E38" s="210"/>
      <c r="F38" s="210"/>
      <c r="G38" s="210"/>
      <c r="H38" s="210"/>
      <c r="I38" s="210"/>
      <c r="J38" s="210"/>
      <c r="K38" s="210"/>
      <c r="L38" s="210"/>
      <c r="M38" s="210"/>
      <c r="N38" s="51"/>
      <c r="O38" s="5"/>
    </row>
    <row r="39" spans="1:15" ht="18.75" customHeight="1" thickBot="1" x14ac:dyDescent="0.3">
      <c r="A39" s="3"/>
      <c r="B39" s="196" t="s">
        <v>19</v>
      </c>
      <c r="C39" s="197"/>
      <c r="D39" s="197"/>
      <c r="E39" s="197"/>
      <c r="F39" s="197"/>
      <c r="G39" s="197"/>
      <c r="H39" s="197"/>
      <c r="I39" s="197"/>
      <c r="J39" s="197"/>
      <c r="K39" s="197"/>
      <c r="L39" s="197"/>
      <c r="M39" s="197"/>
      <c r="N39" s="198"/>
      <c r="O39" s="5"/>
    </row>
    <row r="40" spans="1:15" ht="13.5" customHeight="1" thickBot="1" x14ac:dyDescent="0.3">
      <c r="A40" s="16"/>
      <c r="B40" s="17"/>
      <c r="C40" s="17"/>
      <c r="D40" s="17"/>
      <c r="E40" s="17"/>
      <c r="F40" s="214"/>
      <c r="G40" s="214"/>
      <c r="H40" s="17"/>
      <c r="I40" s="17"/>
      <c r="J40" s="17"/>
      <c r="K40" s="17"/>
      <c r="L40" s="17"/>
      <c r="M40" s="17"/>
      <c r="N40" s="47"/>
      <c r="O40" s="18"/>
    </row>
    <row r="41" spans="1:15" ht="15.75" thickTop="1" x14ac:dyDescent="0.25">
      <c r="A41" s="213"/>
      <c r="B41" s="213"/>
      <c r="C41" s="45"/>
    </row>
  </sheetData>
  <sheetProtection password="C664" sheet="1" objects="1" scenarios="1"/>
  <mergeCells count="45">
    <mergeCell ref="C9:N9"/>
    <mergeCell ref="C8:N8"/>
    <mergeCell ref="C6:N6"/>
    <mergeCell ref="G15:M15"/>
    <mergeCell ref="G16:M16"/>
    <mergeCell ref="F14:I14"/>
    <mergeCell ref="A41:B41"/>
    <mergeCell ref="F40:G40"/>
    <mergeCell ref="C18:G18"/>
    <mergeCell ref="B25:N25"/>
    <mergeCell ref="F24:H24"/>
    <mergeCell ref="B26:N26"/>
    <mergeCell ref="F23:G23"/>
    <mergeCell ref="E22:J22"/>
    <mergeCell ref="F20:G20"/>
    <mergeCell ref="E21:J21"/>
    <mergeCell ref="L21:M21"/>
    <mergeCell ref="C19:G19"/>
    <mergeCell ref="D31:E31"/>
    <mergeCell ref="B31:C31"/>
    <mergeCell ref="L22:M22"/>
    <mergeCell ref="B28:N28"/>
    <mergeCell ref="O29:O36"/>
    <mergeCell ref="B39:N39"/>
    <mergeCell ref="A29:A36"/>
    <mergeCell ref="B29:N29"/>
    <mergeCell ref="B34:N34"/>
    <mergeCell ref="B35:N35"/>
    <mergeCell ref="B36:N36"/>
    <mergeCell ref="F33:L33"/>
    <mergeCell ref="B38:M38"/>
    <mergeCell ref="B30:C30"/>
    <mergeCell ref="D30:H30"/>
    <mergeCell ref="A10:A12"/>
    <mergeCell ref="B10:N10"/>
    <mergeCell ref="B11:N11"/>
    <mergeCell ref="B12:N12"/>
    <mergeCell ref="O10:O12"/>
    <mergeCell ref="F1:G1"/>
    <mergeCell ref="O7:O8"/>
    <mergeCell ref="A7:A8"/>
    <mergeCell ref="B7:B8"/>
    <mergeCell ref="C5:N5"/>
    <mergeCell ref="E3:K3"/>
    <mergeCell ref="E2:K2"/>
  </mergeCells>
  <pageMargins left="0.51181102362204722" right="0.31496062992125984" top="0.78740157480314965" bottom="0.78740157480314965" header="0.31496062992125984" footer="0.31496062992125984"/>
  <pageSetup paperSize="9" orientation="portrait" horizontalDpi="4294967294" verticalDpi="4294967294" r:id="rId1"/>
  <drawing r:id="rId2"/>
  <legacyDrawing r:id="rId3"/>
  <oleObjects>
    <mc:AlternateContent xmlns:mc="http://schemas.openxmlformats.org/markup-compatibility/2006">
      <mc:Choice Requires="x14">
        <oleObject progId="Word.Picture.8" shapeId="1025" r:id="rId4">
          <objectPr defaultSize="0" autoPict="0" r:id="rId5">
            <anchor moveWithCells="1" sizeWithCells="1">
              <from>
                <xdr:col>2</xdr:col>
                <xdr:colOff>0</xdr:colOff>
                <xdr:row>0</xdr:row>
                <xdr:rowOff>114300</xdr:rowOff>
              </from>
              <to>
                <xdr:col>2</xdr:col>
                <xdr:colOff>552450</xdr:colOff>
                <xdr:row>3</xdr:row>
                <xdr:rowOff>152400</xdr:rowOff>
              </to>
            </anchor>
          </objectPr>
        </oleObject>
      </mc:Choice>
      <mc:Fallback>
        <oleObject progId="Word.Picture.8" shapeId="1025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"/>
  <dimension ref="A1:XFA6193"/>
  <sheetViews>
    <sheetView topLeftCell="B1" zoomScaleNormal="100" workbookViewId="0">
      <pane ySplit="1" topLeftCell="A6163" activePane="bottomLeft" state="frozen"/>
      <selection activeCell="J1" sqref="J1"/>
      <selection pane="bottomLeft" activeCell="D6053" sqref="D6053"/>
    </sheetView>
  </sheetViews>
  <sheetFormatPr defaultRowHeight="12.75" x14ac:dyDescent="0.2"/>
  <cols>
    <col min="1" max="1" width="11" style="66" hidden="1" customWidth="1"/>
    <col min="2" max="2" width="9" style="68" bestFit="1" customWidth="1"/>
    <col min="3" max="3" width="7.7109375" style="68" bestFit="1" customWidth="1"/>
    <col min="4" max="4" width="31.5703125" style="74" bestFit="1" customWidth="1"/>
    <col min="5" max="5" width="17.42578125" style="69" hidden="1" customWidth="1"/>
    <col min="6" max="6" width="11.140625" style="68" bestFit="1" customWidth="1"/>
    <col min="7" max="7" width="22.42578125" style="68" hidden="1" customWidth="1"/>
    <col min="8" max="8" width="89.7109375" style="68" bestFit="1" customWidth="1"/>
    <col min="9" max="9" width="14.28515625" style="66" hidden="1" customWidth="1"/>
    <col min="10" max="10" width="149.140625" style="66" hidden="1" customWidth="1"/>
    <col min="11" max="11" width="16.7109375" style="68" hidden="1" customWidth="1"/>
    <col min="12" max="12" width="14.5703125" style="69" hidden="1" customWidth="1"/>
    <col min="13" max="13" width="20.140625" style="70" hidden="1" customWidth="1"/>
    <col min="14" max="14" width="26.42578125" style="66" hidden="1" customWidth="1"/>
    <col min="15" max="15" width="9.5703125" style="66" hidden="1" customWidth="1"/>
    <col min="16" max="16" width="7.85546875" style="68" hidden="1" customWidth="1"/>
    <col min="17" max="17" width="9.140625" style="66" customWidth="1"/>
    <col min="18" max="16384" width="9.140625" style="66"/>
  </cols>
  <sheetData>
    <row r="1" spans="1:16" x14ac:dyDescent="0.2">
      <c r="A1" s="64"/>
      <c r="B1" s="65" t="s">
        <v>38</v>
      </c>
      <c r="C1" s="65" t="s">
        <v>39</v>
      </c>
      <c r="D1" s="73" t="s">
        <v>8</v>
      </c>
      <c r="E1" s="64" t="s">
        <v>40</v>
      </c>
      <c r="F1" s="65" t="s">
        <v>2559</v>
      </c>
      <c r="G1" s="65" t="s">
        <v>2549</v>
      </c>
      <c r="H1" s="65" t="s">
        <v>41</v>
      </c>
      <c r="I1" s="64" t="s">
        <v>42</v>
      </c>
      <c r="J1" s="64" t="s">
        <v>43</v>
      </c>
      <c r="K1" s="64" t="s">
        <v>44</v>
      </c>
      <c r="L1" s="64" t="s">
        <v>45</v>
      </c>
      <c r="M1" s="64" t="s">
        <v>7258</v>
      </c>
      <c r="N1" s="81" t="s">
        <v>2558</v>
      </c>
      <c r="O1" s="81" t="s">
        <v>2555</v>
      </c>
      <c r="P1" s="81" t="s">
        <v>7573</v>
      </c>
    </row>
    <row r="2" spans="1:16" ht="15" x14ac:dyDescent="0.25">
      <c r="A2" s="67">
        <v>167398991</v>
      </c>
      <c r="B2" s="127">
        <v>16739899</v>
      </c>
      <c r="C2" s="127">
        <v>1</v>
      </c>
      <c r="D2" s="74" t="s">
        <v>7231</v>
      </c>
      <c r="E2" s="68" t="s">
        <v>7271</v>
      </c>
      <c r="F2" s="68" t="s">
        <v>10814</v>
      </c>
      <c r="G2" s="68" t="s">
        <v>2550</v>
      </c>
      <c r="H2" s="68" t="s">
        <v>2649</v>
      </c>
      <c r="I2" s="66">
        <v>6462</v>
      </c>
      <c r="J2" s="66" t="s">
        <v>2649</v>
      </c>
      <c r="K2" s="68" t="s">
        <v>2548</v>
      </c>
      <c r="L2" s="69" t="s">
        <v>10816</v>
      </c>
      <c r="N2" s="128">
        <v>100</v>
      </c>
      <c r="O2" s="71">
        <v>20.100000000000001</v>
      </c>
      <c r="P2" s="127"/>
    </row>
    <row r="3" spans="1:16" ht="15" x14ac:dyDescent="0.25">
      <c r="A3" s="67">
        <v>173815991</v>
      </c>
      <c r="B3" s="127">
        <v>17381599</v>
      </c>
      <c r="C3" s="127">
        <v>1</v>
      </c>
      <c r="D3" s="74" t="s">
        <v>10697</v>
      </c>
      <c r="E3" s="68" t="s">
        <v>10822</v>
      </c>
      <c r="F3" s="68" t="s">
        <v>10814</v>
      </c>
      <c r="G3" s="68" t="s">
        <v>10823</v>
      </c>
      <c r="H3" s="68" t="s">
        <v>2649</v>
      </c>
      <c r="I3" s="66">
        <v>6462</v>
      </c>
      <c r="J3" s="66" t="s">
        <v>2649</v>
      </c>
      <c r="K3" s="68" t="s">
        <v>2548</v>
      </c>
      <c r="L3" s="69" t="s">
        <v>10816</v>
      </c>
      <c r="N3" s="128">
        <v>88</v>
      </c>
      <c r="O3" s="71">
        <v>20.100000000000001</v>
      </c>
      <c r="P3" s="127"/>
    </row>
    <row r="4" spans="1:16" ht="15" x14ac:dyDescent="0.25">
      <c r="A4" s="67">
        <v>69677233</v>
      </c>
      <c r="B4" s="127">
        <v>6967723</v>
      </c>
      <c r="C4" s="127">
        <v>3</v>
      </c>
      <c r="D4" s="74" t="s">
        <v>2675</v>
      </c>
      <c r="E4" s="68" t="s">
        <v>347</v>
      </c>
      <c r="F4" s="68" t="s">
        <v>10815</v>
      </c>
      <c r="G4" s="68" t="s">
        <v>2550</v>
      </c>
      <c r="H4" s="68" t="s">
        <v>2649</v>
      </c>
      <c r="I4" s="66">
        <v>6462</v>
      </c>
      <c r="J4" s="66" t="s">
        <v>2649</v>
      </c>
      <c r="K4" s="68" t="s">
        <v>2547</v>
      </c>
      <c r="L4" s="69" t="s">
        <v>10817</v>
      </c>
      <c r="N4" s="128">
        <v>100</v>
      </c>
      <c r="O4" s="71">
        <v>33.5</v>
      </c>
      <c r="P4" s="127"/>
    </row>
    <row r="5" spans="1:16" ht="15" x14ac:dyDescent="0.25">
      <c r="A5" s="67">
        <v>116789381</v>
      </c>
      <c r="B5" s="127">
        <v>11678938</v>
      </c>
      <c r="C5" s="127">
        <v>1</v>
      </c>
      <c r="D5" s="74" t="s">
        <v>2676</v>
      </c>
      <c r="E5" s="68" t="s">
        <v>7685</v>
      </c>
      <c r="F5" s="68" t="s">
        <v>10815</v>
      </c>
      <c r="G5" s="68" t="s">
        <v>10823</v>
      </c>
      <c r="H5" s="68" t="s">
        <v>2649</v>
      </c>
      <c r="I5" s="66">
        <v>6462</v>
      </c>
      <c r="J5" s="66" t="s">
        <v>2649</v>
      </c>
      <c r="K5" s="68" t="s">
        <v>2547</v>
      </c>
      <c r="L5" s="69" t="s">
        <v>10817</v>
      </c>
      <c r="N5" s="128">
        <v>100</v>
      </c>
      <c r="O5" s="71">
        <v>33.5</v>
      </c>
      <c r="P5" s="127"/>
    </row>
    <row r="6" spans="1:16" ht="15" x14ac:dyDescent="0.25">
      <c r="A6" s="67">
        <v>134964142</v>
      </c>
      <c r="B6" s="127">
        <v>13496414</v>
      </c>
      <c r="C6" s="127">
        <v>2</v>
      </c>
      <c r="D6" s="74" t="s">
        <v>2677</v>
      </c>
      <c r="E6" s="68">
        <v>1316357</v>
      </c>
      <c r="F6" s="68" t="s">
        <v>10814</v>
      </c>
      <c r="G6" s="68" t="s">
        <v>10823</v>
      </c>
      <c r="H6" s="68" t="s">
        <v>2649</v>
      </c>
      <c r="I6" s="66">
        <v>6462</v>
      </c>
      <c r="J6" s="66" t="s">
        <v>2649</v>
      </c>
      <c r="K6" s="68" t="s">
        <v>2547</v>
      </c>
      <c r="L6" s="69" t="s">
        <v>10816</v>
      </c>
      <c r="N6" s="128">
        <v>100</v>
      </c>
      <c r="O6" s="71">
        <v>33.5</v>
      </c>
      <c r="P6" s="127"/>
    </row>
    <row r="7" spans="1:16" ht="15" x14ac:dyDescent="0.25">
      <c r="A7" s="67">
        <v>105474843</v>
      </c>
      <c r="B7" s="127">
        <v>10547484</v>
      </c>
      <c r="C7" s="127">
        <v>3</v>
      </c>
      <c r="D7" s="74" t="s">
        <v>2678</v>
      </c>
      <c r="E7" s="68">
        <v>20898749</v>
      </c>
      <c r="F7" s="68" t="s">
        <v>10815</v>
      </c>
      <c r="G7" s="68" t="s">
        <v>2550</v>
      </c>
      <c r="H7" s="68" t="s">
        <v>2649</v>
      </c>
      <c r="I7" s="66">
        <v>6462</v>
      </c>
      <c r="J7" s="66" t="s">
        <v>2649</v>
      </c>
      <c r="K7" s="68" t="s">
        <v>2547</v>
      </c>
      <c r="L7" s="69" t="s">
        <v>10817</v>
      </c>
      <c r="N7" s="128">
        <v>100</v>
      </c>
      <c r="O7" s="71">
        <v>33.5</v>
      </c>
      <c r="P7" s="127"/>
    </row>
    <row r="8" spans="1:16" ht="15" x14ac:dyDescent="0.25">
      <c r="A8" s="67">
        <v>40856811</v>
      </c>
      <c r="B8" s="127">
        <v>4085681</v>
      </c>
      <c r="C8" s="127">
        <v>1</v>
      </c>
      <c r="D8" s="74" t="s">
        <v>7633</v>
      </c>
      <c r="E8" s="68">
        <v>3533233</v>
      </c>
      <c r="F8" s="68" t="s">
        <v>10815</v>
      </c>
      <c r="G8" s="68" t="s">
        <v>2550</v>
      </c>
      <c r="H8" s="68" t="s">
        <v>2649</v>
      </c>
      <c r="I8" s="66">
        <v>6462</v>
      </c>
      <c r="J8" s="66" t="s">
        <v>2649</v>
      </c>
      <c r="K8" s="68" t="s">
        <v>2547</v>
      </c>
      <c r="L8" s="69" t="s">
        <v>10817</v>
      </c>
      <c r="N8" s="128">
        <v>80</v>
      </c>
      <c r="O8" s="71">
        <v>33.5</v>
      </c>
      <c r="P8" s="127"/>
    </row>
    <row r="9" spans="1:16" ht="15" x14ac:dyDescent="0.25">
      <c r="A9" s="67">
        <v>111253052</v>
      </c>
      <c r="B9" s="127">
        <v>11125305</v>
      </c>
      <c r="C9" s="127">
        <v>2</v>
      </c>
      <c r="D9" s="74" t="s">
        <v>9842</v>
      </c>
      <c r="E9" s="68">
        <v>330492202</v>
      </c>
      <c r="F9" s="68" t="s">
        <v>10814</v>
      </c>
      <c r="G9" s="68" t="s">
        <v>10823</v>
      </c>
      <c r="H9" s="68" t="s">
        <v>2649</v>
      </c>
      <c r="I9" s="66">
        <v>6462</v>
      </c>
      <c r="J9" s="66" t="s">
        <v>2649</v>
      </c>
      <c r="K9" s="68" t="s">
        <v>2548</v>
      </c>
      <c r="L9" s="69" t="s">
        <v>10816</v>
      </c>
      <c r="N9" s="128">
        <v>94</v>
      </c>
      <c r="O9" s="71">
        <v>20.100000000000001</v>
      </c>
      <c r="P9" s="127"/>
    </row>
    <row r="10" spans="1:16" ht="15" x14ac:dyDescent="0.25">
      <c r="A10" s="67">
        <v>139194303</v>
      </c>
      <c r="B10" s="127">
        <v>13919430</v>
      </c>
      <c r="C10" s="127">
        <v>3</v>
      </c>
      <c r="D10" s="74" t="s">
        <v>2679</v>
      </c>
      <c r="E10" s="68" t="s">
        <v>1880</v>
      </c>
      <c r="F10" s="68" t="s">
        <v>10814</v>
      </c>
      <c r="G10" s="68" t="s">
        <v>2550</v>
      </c>
      <c r="H10" s="68" t="s">
        <v>2649</v>
      </c>
      <c r="I10" s="66">
        <v>6462</v>
      </c>
      <c r="J10" s="66" t="s">
        <v>2649</v>
      </c>
      <c r="K10" s="68" t="s">
        <v>2547</v>
      </c>
      <c r="L10" s="69" t="s">
        <v>10816</v>
      </c>
      <c r="N10" s="128">
        <v>100</v>
      </c>
      <c r="O10" s="71">
        <v>33.5</v>
      </c>
      <c r="P10" s="127"/>
    </row>
    <row r="11" spans="1:16" ht="15" x14ac:dyDescent="0.25">
      <c r="A11" s="67" t="str">
        <f>CONCATENATE(B11,C11)</f>
        <v>83142752</v>
      </c>
      <c r="B11" s="127">
        <v>8314275</v>
      </c>
      <c r="C11" s="127">
        <v>2</v>
      </c>
      <c r="D11" s="74" t="s">
        <v>2680</v>
      </c>
      <c r="E11" s="68" t="s">
        <v>525</v>
      </c>
      <c r="F11" s="68" t="s">
        <v>10815</v>
      </c>
      <c r="G11" s="68" t="s">
        <v>2550</v>
      </c>
      <c r="H11" s="68" t="s">
        <v>2649</v>
      </c>
      <c r="I11" s="66">
        <v>6462</v>
      </c>
      <c r="J11" s="66" t="s">
        <v>2649</v>
      </c>
      <c r="K11" s="68" t="s">
        <v>2547</v>
      </c>
      <c r="L11" s="69" t="s">
        <v>10817</v>
      </c>
      <c r="N11" s="128">
        <v>94</v>
      </c>
      <c r="O11" s="71">
        <v>33.5</v>
      </c>
      <c r="P11" s="127"/>
    </row>
    <row r="12" spans="1:16" ht="15" x14ac:dyDescent="0.25">
      <c r="A12" s="67" t="str">
        <f t="shared" ref="A12:A71" si="0">CONCATENATE(B12,C12)</f>
        <v>94157372</v>
      </c>
      <c r="B12" s="127">
        <v>9415737</v>
      </c>
      <c r="C12" s="127">
        <v>2</v>
      </c>
      <c r="D12" s="74" t="s">
        <v>2681</v>
      </c>
      <c r="E12" s="68" t="s">
        <v>676</v>
      </c>
      <c r="F12" s="68" t="s">
        <v>10815</v>
      </c>
      <c r="G12" s="68" t="s">
        <v>2550</v>
      </c>
      <c r="H12" s="68" t="s">
        <v>2649</v>
      </c>
      <c r="I12" s="66">
        <v>6462</v>
      </c>
      <c r="J12" s="66" t="s">
        <v>2649</v>
      </c>
      <c r="K12" s="68" t="s">
        <v>2547</v>
      </c>
      <c r="L12" s="69" t="s">
        <v>10817</v>
      </c>
      <c r="N12" s="128">
        <v>81</v>
      </c>
      <c r="O12" s="71">
        <v>33.5</v>
      </c>
      <c r="P12" s="127"/>
    </row>
    <row r="13" spans="1:16" ht="15" x14ac:dyDescent="0.25">
      <c r="A13" s="67" t="str">
        <f t="shared" si="0"/>
        <v>41828811</v>
      </c>
      <c r="B13" s="127">
        <v>4182881</v>
      </c>
      <c r="C13" s="127">
        <v>1</v>
      </c>
      <c r="D13" s="74" t="s">
        <v>2682</v>
      </c>
      <c r="E13" s="68" t="s">
        <v>9726</v>
      </c>
      <c r="F13" s="68" t="s">
        <v>10815</v>
      </c>
      <c r="G13" s="68" t="s">
        <v>2550</v>
      </c>
      <c r="H13" s="68" t="s">
        <v>2649</v>
      </c>
      <c r="I13" s="66">
        <v>6462</v>
      </c>
      <c r="J13" s="66" t="s">
        <v>2649</v>
      </c>
      <c r="K13" s="68" t="s">
        <v>2547</v>
      </c>
      <c r="L13" s="69" t="s">
        <v>10817</v>
      </c>
      <c r="N13" s="128">
        <v>100</v>
      </c>
      <c r="O13" s="71">
        <v>33.5</v>
      </c>
      <c r="P13" s="127"/>
    </row>
    <row r="14" spans="1:16" ht="15" x14ac:dyDescent="0.25">
      <c r="A14" s="67" t="str">
        <f t="shared" si="0"/>
        <v>158623432</v>
      </c>
      <c r="B14" s="127">
        <v>15862343</v>
      </c>
      <c r="C14" s="127">
        <v>2</v>
      </c>
      <c r="D14" s="74" t="s">
        <v>2683</v>
      </c>
      <c r="E14" s="68" t="s">
        <v>2300</v>
      </c>
      <c r="F14" s="68" t="s">
        <v>10814</v>
      </c>
      <c r="G14" s="68" t="s">
        <v>2550</v>
      </c>
      <c r="H14" s="68" t="s">
        <v>2649</v>
      </c>
      <c r="I14" s="66">
        <v>6462</v>
      </c>
      <c r="J14" s="66" t="s">
        <v>2649</v>
      </c>
      <c r="K14" s="68" t="s">
        <v>2547</v>
      </c>
      <c r="L14" s="69" t="s">
        <v>10816</v>
      </c>
      <c r="N14" s="128">
        <v>100</v>
      </c>
      <c r="O14" s="71">
        <v>33.5</v>
      </c>
      <c r="P14" s="127"/>
    </row>
    <row r="15" spans="1:16" ht="15" x14ac:dyDescent="0.25">
      <c r="A15" s="67" t="str">
        <f t="shared" si="0"/>
        <v>85931274</v>
      </c>
      <c r="B15" s="127">
        <v>8593127</v>
      </c>
      <c r="C15" s="127">
        <v>4</v>
      </c>
      <c r="D15" s="74" t="s">
        <v>3007</v>
      </c>
      <c r="E15" s="68">
        <v>17897156</v>
      </c>
      <c r="F15" s="68" t="s">
        <v>10815</v>
      </c>
      <c r="G15" s="68" t="s">
        <v>10823</v>
      </c>
      <c r="H15" s="68" t="s">
        <v>2649</v>
      </c>
      <c r="I15" s="66">
        <v>6462</v>
      </c>
      <c r="J15" s="66" t="s">
        <v>2649</v>
      </c>
      <c r="K15" s="68" t="s">
        <v>2547</v>
      </c>
      <c r="L15" s="69" t="s">
        <v>10817</v>
      </c>
      <c r="N15" s="128">
        <v>94</v>
      </c>
      <c r="O15" s="71">
        <v>33.5</v>
      </c>
      <c r="P15" s="127"/>
    </row>
    <row r="16" spans="1:16" ht="15" x14ac:dyDescent="0.25">
      <c r="A16" s="67" t="str">
        <f t="shared" si="0"/>
        <v>124835882</v>
      </c>
      <c r="B16" s="127">
        <v>12483588</v>
      </c>
      <c r="C16" s="127">
        <v>2</v>
      </c>
      <c r="D16" s="74" t="s">
        <v>3432</v>
      </c>
      <c r="E16" s="68" t="s">
        <v>1511</v>
      </c>
      <c r="F16" s="68" t="s">
        <v>10814</v>
      </c>
      <c r="G16" s="68" t="s">
        <v>10823</v>
      </c>
      <c r="H16" s="68" t="s">
        <v>2649</v>
      </c>
      <c r="I16" s="66">
        <v>6462</v>
      </c>
      <c r="J16" s="66" t="s">
        <v>2649</v>
      </c>
      <c r="K16" s="68" t="s">
        <v>2547</v>
      </c>
      <c r="L16" s="69" t="s">
        <v>10816</v>
      </c>
      <c r="N16" s="128">
        <v>100</v>
      </c>
      <c r="O16" s="71">
        <v>33.5</v>
      </c>
      <c r="P16" s="127"/>
    </row>
    <row r="17" spans="1:16" ht="15" x14ac:dyDescent="0.25">
      <c r="A17" s="67" t="str">
        <f t="shared" si="0"/>
        <v>167566301</v>
      </c>
      <c r="B17" s="127">
        <v>16756630</v>
      </c>
      <c r="C17" s="127">
        <v>1</v>
      </c>
      <c r="D17" s="74" t="s">
        <v>7256</v>
      </c>
      <c r="E17" s="68" t="s">
        <v>7272</v>
      </c>
      <c r="F17" s="68" t="s">
        <v>10814</v>
      </c>
      <c r="G17" s="68" t="s">
        <v>2550</v>
      </c>
      <c r="H17" s="68" t="s">
        <v>2649</v>
      </c>
      <c r="I17" s="66">
        <v>6462</v>
      </c>
      <c r="J17" s="66" t="s">
        <v>2649</v>
      </c>
      <c r="K17" s="68" t="s">
        <v>2548</v>
      </c>
      <c r="L17" s="69" t="s">
        <v>10816</v>
      </c>
      <c r="N17" s="128">
        <v>94</v>
      </c>
      <c r="O17" s="71">
        <v>20.100000000000001</v>
      </c>
      <c r="P17" s="127"/>
    </row>
    <row r="18" spans="1:16" ht="15" x14ac:dyDescent="0.25">
      <c r="A18" s="67" t="str">
        <f t="shared" si="0"/>
        <v>113269671</v>
      </c>
      <c r="B18" s="127">
        <v>11326967</v>
      </c>
      <c r="C18" s="127">
        <v>1</v>
      </c>
      <c r="D18" s="74" t="s">
        <v>2685</v>
      </c>
      <c r="E18" s="68" t="s">
        <v>1138</v>
      </c>
      <c r="F18" s="68" t="s">
        <v>10815</v>
      </c>
      <c r="G18" s="68" t="s">
        <v>10823</v>
      </c>
      <c r="H18" s="68" t="s">
        <v>2614</v>
      </c>
      <c r="I18" s="66">
        <v>6491</v>
      </c>
      <c r="J18" s="66" t="s">
        <v>8051</v>
      </c>
      <c r="K18" s="68" t="s">
        <v>2547</v>
      </c>
      <c r="L18" s="69" t="s">
        <v>10817</v>
      </c>
      <c r="N18" s="128">
        <v>81</v>
      </c>
      <c r="O18" s="71">
        <v>33.5</v>
      </c>
      <c r="P18" s="127"/>
    </row>
    <row r="19" spans="1:16" ht="15" x14ac:dyDescent="0.25">
      <c r="A19" s="67" t="str">
        <f t="shared" si="0"/>
        <v>154183641</v>
      </c>
      <c r="B19" s="127">
        <v>15418364</v>
      </c>
      <c r="C19" s="127">
        <v>1</v>
      </c>
      <c r="D19" s="74" t="s">
        <v>7348</v>
      </c>
      <c r="E19" s="68" t="s">
        <v>7686</v>
      </c>
      <c r="F19" s="68" t="s">
        <v>10814</v>
      </c>
      <c r="G19" s="68" t="s">
        <v>2550</v>
      </c>
      <c r="H19" s="68" t="s">
        <v>2614</v>
      </c>
      <c r="I19" s="66">
        <v>6491</v>
      </c>
      <c r="J19" s="66" t="s">
        <v>8051</v>
      </c>
      <c r="K19" s="68" t="s">
        <v>2547</v>
      </c>
      <c r="L19" s="69" t="s">
        <v>10816</v>
      </c>
      <c r="N19" s="128">
        <v>94</v>
      </c>
      <c r="O19" s="71">
        <v>33.5</v>
      </c>
      <c r="P19" s="127"/>
    </row>
    <row r="20" spans="1:16" ht="15" x14ac:dyDescent="0.25">
      <c r="A20" s="67" t="str">
        <f t="shared" si="0"/>
        <v>93522605</v>
      </c>
      <c r="B20" s="127">
        <v>9352260</v>
      </c>
      <c r="C20" s="127">
        <v>5</v>
      </c>
      <c r="D20" s="74" t="s">
        <v>2688</v>
      </c>
      <c r="E20" s="68" t="s">
        <v>664</v>
      </c>
      <c r="F20" s="68" t="s">
        <v>10814</v>
      </c>
      <c r="G20" s="68" t="s">
        <v>10823</v>
      </c>
      <c r="H20" s="68" t="s">
        <v>2614</v>
      </c>
      <c r="I20" s="66">
        <v>6491</v>
      </c>
      <c r="J20" s="66" t="s">
        <v>8051</v>
      </c>
      <c r="K20" s="68" t="s">
        <v>2548</v>
      </c>
      <c r="L20" s="69" t="s">
        <v>10816</v>
      </c>
      <c r="N20" s="128">
        <v>81</v>
      </c>
      <c r="O20" s="71">
        <v>20.100000000000001</v>
      </c>
      <c r="P20" s="127"/>
    </row>
    <row r="21" spans="1:16" ht="15" x14ac:dyDescent="0.25">
      <c r="A21" s="67" t="str">
        <f t="shared" si="0"/>
        <v>93522603</v>
      </c>
      <c r="B21" s="127">
        <v>9352260</v>
      </c>
      <c r="C21" s="127">
        <v>3</v>
      </c>
      <c r="D21" s="74" t="s">
        <v>2688</v>
      </c>
      <c r="E21" s="68" t="s">
        <v>664</v>
      </c>
      <c r="F21" s="68" t="s">
        <v>10815</v>
      </c>
      <c r="G21" s="68" t="s">
        <v>10823</v>
      </c>
      <c r="H21" s="68" t="s">
        <v>2614</v>
      </c>
      <c r="I21" s="66">
        <v>6491</v>
      </c>
      <c r="J21" s="66" t="s">
        <v>8051</v>
      </c>
      <c r="K21" s="68" t="s">
        <v>2547</v>
      </c>
      <c r="L21" s="69" t="s">
        <v>10817</v>
      </c>
      <c r="N21" s="128">
        <v>81</v>
      </c>
      <c r="O21" s="71">
        <v>33.5</v>
      </c>
      <c r="P21" s="127"/>
    </row>
    <row r="22" spans="1:16" ht="15" x14ac:dyDescent="0.25">
      <c r="A22" s="67" t="str">
        <f t="shared" si="0"/>
        <v>161454222</v>
      </c>
      <c r="B22" s="127">
        <v>16145422</v>
      </c>
      <c r="C22" s="127">
        <v>2</v>
      </c>
      <c r="D22" s="74" t="s">
        <v>9834</v>
      </c>
      <c r="E22" s="68" t="s">
        <v>9923</v>
      </c>
      <c r="F22" s="68" t="s">
        <v>10814</v>
      </c>
      <c r="G22" s="68" t="s">
        <v>2550</v>
      </c>
      <c r="H22" s="68" t="s">
        <v>2614</v>
      </c>
      <c r="I22" s="66">
        <v>6491</v>
      </c>
      <c r="J22" s="66" t="s">
        <v>8051</v>
      </c>
      <c r="K22" s="68" t="s">
        <v>2547</v>
      </c>
      <c r="L22" s="69" t="s">
        <v>10816</v>
      </c>
      <c r="N22" s="128">
        <v>0</v>
      </c>
      <c r="O22" s="71">
        <v>33.5</v>
      </c>
      <c r="P22" s="127"/>
    </row>
    <row r="23" spans="1:16" ht="15" x14ac:dyDescent="0.25">
      <c r="A23" s="67" t="str">
        <f t="shared" si="0"/>
        <v>161675572</v>
      </c>
      <c r="B23" s="127">
        <v>16167557</v>
      </c>
      <c r="C23" s="127">
        <v>2</v>
      </c>
      <c r="D23" s="74" t="s">
        <v>2689</v>
      </c>
      <c r="E23" s="68" t="s">
        <v>2360</v>
      </c>
      <c r="F23" s="68" t="s">
        <v>10814</v>
      </c>
      <c r="G23" s="68" t="s">
        <v>2550</v>
      </c>
      <c r="H23" s="68" t="s">
        <v>2614</v>
      </c>
      <c r="I23" s="66">
        <v>6491</v>
      </c>
      <c r="J23" s="66" t="s">
        <v>8051</v>
      </c>
      <c r="K23" s="68" t="s">
        <v>2547</v>
      </c>
      <c r="L23" s="69" t="s">
        <v>10816</v>
      </c>
      <c r="N23" s="128">
        <v>81</v>
      </c>
      <c r="O23" s="71">
        <v>33.5</v>
      </c>
      <c r="P23" s="127"/>
    </row>
    <row r="24" spans="1:16" ht="15" x14ac:dyDescent="0.25">
      <c r="A24" s="67" t="str">
        <f t="shared" si="0"/>
        <v>111237712</v>
      </c>
      <c r="B24" s="127">
        <v>11123771</v>
      </c>
      <c r="C24" s="127">
        <v>2</v>
      </c>
      <c r="D24" s="74" t="s">
        <v>2690</v>
      </c>
      <c r="E24" s="68">
        <v>8539024</v>
      </c>
      <c r="F24" s="68" t="s">
        <v>10815</v>
      </c>
      <c r="G24" s="68" t="s">
        <v>10823</v>
      </c>
      <c r="H24" s="68" t="s">
        <v>2614</v>
      </c>
      <c r="I24" s="66">
        <v>6491</v>
      </c>
      <c r="J24" s="66" t="s">
        <v>8051</v>
      </c>
      <c r="K24" s="68" t="s">
        <v>2547</v>
      </c>
      <c r="L24" s="69" t="s">
        <v>10817</v>
      </c>
      <c r="N24" s="128">
        <v>81</v>
      </c>
      <c r="O24" s="71">
        <v>33.5</v>
      </c>
      <c r="P24" s="127"/>
    </row>
    <row r="25" spans="1:16" ht="15" x14ac:dyDescent="0.25">
      <c r="A25" s="67" t="str">
        <f t="shared" si="0"/>
        <v>132175502</v>
      </c>
      <c r="B25" s="127">
        <v>13217550</v>
      </c>
      <c r="C25" s="127">
        <v>2</v>
      </c>
      <c r="D25" s="74" t="s">
        <v>2691</v>
      </c>
      <c r="E25" s="68">
        <v>3455445</v>
      </c>
      <c r="F25" s="68" t="s">
        <v>10814</v>
      </c>
      <c r="G25" s="68" t="s">
        <v>10823</v>
      </c>
      <c r="H25" s="68" t="s">
        <v>2614</v>
      </c>
      <c r="I25" s="66">
        <v>6491</v>
      </c>
      <c r="J25" s="66" t="s">
        <v>8051</v>
      </c>
      <c r="K25" s="68" t="s">
        <v>2547</v>
      </c>
      <c r="L25" s="69" t="s">
        <v>10816</v>
      </c>
      <c r="N25" s="128">
        <v>100</v>
      </c>
      <c r="O25" s="71">
        <v>33.5</v>
      </c>
      <c r="P25" s="127"/>
    </row>
    <row r="26" spans="1:16" ht="15" x14ac:dyDescent="0.25">
      <c r="A26" s="67" t="str">
        <f t="shared" si="0"/>
        <v>148672541</v>
      </c>
      <c r="B26" s="127">
        <v>14867254</v>
      </c>
      <c r="C26" s="127">
        <v>1</v>
      </c>
      <c r="D26" s="74" t="s">
        <v>2692</v>
      </c>
      <c r="E26" s="68" t="s">
        <v>2059</v>
      </c>
      <c r="F26" s="68" t="s">
        <v>10814</v>
      </c>
      <c r="G26" s="68" t="s">
        <v>2550</v>
      </c>
      <c r="H26" s="68" t="s">
        <v>2614</v>
      </c>
      <c r="I26" s="66">
        <v>6491</v>
      </c>
      <c r="J26" s="66" t="s">
        <v>8051</v>
      </c>
      <c r="K26" s="68" t="s">
        <v>2547</v>
      </c>
      <c r="L26" s="69" t="s">
        <v>10816</v>
      </c>
      <c r="N26" s="128">
        <v>81</v>
      </c>
      <c r="O26" s="71">
        <v>33.5</v>
      </c>
      <c r="P26" s="127"/>
    </row>
    <row r="27" spans="1:16" ht="15" x14ac:dyDescent="0.25">
      <c r="A27" s="67" t="str">
        <f t="shared" si="0"/>
        <v>110584685</v>
      </c>
      <c r="B27" s="127">
        <v>11058468</v>
      </c>
      <c r="C27" s="127">
        <v>5</v>
      </c>
      <c r="D27" s="74" t="s">
        <v>2693</v>
      </c>
      <c r="E27" s="68" t="s">
        <v>1023</v>
      </c>
      <c r="F27" s="68" t="s">
        <v>10814</v>
      </c>
      <c r="G27" s="68" t="s">
        <v>10823</v>
      </c>
      <c r="H27" s="68" t="s">
        <v>2614</v>
      </c>
      <c r="I27" s="66">
        <v>6491</v>
      </c>
      <c r="J27" s="66" t="s">
        <v>8051</v>
      </c>
      <c r="K27" s="68" t="s">
        <v>2546</v>
      </c>
      <c r="L27" s="69" t="s">
        <v>10816</v>
      </c>
      <c r="N27" s="128">
        <v>81</v>
      </c>
      <c r="O27" s="71">
        <v>40.200000000000003</v>
      </c>
      <c r="P27" s="127"/>
    </row>
    <row r="28" spans="1:16" ht="15" x14ac:dyDescent="0.25">
      <c r="A28" s="67" t="str">
        <f t="shared" si="0"/>
        <v>120069073</v>
      </c>
      <c r="B28" s="127">
        <v>12006907</v>
      </c>
      <c r="C28" s="127">
        <v>3</v>
      </c>
      <c r="D28" s="74" t="s">
        <v>2694</v>
      </c>
      <c r="E28" s="68" t="s">
        <v>1357</v>
      </c>
      <c r="F28" s="68" t="s">
        <v>10815</v>
      </c>
      <c r="G28" s="68" t="s">
        <v>10823</v>
      </c>
      <c r="H28" s="68" t="s">
        <v>2623</v>
      </c>
      <c r="I28" s="66">
        <v>53011</v>
      </c>
      <c r="J28" s="66" t="s">
        <v>2623</v>
      </c>
      <c r="K28" s="68" t="s">
        <v>2547</v>
      </c>
      <c r="L28" s="69" t="s">
        <v>10817</v>
      </c>
      <c r="N28" s="128">
        <v>100</v>
      </c>
      <c r="O28" s="71">
        <v>33.5</v>
      </c>
      <c r="P28" s="127"/>
    </row>
    <row r="29" spans="1:16" ht="15" x14ac:dyDescent="0.25">
      <c r="A29" s="67" t="str">
        <f t="shared" si="0"/>
        <v>122641801</v>
      </c>
      <c r="B29" s="127">
        <v>12264180</v>
      </c>
      <c r="C29" s="127">
        <v>1</v>
      </c>
      <c r="D29" s="74" t="s">
        <v>2695</v>
      </c>
      <c r="E29" s="68">
        <v>14835822</v>
      </c>
      <c r="F29" s="68" t="s">
        <v>10815</v>
      </c>
      <c r="G29" s="68" t="s">
        <v>2550</v>
      </c>
      <c r="H29" s="68" t="s">
        <v>2623</v>
      </c>
      <c r="I29" s="66">
        <v>53011</v>
      </c>
      <c r="J29" s="66" t="s">
        <v>2623</v>
      </c>
      <c r="K29" s="68" t="s">
        <v>2547</v>
      </c>
      <c r="L29" s="69" t="s">
        <v>10817</v>
      </c>
      <c r="N29" s="128">
        <v>100</v>
      </c>
      <c r="O29" s="71">
        <v>33.5</v>
      </c>
      <c r="P29" s="127"/>
    </row>
    <row r="30" spans="1:16" ht="15" x14ac:dyDescent="0.25">
      <c r="A30" s="67" t="str">
        <f t="shared" si="0"/>
        <v>111740206</v>
      </c>
      <c r="B30" s="127">
        <v>11174020</v>
      </c>
      <c r="C30" s="127">
        <v>6</v>
      </c>
      <c r="D30" s="74" t="s">
        <v>2696</v>
      </c>
      <c r="E30" s="68">
        <v>16947033</v>
      </c>
      <c r="F30" s="68" t="s">
        <v>10815</v>
      </c>
      <c r="G30" s="68" t="s">
        <v>2550</v>
      </c>
      <c r="H30" s="68" t="s">
        <v>2623</v>
      </c>
      <c r="I30" s="66">
        <v>53011</v>
      </c>
      <c r="J30" s="66" t="s">
        <v>2623</v>
      </c>
      <c r="K30" s="68" t="s">
        <v>2547</v>
      </c>
      <c r="L30" s="69" t="s">
        <v>10817</v>
      </c>
      <c r="N30" s="128">
        <v>100</v>
      </c>
      <c r="O30" s="71">
        <v>33.5</v>
      </c>
      <c r="P30" s="127"/>
    </row>
    <row r="31" spans="1:16" ht="15" x14ac:dyDescent="0.25">
      <c r="A31" s="67" t="str">
        <f t="shared" si="0"/>
        <v>96600214</v>
      </c>
      <c r="B31" s="127">
        <v>9660021</v>
      </c>
      <c r="C31" s="127">
        <v>4</v>
      </c>
      <c r="D31" s="74" t="s">
        <v>2697</v>
      </c>
      <c r="E31" s="68" t="s">
        <v>719</v>
      </c>
      <c r="F31" s="68" t="s">
        <v>10814</v>
      </c>
      <c r="G31" s="68" t="s">
        <v>10823</v>
      </c>
      <c r="H31" s="68" t="s">
        <v>2623</v>
      </c>
      <c r="I31" s="66">
        <v>53011</v>
      </c>
      <c r="J31" s="66" t="s">
        <v>2623</v>
      </c>
      <c r="K31" s="68" t="s">
        <v>2547</v>
      </c>
      <c r="L31" s="69" t="s">
        <v>10816</v>
      </c>
      <c r="N31" s="128">
        <v>100</v>
      </c>
      <c r="O31" s="71">
        <v>33.5</v>
      </c>
      <c r="P31" s="127"/>
    </row>
    <row r="32" spans="1:16" ht="15" x14ac:dyDescent="0.25">
      <c r="A32" s="67" t="str">
        <f t="shared" si="0"/>
        <v>118437793</v>
      </c>
      <c r="B32" s="127">
        <v>11843779</v>
      </c>
      <c r="C32" s="127">
        <v>3</v>
      </c>
      <c r="D32" s="74" t="s">
        <v>2698</v>
      </c>
      <c r="E32" s="68" t="s">
        <v>7687</v>
      </c>
      <c r="F32" s="68" t="s">
        <v>10815</v>
      </c>
      <c r="G32" s="68" t="s">
        <v>10823</v>
      </c>
      <c r="H32" s="68" t="s">
        <v>2623</v>
      </c>
      <c r="I32" s="66">
        <v>53011</v>
      </c>
      <c r="J32" s="66" t="s">
        <v>2623</v>
      </c>
      <c r="K32" s="68" t="s">
        <v>2547</v>
      </c>
      <c r="L32" s="69" t="s">
        <v>10817</v>
      </c>
      <c r="N32" s="128">
        <v>100</v>
      </c>
      <c r="O32" s="71">
        <v>33.5</v>
      </c>
      <c r="P32" s="127"/>
    </row>
    <row r="33" spans="1:16" ht="15" x14ac:dyDescent="0.25">
      <c r="A33" s="67" t="str">
        <f t="shared" si="0"/>
        <v>81241643</v>
      </c>
      <c r="B33" s="127">
        <v>8124164</v>
      </c>
      <c r="C33" s="127">
        <v>3</v>
      </c>
      <c r="D33" s="74" t="s">
        <v>2699</v>
      </c>
      <c r="E33" s="68" t="s">
        <v>503</v>
      </c>
      <c r="F33" s="68" t="s">
        <v>10815</v>
      </c>
      <c r="G33" s="68" t="s">
        <v>2550</v>
      </c>
      <c r="H33" s="68" t="s">
        <v>2623</v>
      </c>
      <c r="I33" s="66">
        <v>53011</v>
      </c>
      <c r="J33" s="66" t="s">
        <v>2623</v>
      </c>
      <c r="K33" s="68" t="s">
        <v>2547</v>
      </c>
      <c r="L33" s="69" t="s">
        <v>10817</v>
      </c>
      <c r="N33" s="128">
        <v>100</v>
      </c>
      <c r="O33" s="71">
        <v>33.5</v>
      </c>
      <c r="P33" s="127"/>
    </row>
    <row r="34" spans="1:16" ht="15" x14ac:dyDescent="0.25">
      <c r="A34" s="67" t="str">
        <f t="shared" si="0"/>
        <v>161052662</v>
      </c>
      <c r="B34" s="127">
        <v>16105266</v>
      </c>
      <c r="C34" s="127">
        <v>2</v>
      </c>
      <c r="D34" s="74" t="s">
        <v>7298</v>
      </c>
      <c r="E34" s="68" t="s">
        <v>7310</v>
      </c>
      <c r="F34" s="68" t="s">
        <v>10814</v>
      </c>
      <c r="G34" s="68" t="s">
        <v>2550</v>
      </c>
      <c r="H34" s="68" t="s">
        <v>2623</v>
      </c>
      <c r="I34" s="66">
        <v>53011</v>
      </c>
      <c r="J34" s="66" t="s">
        <v>2623</v>
      </c>
      <c r="K34" s="68" t="s">
        <v>2547</v>
      </c>
      <c r="L34" s="69" t="s">
        <v>10816</v>
      </c>
      <c r="N34" s="128">
        <v>100</v>
      </c>
      <c r="O34" s="71">
        <v>33.5</v>
      </c>
      <c r="P34" s="127"/>
    </row>
    <row r="35" spans="1:16" ht="15" x14ac:dyDescent="0.25">
      <c r="A35" s="67" t="str">
        <f t="shared" si="0"/>
        <v>110991245</v>
      </c>
      <c r="B35" s="127">
        <v>11099124</v>
      </c>
      <c r="C35" s="127">
        <v>5</v>
      </c>
      <c r="D35" s="74" t="s">
        <v>2700</v>
      </c>
      <c r="E35" s="68" t="s">
        <v>7688</v>
      </c>
      <c r="F35" s="68" t="s">
        <v>10815</v>
      </c>
      <c r="G35" s="68" t="s">
        <v>2550</v>
      </c>
      <c r="H35" s="68" t="s">
        <v>2623</v>
      </c>
      <c r="I35" s="66">
        <v>53011</v>
      </c>
      <c r="J35" s="66" t="s">
        <v>2623</v>
      </c>
      <c r="K35" s="68" t="s">
        <v>2546</v>
      </c>
      <c r="L35" s="69" t="s">
        <v>10817</v>
      </c>
      <c r="N35" s="128">
        <v>100</v>
      </c>
      <c r="O35" s="71">
        <v>40.200000000000003</v>
      </c>
      <c r="P35" s="127"/>
    </row>
    <row r="36" spans="1:16" ht="15" x14ac:dyDescent="0.25">
      <c r="A36" s="67" t="str">
        <f t="shared" si="0"/>
        <v>85077031</v>
      </c>
      <c r="B36" s="127">
        <v>8507703</v>
      </c>
      <c r="C36" s="127">
        <v>1</v>
      </c>
      <c r="D36" s="74" t="s">
        <v>2701</v>
      </c>
      <c r="E36" s="68">
        <v>7640752</v>
      </c>
      <c r="F36" s="68" t="s">
        <v>10815</v>
      </c>
      <c r="G36" s="68" t="s">
        <v>10823</v>
      </c>
      <c r="H36" s="68" t="s">
        <v>2623</v>
      </c>
      <c r="I36" s="66">
        <v>53011</v>
      </c>
      <c r="J36" s="66" t="s">
        <v>2623</v>
      </c>
      <c r="K36" s="68" t="s">
        <v>2547</v>
      </c>
      <c r="L36" s="69" t="s">
        <v>10817</v>
      </c>
      <c r="N36" s="128">
        <v>100</v>
      </c>
      <c r="O36" s="71">
        <v>33.5</v>
      </c>
      <c r="P36" s="127"/>
    </row>
    <row r="37" spans="1:16" ht="15" x14ac:dyDescent="0.25">
      <c r="A37" s="67" t="str">
        <f t="shared" si="0"/>
        <v>84698422</v>
      </c>
      <c r="B37" s="127">
        <v>8469842</v>
      </c>
      <c r="C37" s="127">
        <v>2</v>
      </c>
      <c r="D37" s="74" t="s">
        <v>2702</v>
      </c>
      <c r="E37" s="68" t="s">
        <v>7689</v>
      </c>
      <c r="F37" s="68" t="s">
        <v>10815</v>
      </c>
      <c r="G37" s="68" t="s">
        <v>2550</v>
      </c>
      <c r="H37" s="68" t="s">
        <v>2623</v>
      </c>
      <c r="I37" s="66">
        <v>53011</v>
      </c>
      <c r="J37" s="66" t="s">
        <v>2623</v>
      </c>
      <c r="K37" s="68" t="s">
        <v>2547</v>
      </c>
      <c r="L37" s="69" t="s">
        <v>10817</v>
      </c>
      <c r="N37" s="128">
        <v>100</v>
      </c>
      <c r="O37" s="71">
        <v>33.5</v>
      </c>
      <c r="P37" s="127"/>
    </row>
    <row r="38" spans="1:16" ht="15" x14ac:dyDescent="0.25">
      <c r="A38" s="67" t="str">
        <f t="shared" si="0"/>
        <v>84698421</v>
      </c>
      <c r="B38" s="127">
        <v>8469842</v>
      </c>
      <c r="C38" s="127">
        <v>1</v>
      </c>
      <c r="D38" s="74" t="s">
        <v>2702</v>
      </c>
      <c r="E38" s="68" t="s">
        <v>7689</v>
      </c>
      <c r="F38" s="68" t="s">
        <v>10813</v>
      </c>
      <c r="G38" s="68" t="s">
        <v>10823</v>
      </c>
      <c r="H38" s="68" t="s">
        <v>2623</v>
      </c>
      <c r="I38" s="66">
        <v>53011</v>
      </c>
      <c r="J38" s="66" t="s">
        <v>2623</v>
      </c>
      <c r="K38" s="68" t="s">
        <v>2547</v>
      </c>
      <c r="L38" s="69" t="s">
        <v>10818</v>
      </c>
      <c r="N38" s="128">
        <v>100</v>
      </c>
      <c r="O38" s="71">
        <v>33.5</v>
      </c>
      <c r="P38" s="127"/>
    </row>
    <row r="39" spans="1:16" ht="15" x14ac:dyDescent="0.25">
      <c r="A39" s="67" t="str">
        <f t="shared" si="0"/>
        <v>16806261</v>
      </c>
      <c r="B39" s="127">
        <v>1680626</v>
      </c>
      <c r="C39" s="127">
        <v>1</v>
      </c>
      <c r="D39" s="74" t="s">
        <v>2703</v>
      </c>
      <c r="E39" s="68" t="s">
        <v>197</v>
      </c>
      <c r="F39" s="68" t="s">
        <v>10813</v>
      </c>
      <c r="G39" s="68" t="s">
        <v>10823</v>
      </c>
      <c r="H39" s="68" t="s">
        <v>2623</v>
      </c>
      <c r="I39" s="66">
        <v>53011</v>
      </c>
      <c r="J39" s="66" t="s">
        <v>2623</v>
      </c>
      <c r="K39" s="68" t="s">
        <v>2546</v>
      </c>
      <c r="L39" s="69" t="s">
        <v>10818</v>
      </c>
      <c r="N39" s="128">
        <v>0</v>
      </c>
      <c r="O39" s="71">
        <v>40.200000000000003</v>
      </c>
      <c r="P39" s="127"/>
    </row>
    <row r="40" spans="1:16" ht="15" x14ac:dyDescent="0.25">
      <c r="A40" s="67" t="str">
        <f t="shared" si="0"/>
        <v>117389723</v>
      </c>
      <c r="B40" s="127">
        <v>11738972</v>
      </c>
      <c r="C40" s="127">
        <v>3</v>
      </c>
      <c r="D40" s="74" t="s">
        <v>2704</v>
      </c>
      <c r="E40" s="68">
        <v>12858033</v>
      </c>
      <c r="F40" s="68" t="s">
        <v>10814</v>
      </c>
      <c r="G40" s="68" t="s">
        <v>10823</v>
      </c>
      <c r="H40" s="68" t="s">
        <v>2652</v>
      </c>
      <c r="I40" s="66">
        <v>6545</v>
      </c>
      <c r="J40" s="66" t="s">
        <v>2652</v>
      </c>
      <c r="K40" s="68" t="s">
        <v>2547</v>
      </c>
      <c r="L40" s="69" t="s">
        <v>10816</v>
      </c>
      <c r="N40" s="128">
        <v>100</v>
      </c>
      <c r="O40" s="71">
        <v>33.5</v>
      </c>
      <c r="P40" s="127"/>
    </row>
    <row r="41" spans="1:16" ht="15" x14ac:dyDescent="0.25">
      <c r="A41" s="67" t="str">
        <f t="shared" si="0"/>
        <v>69261626</v>
      </c>
      <c r="B41" s="127">
        <v>6926162</v>
      </c>
      <c r="C41" s="127">
        <v>6</v>
      </c>
      <c r="D41" s="74" t="s">
        <v>2705</v>
      </c>
      <c r="E41" s="68" t="s">
        <v>7161</v>
      </c>
      <c r="F41" s="68" t="s">
        <v>10814</v>
      </c>
      <c r="G41" s="68" t="s">
        <v>2550</v>
      </c>
      <c r="H41" s="68" t="s">
        <v>2652</v>
      </c>
      <c r="I41" s="66">
        <v>6545</v>
      </c>
      <c r="J41" s="66" t="s">
        <v>2652</v>
      </c>
      <c r="K41" s="68" t="s">
        <v>2547</v>
      </c>
      <c r="L41" s="69" t="s">
        <v>10816</v>
      </c>
      <c r="N41" s="128">
        <v>100</v>
      </c>
      <c r="O41" s="71">
        <v>33.5</v>
      </c>
      <c r="P41" s="127"/>
    </row>
    <row r="42" spans="1:16" ht="15" x14ac:dyDescent="0.25">
      <c r="A42" s="67" t="str">
        <f t="shared" si="0"/>
        <v>84707302</v>
      </c>
      <c r="B42" s="127">
        <v>8470730</v>
      </c>
      <c r="C42" s="127">
        <v>2</v>
      </c>
      <c r="D42" s="74" t="s">
        <v>4124</v>
      </c>
      <c r="E42" s="68">
        <v>11776726</v>
      </c>
      <c r="F42" s="68" t="s">
        <v>10815</v>
      </c>
      <c r="G42" s="68" t="s">
        <v>2550</v>
      </c>
      <c r="H42" s="68" t="s">
        <v>2652</v>
      </c>
      <c r="I42" s="66">
        <v>6545</v>
      </c>
      <c r="J42" s="66" t="s">
        <v>2652</v>
      </c>
      <c r="K42" s="68" t="s">
        <v>2547</v>
      </c>
      <c r="L42" s="69" t="s">
        <v>10817</v>
      </c>
      <c r="N42" s="128">
        <v>94</v>
      </c>
      <c r="O42" s="71">
        <v>33.5</v>
      </c>
      <c r="P42" s="127"/>
    </row>
    <row r="43" spans="1:16" ht="15" x14ac:dyDescent="0.25">
      <c r="A43" s="67" t="str">
        <f t="shared" si="0"/>
        <v>103961593</v>
      </c>
      <c r="B43" s="127">
        <v>10396159</v>
      </c>
      <c r="C43" s="127">
        <v>3</v>
      </c>
      <c r="D43" s="74" t="s">
        <v>2706</v>
      </c>
      <c r="E43" s="68">
        <v>6818770</v>
      </c>
      <c r="F43" s="68" t="s">
        <v>10815</v>
      </c>
      <c r="G43" s="68" t="s">
        <v>2550</v>
      </c>
      <c r="H43" s="68" t="s">
        <v>2652</v>
      </c>
      <c r="I43" s="66">
        <v>6545</v>
      </c>
      <c r="J43" s="66" t="s">
        <v>2652</v>
      </c>
      <c r="K43" s="68" t="s">
        <v>2547</v>
      </c>
      <c r="L43" s="69" t="s">
        <v>10817</v>
      </c>
      <c r="N43" s="128">
        <v>100</v>
      </c>
      <c r="O43" s="71">
        <v>33.5</v>
      </c>
      <c r="P43" s="127"/>
    </row>
    <row r="44" spans="1:16" ht="15" x14ac:dyDescent="0.25">
      <c r="A44" s="67" t="str">
        <f t="shared" si="0"/>
        <v>143577933</v>
      </c>
      <c r="B44" s="127">
        <v>14357793</v>
      </c>
      <c r="C44" s="127">
        <v>3</v>
      </c>
      <c r="D44" s="74" t="s">
        <v>2707</v>
      </c>
      <c r="E44" s="68" t="s">
        <v>1934</v>
      </c>
      <c r="F44" s="68" t="s">
        <v>10814</v>
      </c>
      <c r="G44" s="68" t="s">
        <v>2550</v>
      </c>
      <c r="H44" s="68" t="s">
        <v>2652</v>
      </c>
      <c r="I44" s="66">
        <v>6545</v>
      </c>
      <c r="J44" s="66" t="s">
        <v>2652</v>
      </c>
      <c r="K44" s="68" t="s">
        <v>2547</v>
      </c>
      <c r="L44" s="69" t="s">
        <v>10816</v>
      </c>
      <c r="N44" s="128">
        <v>81</v>
      </c>
      <c r="O44" s="71">
        <v>33.5</v>
      </c>
      <c r="P44" s="127"/>
    </row>
    <row r="45" spans="1:16" ht="15" x14ac:dyDescent="0.25">
      <c r="A45" s="67" t="str">
        <f t="shared" si="0"/>
        <v>136095433</v>
      </c>
      <c r="B45" s="127">
        <v>13609543</v>
      </c>
      <c r="C45" s="127">
        <v>3</v>
      </c>
      <c r="D45" s="74" t="s">
        <v>2708</v>
      </c>
      <c r="E45" s="68" t="s">
        <v>1848</v>
      </c>
      <c r="F45" s="68" t="s">
        <v>10814</v>
      </c>
      <c r="G45" s="68" t="s">
        <v>10823</v>
      </c>
      <c r="H45" s="68" t="s">
        <v>2652</v>
      </c>
      <c r="I45" s="66">
        <v>6545</v>
      </c>
      <c r="J45" s="66" t="s">
        <v>2652</v>
      </c>
      <c r="K45" s="68" t="s">
        <v>2547</v>
      </c>
      <c r="L45" s="69" t="s">
        <v>10816</v>
      </c>
      <c r="N45" s="128">
        <v>100</v>
      </c>
      <c r="O45" s="71">
        <v>33.5</v>
      </c>
      <c r="P45" s="127"/>
    </row>
    <row r="46" spans="1:16" ht="15" x14ac:dyDescent="0.25">
      <c r="A46" s="67" t="str">
        <f t="shared" si="0"/>
        <v>104987465</v>
      </c>
      <c r="B46" s="127">
        <v>10498746</v>
      </c>
      <c r="C46" s="127">
        <v>5</v>
      </c>
      <c r="D46" s="74" t="s">
        <v>2709</v>
      </c>
      <c r="E46" s="68">
        <v>13612111</v>
      </c>
      <c r="F46" s="68" t="s">
        <v>10814</v>
      </c>
      <c r="G46" s="68" t="s">
        <v>10823</v>
      </c>
      <c r="H46" s="68" t="s">
        <v>2652</v>
      </c>
      <c r="I46" s="66">
        <v>6545</v>
      </c>
      <c r="J46" s="66" t="s">
        <v>2652</v>
      </c>
      <c r="K46" s="68" t="s">
        <v>2548</v>
      </c>
      <c r="L46" s="69" t="s">
        <v>10816</v>
      </c>
      <c r="N46" s="128">
        <v>99</v>
      </c>
      <c r="O46" s="71">
        <v>20.100000000000001</v>
      </c>
      <c r="P46" s="127"/>
    </row>
    <row r="47" spans="1:16" ht="15" x14ac:dyDescent="0.25">
      <c r="A47" s="67" t="str">
        <f t="shared" si="0"/>
        <v>104987462</v>
      </c>
      <c r="B47" s="127">
        <v>10498746</v>
      </c>
      <c r="C47" s="127">
        <v>2</v>
      </c>
      <c r="D47" s="74" t="s">
        <v>2709</v>
      </c>
      <c r="E47" s="68">
        <v>13612111</v>
      </c>
      <c r="F47" s="68" t="s">
        <v>10815</v>
      </c>
      <c r="G47" s="68" t="s">
        <v>10823</v>
      </c>
      <c r="H47" s="68" t="s">
        <v>2652</v>
      </c>
      <c r="I47" s="66">
        <v>6545</v>
      </c>
      <c r="J47" s="66" t="s">
        <v>2652</v>
      </c>
      <c r="K47" s="68" t="s">
        <v>2547</v>
      </c>
      <c r="L47" s="69" t="s">
        <v>10817</v>
      </c>
      <c r="N47" s="128">
        <v>99</v>
      </c>
      <c r="O47" s="71">
        <v>33.5</v>
      </c>
      <c r="P47" s="127"/>
    </row>
    <row r="48" spans="1:16" ht="15" x14ac:dyDescent="0.25">
      <c r="A48" s="67" t="str">
        <f t="shared" si="0"/>
        <v>118912452</v>
      </c>
      <c r="B48" s="127">
        <v>11891245</v>
      </c>
      <c r="C48" s="127">
        <v>2</v>
      </c>
      <c r="D48" s="74" t="s">
        <v>2710</v>
      </c>
      <c r="E48" s="68" t="s">
        <v>9727</v>
      </c>
      <c r="F48" s="68" t="s">
        <v>10814</v>
      </c>
      <c r="G48" s="68" t="s">
        <v>10823</v>
      </c>
      <c r="H48" s="68" t="s">
        <v>2652</v>
      </c>
      <c r="I48" s="66">
        <v>6545</v>
      </c>
      <c r="J48" s="66" t="s">
        <v>2652</v>
      </c>
      <c r="K48" s="68" t="s">
        <v>2547</v>
      </c>
      <c r="L48" s="69" t="s">
        <v>10816</v>
      </c>
      <c r="N48" s="128">
        <v>94</v>
      </c>
      <c r="O48" s="71">
        <v>33.5</v>
      </c>
      <c r="P48" s="127"/>
    </row>
    <row r="49" spans="1:16" ht="15" x14ac:dyDescent="0.25">
      <c r="A49" s="67" t="str">
        <f t="shared" si="0"/>
        <v>55066211</v>
      </c>
      <c r="B49" s="127">
        <v>5506621</v>
      </c>
      <c r="C49" s="127">
        <v>1</v>
      </c>
      <c r="D49" s="74" t="s">
        <v>4133</v>
      </c>
      <c r="E49" s="68" t="s">
        <v>282</v>
      </c>
      <c r="F49" s="68" t="s">
        <v>10813</v>
      </c>
      <c r="G49" s="68" t="s">
        <v>2550</v>
      </c>
      <c r="H49" s="68" t="s">
        <v>2652</v>
      </c>
      <c r="I49" s="66">
        <v>6545</v>
      </c>
      <c r="J49" s="66" t="s">
        <v>2652</v>
      </c>
      <c r="K49" s="68" t="s">
        <v>2546</v>
      </c>
      <c r="L49" s="69" t="s">
        <v>10818</v>
      </c>
      <c r="N49" s="128">
        <v>100</v>
      </c>
      <c r="O49" s="71">
        <v>40.200000000000003</v>
      </c>
      <c r="P49" s="127"/>
    </row>
    <row r="50" spans="1:16" ht="15" x14ac:dyDescent="0.25">
      <c r="A50" s="67" t="str">
        <f t="shared" si="0"/>
        <v>101232832</v>
      </c>
      <c r="B50" s="127">
        <v>10123283</v>
      </c>
      <c r="C50" s="127">
        <v>2</v>
      </c>
      <c r="D50" s="74" t="s">
        <v>4180</v>
      </c>
      <c r="E50" s="68" t="s">
        <v>7690</v>
      </c>
      <c r="F50" s="68" t="s">
        <v>10815</v>
      </c>
      <c r="G50" s="68" t="s">
        <v>2550</v>
      </c>
      <c r="H50" s="68" t="s">
        <v>2652</v>
      </c>
      <c r="I50" s="66">
        <v>6545</v>
      </c>
      <c r="J50" s="66" t="s">
        <v>2652</v>
      </c>
      <c r="K50" s="68" t="s">
        <v>2547</v>
      </c>
      <c r="L50" s="69" t="s">
        <v>10817</v>
      </c>
      <c r="N50" s="128">
        <v>99</v>
      </c>
      <c r="O50" s="71">
        <v>33.5</v>
      </c>
      <c r="P50" s="127"/>
    </row>
    <row r="51" spans="1:16" ht="15" x14ac:dyDescent="0.25">
      <c r="A51" s="67" t="str">
        <f t="shared" si="0"/>
        <v>99315702</v>
      </c>
      <c r="B51" s="127">
        <v>9931570</v>
      </c>
      <c r="C51" s="127">
        <v>2</v>
      </c>
      <c r="D51" s="74" t="s">
        <v>2711</v>
      </c>
      <c r="E51" s="68" t="s">
        <v>758</v>
      </c>
      <c r="F51" s="68" t="s">
        <v>10815</v>
      </c>
      <c r="G51" s="68" t="s">
        <v>10823</v>
      </c>
      <c r="H51" s="68" t="s">
        <v>2652</v>
      </c>
      <c r="I51" s="66">
        <v>6545</v>
      </c>
      <c r="J51" s="66" t="s">
        <v>2652</v>
      </c>
      <c r="K51" s="68" t="s">
        <v>2546</v>
      </c>
      <c r="L51" s="69" t="s">
        <v>10817</v>
      </c>
      <c r="N51" s="128">
        <v>100</v>
      </c>
      <c r="O51" s="71">
        <v>40.200000000000003</v>
      </c>
      <c r="P51" s="127"/>
    </row>
    <row r="52" spans="1:16" ht="15" x14ac:dyDescent="0.25">
      <c r="A52" s="67" t="str">
        <f t="shared" si="0"/>
        <v>104895143</v>
      </c>
      <c r="B52" s="127">
        <v>10489514</v>
      </c>
      <c r="C52" s="127">
        <v>3</v>
      </c>
      <c r="D52" s="74" t="s">
        <v>2712</v>
      </c>
      <c r="E52" s="68" t="s">
        <v>979</v>
      </c>
      <c r="F52" s="68" t="s">
        <v>10815</v>
      </c>
      <c r="G52" s="68" t="s">
        <v>2550</v>
      </c>
      <c r="H52" s="68" t="s">
        <v>2652</v>
      </c>
      <c r="I52" s="66">
        <v>6545</v>
      </c>
      <c r="J52" s="66" t="s">
        <v>2652</v>
      </c>
      <c r="K52" s="68" t="s">
        <v>2547</v>
      </c>
      <c r="L52" s="69" t="s">
        <v>10817</v>
      </c>
      <c r="N52" s="128">
        <v>94</v>
      </c>
      <c r="O52" s="71">
        <v>33.5</v>
      </c>
      <c r="P52" s="127"/>
    </row>
    <row r="53" spans="1:16" ht="15" x14ac:dyDescent="0.25">
      <c r="A53" s="67" t="str">
        <f t="shared" si="0"/>
        <v>134281962</v>
      </c>
      <c r="B53" s="127">
        <v>13428196</v>
      </c>
      <c r="C53" s="127">
        <v>2</v>
      </c>
      <c r="D53" s="74" t="s">
        <v>2713</v>
      </c>
      <c r="E53" s="68" t="s">
        <v>1774</v>
      </c>
      <c r="F53" s="68" t="s">
        <v>10814</v>
      </c>
      <c r="G53" s="68" t="s">
        <v>10823</v>
      </c>
      <c r="H53" s="68" t="s">
        <v>2652</v>
      </c>
      <c r="I53" s="66">
        <v>6545</v>
      </c>
      <c r="J53" s="66" t="s">
        <v>2652</v>
      </c>
      <c r="K53" s="68" t="s">
        <v>2547</v>
      </c>
      <c r="L53" s="69" t="s">
        <v>10816</v>
      </c>
      <c r="N53" s="128">
        <v>100</v>
      </c>
      <c r="O53" s="71">
        <v>33.5</v>
      </c>
      <c r="P53" s="127"/>
    </row>
    <row r="54" spans="1:16" ht="15" x14ac:dyDescent="0.25">
      <c r="A54" s="67" t="str">
        <f t="shared" si="0"/>
        <v>93135031</v>
      </c>
      <c r="B54" s="127">
        <v>9313503</v>
      </c>
      <c r="C54" s="127">
        <v>1</v>
      </c>
      <c r="D54" s="74" t="s">
        <v>7468</v>
      </c>
      <c r="E54" s="68" t="s">
        <v>7691</v>
      </c>
      <c r="F54" s="68" t="s">
        <v>10815</v>
      </c>
      <c r="G54" s="68" t="s">
        <v>2550</v>
      </c>
      <c r="H54" s="68" t="s">
        <v>2652</v>
      </c>
      <c r="I54" s="66">
        <v>6545</v>
      </c>
      <c r="J54" s="66" t="s">
        <v>2652</v>
      </c>
      <c r="K54" s="68" t="s">
        <v>2547</v>
      </c>
      <c r="L54" s="69" t="s">
        <v>10817</v>
      </c>
      <c r="N54" s="128">
        <v>100</v>
      </c>
      <c r="O54" s="71">
        <v>33.5</v>
      </c>
      <c r="P54" s="127"/>
    </row>
    <row r="55" spans="1:16" ht="15" x14ac:dyDescent="0.25">
      <c r="A55" s="67" t="str">
        <f t="shared" si="0"/>
        <v>105753883</v>
      </c>
      <c r="B55" s="127">
        <v>10575388</v>
      </c>
      <c r="C55" s="127">
        <v>3</v>
      </c>
      <c r="D55" s="74" t="s">
        <v>2714</v>
      </c>
      <c r="E55" s="68">
        <v>15239975</v>
      </c>
      <c r="F55" s="68" t="s">
        <v>10815</v>
      </c>
      <c r="G55" s="68" t="s">
        <v>2550</v>
      </c>
      <c r="H55" s="68" t="s">
        <v>2652</v>
      </c>
      <c r="I55" s="66">
        <v>6545</v>
      </c>
      <c r="J55" s="66" t="s">
        <v>2652</v>
      </c>
      <c r="K55" s="68" t="s">
        <v>2547</v>
      </c>
      <c r="L55" s="69" t="s">
        <v>10817</v>
      </c>
      <c r="N55" s="128">
        <v>100</v>
      </c>
      <c r="O55" s="71">
        <v>33.5</v>
      </c>
      <c r="P55" s="127"/>
    </row>
    <row r="56" spans="1:16" ht="15" x14ac:dyDescent="0.25">
      <c r="A56" s="67" t="str">
        <f t="shared" si="0"/>
        <v>72576503</v>
      </c>
      <c r="B56" s="127">
        <v>7257650</v>
      </c>
      <c r="C56" s="127">
        <v>3</v>
      </c>
      <c r="D56" s="74" t="s">
        <v>2715</v>
      </c>
      <c r="E56" s="68">
        <v>11698800</v>
      </c>
      <c r="F56" s="68" t="s">
        <v>10814</v>
      </c>
      <c r="G56" s="68" t="s">
        <v>2550</v>
      </c>
      <c r="H56" s="68" t="s">
        <v>2652</v>
      </c>
      <c r="I56" s="66">
        <v>6545</v>
      </c>
      <c r="J56" s="66" t="s">
        <v>2652</v>
      </c>
      <c r="K56" s="68" t="s">
        <v>2547</v>
      </c>
      <c r="L56" s="69" t="s">
        <v>10816</v>
      </c>
      <c r="N56" s="128">
        <v>100</v>
      </c>
      <c r="O56" s="71">
        <v>33.5</v>
      </c>
      <c r="P56" s="127"/>
    </row>
    <row r="57" spans="1:16" ht="15" x14ac:dyDescent="0.25">
      <c r="A57" s="67" t="str">
        <f t="shared" si="0"/>
        <v>69707832</v>
      </c>
      <c r="B57" s="127">
        <v>6970783</v>
      </c>
      <c r="C57" s="127">
        <v>2</v>
      </c>
      <c r="D57" s="74" t="s">
        <v>2716</v>
      </c>
      <c r="E57" s="68" t="s">
        <v>10230</v>
      </c>
      <c r="F57" s="68" t="s">
        <v>10813</v>
      </c>
      <c r="G57" s="68" t="s">
        <v>2550</v>
      </c>
      <c r="H57" s="68" t="s">
        <v>8053</v>
      </c>
      <c r="I57" s="66">
        <v>14313</v>
      </c>
      <c r="J57" s="66" t="s">
        <v>8052</v>
      </c>
      <c r="K57" s="68" t="s">
        <v>2546</v>
      </c>
      <c r="L57" s="69" t="s">
        <v>10818</v>
      </c>
      <c r="N57" s="128">
        <v>94</v>
      </c>
      <c r="O57" s="71">
        <v>40.200000000000003</v>
      </c>
      <c r="P57" s="127"/>
    </row>
    <row r="58" spans="1:16" ht="15" x14ac:dyDescent="0.25">
      <c r="A58" s="67" t="str">
        <f t="shared" si="0"/>
        <v>45760931</v>
      </c>
      <c r="B58" s="127">
        <v>4576093</v>
      </c>
      <c r="C58" s="127">
        <v>1</v>
      </c>
      <c r="D58" s="74" t="s">
        <v>2717</v>
      </c>
      <c r="E58" s="68" t="s">
        <v>257</v>
      </c>
      <c r="F58" s="68" t="s">
        <v>10813</v>
      </c>
      <c r="G58" s="68" t="s">
        <v>2550</v>
      </c>
      <c r="H58" s="68" t="s">
        <v>8053</v>
      </c>
      <c r="I58" s="66">
        <v>14313</v>
      </c>
      <c r="J58" s="66" t="s">
        <v>8052</v>
      </c>
      <c r="K58" s="68" t="s">
        <v>2546</v>
      </c>
      <c r="L58" s="69" t="s">
        <v>10818</v>
      </c>
      <c r="N58" s="128">
        <v>100</v>
      </c>
      <c r="O58" s="71">
        <v>40.200000000000003</v>
      </c>
      <c r="P58" s="127"/>
    </row>
    <row r="59" spans="1:16" ht="15" x14ac:dyDescent="0.25">
      <c r="A59" s="67" t="str">
        <f t="shared" si="0"/>
        <v>101163082</v>
      </c>
      <c r="B59" s="127">
        <v>10116308</v>
      </c>
      <c r="C59" s="127">
        <v>2</v>
      </c>
      <c r="D59" s="74" t="s">
        <v>2718</v>
      </c>
      <c r="E59" s="68">
        <v>8579557</v>
      </c>
      <c r="F59" s="68" t="s">
        <v>10815</v>
      </c>
      <c r="G59" s="68" t="s">
        <v>10823</v>
      </c>
      <c r="H59" s="68" t="s">
        <v>8053</v>
      </c>
      <c r="I59" s="66">
        <v>14313</v>
      </c>
      <c r="J59" s="66" t="s">
        <v>8052</v>
      </c>
      <c r="K59" s="68" t="s">
        <v>2547</v>
      </c>
      <c r="L59" s="69" t="s">
        <v>10817</v>
      </c>
      <c r="N59" s="128">
        <v>100</v>
      </c>
      <c r="O59" s="71">
        <v>33.5</v>
      </c>
      <c r="P59" s="127"/>
    </row>
    <row r="60" spans="1:16" ht="15" x14ac:dyDescent="0.25">
      <c r="A60" s="67" t="str">
        <f t="shared" si="0"/>
        <v>72449641</v>
      </c>
      <c r="B60" s="127">
        <v>7244964</v>
      </c>
      <c r="C60" s="127">
        <v>1</v>
      </c>
      <c r="D60" s="74" t="s">
        <v>2719</v>
      </c>
      <c r="E60" s="68">
        <v>13776030</v>
      </c>
      <c r="F60" s="68" t="s">
        <v>10813</v>
      </c>
      <c r="G60" s="68" t="s">
        <v>10823</v>
      </c>
      <c r="H60" s="68" t="s">
        <v>8053</v>
      </c>
      <c r="I60" s="66">
        <v>14313</v>
      </c>
      <c r="J60" s="66" t="s">
        <v>8052</v>
      </c>
      <c r="K60" s="68" t="s">
        <v>2547</v>
      </c>
      <c r="L60" s="69" t="s">
        <v>10818</v>
      </c>
      <c r="N60" s="128">
        <v>94</v>
      </c>
      <c r="O60" s="71">
        <v>33.5</v>
      </c>
      <c r="P60" s="127"/>
    </row>
    <row r="61" spans="1:16" ht="15" x14ac:dyDescent="0.25">
      <c r="A61" s="67" t="str">
        <f t="shared" si="0"/>
        <v>55100534</v>
      </c>
      <c r="B61" s="127">
        <v>5510053</v>
      </c>
      <c r="C61" s="127">
        <v>4</v>
      </c>
      <c r="D61" s="74" t="s">
        <v>2720</v>
      </c>
      <c r="E61" s="68" t="s">
        <v>284</v>
      </c>
      <c r="F61" s="68" t="s">
        <v>10814</v>
      </c>
      <c r="G61" s="68" t="s">
        <v>2550</v>
      </c>
      <c r="H61" s="68" t="s">
        <v>8053</v>
      </c>
      <c r="I61" s="66">
        <v>14313</v>
      </c>
      <c r="J61" s="66" t="s">
        <v>8052</v>
      </c>
      <c r="K61" s="68" t="s">
        <v>2547</v>
      </c>
      <c r="L61" s="69" t="s">
        <v>10816</v>
      </c>
      <c r="N61" s="128">
        <v>100</v>
      </c>
      <c r="O61" s="71">
        <v>33.5</v>
      </c>
      <c r="P61" s="127"/>
    </row>
    <row r="62" spans="1:16" ht="15" x14ac:dyDescent="0.25">
      <c r="A62" s="67" t="str">
        <f t="shared" si="0"/>
        <v>101813373</v>
      </c>
      <c r="B62" s="127">
        <v>10181337</v>
      </c>
      <c r="C62" s="127">
        <v>3</v>
      </c>
      <c r="D62" s="74" t="s">
        <v>2721</v>
      </c>
      <c r="E62" s="68">
        <v>17211087</v>
      </c>
      <c r="F62" s="68" t="s">
        <v>10815</v>
      </c>
      <c r="G62" s="68" t="s">
        <v>2550</v>
      </c>
      <c r="H62" s="68" t="s">
        <v>8053</v>
      </c>
      <c r="I62" s="66">
        <v>14313</v>
      </c>
      <c r="J62" s="66" t="s">
        <v>8052</v>
      </c>
      <c r="K62" s="68" t="s">
        <v>2547</v>
      </c>
      <c r="L62" s="69" t="s">
        <v>10817</v>
      </c>
      <c r="N62" s="128">
        <v>100</v>
      </c>
      <c r="O62" s="71">
        <v>33.5</v>
      </c>
      <c r="P62" s="127"/>
    </row>
    <row r="63" spans="1:16" ht="15" x14ac:dyDescent="0.25">
      <c r="A63" s="67" t="str">
        <f t="shared" si="0"/>
        <v>104365832</v>
      </c>
      <c r="B63" s="127">
        <v>10436583</v>
      </c>
      <c r="C63" s="127">
        <v>2</v>
      </c>
      <c r="D63" s="74" t="s">
        <v>2722</v>
      </c>
      <c r="E63" s="68" t="s">
        <v>9728</v>
      </c>
      <c r="F63" s="68" t="s">
        <v>10815</v>
      </c>
      <c r="G63" s="68" t="s">
        <v>2550</v>
      </c>
      <c r="H63" s="68" t="s">
        <v>8053</v>
      </c>
      <c r="I63" s="66">
        <v>14313</v>
      </c>
      <c r="J63" s="66" t="s">
        <v>8052</v>
      </c>
      <c r="K63" s="68" t="s">
        <v>2547</v>
      </c>
      <c r="L63" s="69" t="s">
        <v>10817</v>
      </c>
      <c r="N63" s="128">
        <v>100</v>
      </c>
      <c r="O63" s="71">
        <v>33.5</v>
      </c>
      <c r="P63" s="127"/>
    </row>
    <row r="64" spans="1:16" ht="15" x14ac:dyDescent="0.25">
      <c r="A64" s="67" t="str">
        <f t="shared" si="0"/>
        <v>121316113</v>
      </c>
      <c r="B64" s="127">
        <v>12131611</v>
      </c>
      <c r="C64" s="127">
        <v>3</v>
      </c>
      <c r="D64" s="74" t="s">
        <v>2723</v>
      </c>
      <c r="E64" s="68">
        <v>15647248</v>
      </c>
      <c r="F64" s="68" t="s">
        <v>10814</v>
      </c>
      <c r="G64" s="68" t="s">
        <v>2550</v>
      </c>
      <c r="H64" s="68" t="s">
        <v>8053</v>
      </c>
      <c r="I64" s="66">
        <v>14313</v>
      </c>
      <c r="J64" s="66" t="s">
        <v>8052</v>
      </c>
      <c r="K64" s="68" t="s">
        <v>2547</v>
      </c>
      <c r="L64" s="69" t="s">
        <v>10816</v>
      </c>
      <c r="N64" s="128">
        <v>100</v>
      </c>
      <c r="O64" s="71">
        <v>33.5</v>
      </c>
      <c r="P64" s="127"/>
    </row>
    <row r="65" spans="1:16" ht="15" x14ac:dyDescent="0.25">
      <c r="A65" s="67" t="str">
        <f t="shared" si="0"/>
        <v>143715832</v>
      </c>
      <c r="B65" s="127">
        <v>14371583</v>
      </c>
      <c r="C65" s="127">
        <v>2</v>
      </c>
      <c r="D65" s="74" t="s">
        <v>2724</v>
      </c>
      <c r="E65" s="68" t="s">
        <v>1939</v>
      </c>
      <c r="F65" s="68" t="s">
        <v>10814</v>
      </c>
      <c r="G65" s="68" t="s">
        <v>2550</v>
      </c>
      <c r="H65" s="68" t="s">
        <v>8053</v>
      </c>
      <c r="I65" s="66">
        <v>14313</v>
      </c>
      <c r="J65" s="66" t="s">
        <v>8052</v>
      </c>
      <c r="K65" s="68" t="s">
        <v>2547</v>
      </c>
      <c r="L65" s="69" t="s">
        <v>10816</v>
      </c>
      <c r="N65" s="128">
        <v>100</v>
      </c>
      <c r="O65" s="71">
        <v>33.5</v>
      </c>
      <c r="P65" s="127"/>
    </row>
    <row r="66" spans="1:16" ht="15" x14ac:dyDescent="0.25">
      <c r="A66" s="67" t="str">
        <f t="shared" si="0"/>
        <v>163794332</v>
      </c>
      <c r="B66" s="127">
        <v>16379433</v>
      </c>
      <c r="C66" s="127">
        <v>2</v>
      </c>
      <c r="D66" s="74" t="s">
        <v>2725</v>
      </c>
      <c r="E66" s="68" t="s">
        <v>2433</v>
      </c>
      <c r="F66" s="68" t="s">
        <v>10814</v>
      </c>
      <c r="G66" s="68" t="s">
        <v>2550</v>
      </c>
      <c r="H66" s="68" t="s">
        <v>8053</v>
      </c>
      <c r="I66" s="66">
        <v>14313</v>
      </c>
      <c r="J66" s="66" t="s">
        <v>8052</v>
      </c>
      <c r="K66" s="68" t="s">
        <v>2547</v>
      </c>
      <c r="L66" s="69" t="s">
        <v>10816</v>
      </c>
      <c r="N66" s="128">
        <v>100</v>
      </c>
      <c r="O66" s="71">
        <v>33.5</v>
      </c>
      <c r="P66" s="127"/>
    </row>
    <row r="67" spans="1:16" ht="15" x14ac:dyDescent="0.25">
      <c r="A67" s="67" t="str">
        <f t="shared" si="0"/>
        <v>30841881</v>
      </c>
      <c r="B67" s="127">
        <v>3084188</v>
      </c>
      <c r="C67" s="127">
        <v>1</v>
      </c>
      <c r="D67" s="74" t="s">
        <v>2726</v>
      </c>
      <c r="E67" s="68">
        <v>8160630</v>
      </c>
      <c r="F67" s="68" t="s">
        <v>10813</v>
      </c>
      <c r="G67" s="68" t="s">
        <v>2550</v>
      </c>
      <c r="H67" s="68" t="s">
        <v>8053</v>
      </c>
      <c r="I67" s="66">
        <v>14313</v>
      </c>
      <c r="J67" s="66" t="s">
        <v>8052</v>
      </c>
      <c r="K67" s="68" t="s">
        <v>2546</v>
      </c>
      <c r="L67" s="69" t="s">
        <v>10818</v>
      </c>
      <c r="N67" s="128">
        <v>94</v>
      </c>
      <c r="O67" s="71">
        <v>40.200000000000003</v>
      </c>
      <c r="P67" s="127"/>
    </row>
    <row r="68" spans="1:16" ht="15" x14ac:dyDescent="0.25">
      <c r="A68" s="67" t="str">
        <f t="shared" si="0"/>
        <v>101162783</v>
      </c>
      <c r="B68" s="127">
        <v>10116278</v>
      </c>
      <c r="C68" s="127">
        <v>3</v>
      </c>
      <c r="D68" s="74" t="s">
        <v>2727</v>
      </c>
      <c r="E68" s="68">
        <v>9518620</v>
      </c>
      <c r="F68" s="68" t="s">
        <v>10815</v>
      </c>
      <c r="G68" s="68" t="s">
        <v>2550</v>
      </c>
      <c r="H68" s="68" t="s">
        <v>8053</v>
      </c>
      <c r="I68" s="66">
        <v>14313</v>
      </c>
      <c r="J68" s="66" t="s">
        <v>8052</v>
      </c>
      <c r="K68" s="68" t="s">
        <v>2547</v>
      </c>
      <c r="L68" s="69" t="s">
        <v>10817</v>
      </c>
      <c r="N68" s="128">
        <v>100</v>
      </c>
      <c r="O68" s="71">
        <v>33.5</v>
      </c>
      <c r="P68" s="127"/>
    </row>
    <row r="69" spans="1:16" ht="15" x14ac:dyDescent="0.25">
      <c r="A69" s="67" t="str">
        <f t="shared" si="0"/>
        <v>55803773</v>
      </c>
      <c r="B69" s="127">
        <v>5580377</v>
      </c>
      <c r="C69" s="127">
        <v>3</v>
      </c>
      <c r="D69" s="74" t="s">
        <v>2728</v>
      </c>
      <c r="E69" s="68" t="s">
        <v>289</v>
      </c>
      <c r="F69" s="68" t="s">
        <v>10813</v>
      </c>
      <c r="G69" s="68" t="s">
        <v>2550</v>
      </c>
      <c r="H69" s="68" t="s">
        <v>8053</v>
      </c>
      <c r="I69" s="66">
        <v>14313</v>
      </c>
      <c r="J69" s="66" t="s">
        <v>8052</v>
      </c>
      <c r="K69" s="68" t="s">
        <v>2546</v>
      </c>
      <c r="L69" s="69" t="s">
        <v>10818</v>
      </c>
      <c r="N69" s="128">
        <v>81</v>
      </c>
      <c r="O69" s="71">
        <v>40.200000000000003</v>
      </c>
      <c r="P69" s="127"/>
    </row>
    <row r="70" spans="1:16" ht="15" x14ac:dyDescent="0.25">
      <c r="A70" s="67" t="str">
        <f t="shared" si="0"/>
        <v>55803771</v>
      </c>
      <c r="B70" s="127">
        <v>5580377</v>
      </c>
      <c r="C70" s="127">
        <v>1</v>
      </c>
      <c r="D70" s="74" t="s">
        <v>2728</v>
      </c>
      <c r="E70" s="68" t="s">
        <v>289</v>
      </c>
      <c r="F70" s="68" t="s">
        <v>10813</v>
      </c>
      <c r="G70" s="68" t="s">
        <v>10823</v>
      </c>
      <c r="H70" s="68" t="s">
        <v>8053</v>
      </c>
      <c r="I70" s="66">
        <v>14313</v>
      </c>
      <c r="J70" s="66" t="s">
        <v>8052</v>
      </c>
      <c r="K70" s="68" t="s">
        <v>2546</v>
      </c>
      <c r="L70" s="69" t="s">
        <v>10818</v>
      </c>
      <c r="N70" s="128">
        <v>81</v>
      </c>
      <c r="O70" s="71">
        <v>40.200000000000003</v>
      </c>
      <c r="P70" s="127"/>
    </row>
    <row r="71" spans="1:16" ht="15" x14ac:dyDescent="0.25">
      <c r="A71" s="67" t="str">
        <f t="shared" si="0"/>
        <v>57970703</v>
      </c>
      <c r="B71" s="127">
        <v>5797070</v>
      </c>
      <c r="C71" s="127">
        <v>3</v>
      </c>
      <c r="D71" s="74" t="s">
        <v>2729</v>
      </c>
      <c r="E71" s="68" t="s">
        <v>9729</v>
      </c>
      <c r="F71" s="68" t="s">
        <v>10813</v>
      </c>
      <c r="G71" s="68" t="s">
        <v>2550</v>
      </c>
      <c r="H71" s="68" t="s">
        <v>8053</v>
      </c>
      <c r="I71" s="66">
        <v>14313</v>
      </c>
      <c r="J71" s="66" t="s">
        <v>8052</v>
      </c>
      <c r="K71" s="68" t="s">
        <v>2547</v>
      </c>
      <c r="L71" s="69" t="s">
        <v>10818</v>
      </c>
      <c r="N71" s="128">
        <v>100</v>
      </c>
      <c r="O71" s="71">
        <v>33.5</v>
      </c>
      <c r="P71" s="127"/>
    </row>
    <row r="72" spans="1:16" ht="15" x14ac:dyDescent="0.25">
      <c r="A72" s="67" t="str">
        <f t="shared" ref="A72:A135" si="1">CONCATENATE(B72,C72)</f>
        <v>111401734</v>
      </c>
      <c r="B72" s="127">
        <v>11140173</v>
      </c>
      <c r="C72" s="127">
        <v>4</v>
      </c>
      <c r="D72" s="74" t="s">
        <v>10671</v>
      </c>
      <c r="E72" s="68" t="s">
        <v>10212</v>
      </c>
      <c r="F72" s="68" t="s">
        <v>10815</v>
      </c>
      <c r="G72" s="127" t="s">
        <v>2550</v>
      </c>
      <c r="H72" s="68" t="s">
        <v>8053</v>
      </c>
      <c r="I72" s="66">
        <v>14313</v>
      </c>
      <c r="J72" s="66" t="s">
        <v>8052</v>
      </c>
      <c r="K72" s="68" t="s">
        <v>2546</v>
      </c>
      <c r="L72" s="69" t="s">
        <v>10817</v>
      </c>
      <c r="N72" s="128">
        <v>50</v>
      </c>
      <c r="O72" s="71">
        <v>40.200000000000003</v>
      </c>
      <c r="P72" s="127"/>
    </row>
    <row r="73" spans="1:16" ht="15" x14ac:dyDescent="0.25">
      <c r="A73" s="67" t="str">
        <f t="shared" si="1"/>
        <v>105693642</v>
      </c>
      <c r="B73" s="127">
        <v>10569364</v>
      </c>
      <c r="C73" s="127">
        <v>2</v>
      </c>
      <c r="D73" s="74" t="s">
        <v>2736</v>
      </c>
      <c r="E73" s="68">
        <v>410295</v>
      </c>
      <c r="F73" s="68" t="s">
        <v>10815</v>
      </c>
      <c r="G73" s="68" t="s">
        <v>10823</v>
      </c>
      <c r="H73" s="68" t="s">
        <v>2625</v>
      </c>
      <c r="I73" s="66">
        <v>6591</v>
      </c>
      <c r="J73" s="66" t="s">
        <v>2625</v>
      </c>
      <c r="K73" s="68" t="s">
        <v>2547</v>
      </c>
      <c r="L73" s="69" t="s">
        <v>10817</v>
      </c>
      <c r="N73" s="128">
        <v>100</v>
      </c>
      <c r="O73" s="71">
        <v>33.5</v>
      </c>
      <c r="P73" s="127"/>
    </row>
    <row r="74" spans="1:16" ht="15" x14ac:dyDescent="0.25">
      <c r="A74" s="67" t="str">
        <f t="shared" si="1"/>
        <v>16430461</v>
      </c>
      <c r="B74" s="127">
        <v>1643046</v>
      </c>
      <c r="C74" s="127">
        <v>1</v>
      </c>
      <c r="D74" s="74" t="s">
        <v>2737</v>
      </c>
      <c r="E74" s="68" t="s">
        <v>188</v>
      </c>
      <c r="F74" s="68" t="s">
        <v>10813</v>
      </c>
      <c r="G74" s="68" t="s">
        <v>2550</v>
      </c>
      <c r="H74" s="68" t="s">
        <v>2625</v>
      </c>
      <c r="I74" s="66">
        <v>6591</v>
      </c>
      <c r="J74" s="66" t="s">
        <v>2625</v>
      </c>
      <c r="K74" s="68" t="s">
        <v>2546</v>
      </c>
      <c r="L74" s="69" t="s">
        <v>10818</v>
      </c>
      <c r="N74" s="128">
        <v>100</v>
      </c>
      <c r="O74" s="71">
        <v>40.200000000000003</v>
      </c>
      <c r="P74" s="127"/>
    </row>
    <row r="75" spans="1:16" ht="15" x14ac:dyDescent="0.25">
      <c r="A75" s="67" t="str">
        <f t="shared" si="1"/>
        <v>157741701</v>
      </c>
      <c r="B75" s="127">
        <v>15774170</v>
      </c>
      <c r="C75" s="127">
        <v>1</v>
      </c>
      <c r="D75" s="74" t="s">
        <v>2738</v>
      </c>
      <c r="E75" s="68">
        <v>8898549</v>
      </c>
      <c r="F75" s="68" t="s">
        <v>10814</v>
      </c>
      <c r="G75" s="68" t="s">
        <v>2550</v>
      </c>
      <c r="H75" s="68" t="s">
        <v>2625</v>
      </c>
      <c r="I75" s="66">
        <v>6591</v>
      </c>
      <c r="J75" s="66" t="s">
        <v>2625</v>
      </c>
      <c r="K75" s="68" t="s">
        <v>2547</v>
      </c>
      <c r="L75" s="69" t="s">
        <v>10816</v>
      </c>
      <c r="N75" s="128">
        <v>100</v>
      </c>
      <c r="O75" s="71">
        <v>33.5</v>
      </c>
      <c r="P75" s="127"/>
    </row>
    <row r="76" spans="1:16" ht="15" x14ac:dyDescent="0.25">
      <c r="A76" s="67" t="str">
        <f t="shared" si="1"/>
        <v>14552661</v>
      </c>
      <c r="B76" s="127">
        <v>1455266</v>
      </c>
      <c r="C76" s="127">
        <v>1</v>
      </c>
      <c r="D76" s="74" t="s">
        <v>2739</v>
      </c>
      <c r="E76" s="68" t="s">
        <v>181</v>
      </c>
      <c r="F76" s="68" t="s">
        <v>10813</v>
      </c>
      <c r="G76" s="68" t="s">
        <v>10823</v>
      </c>
      <c r="H76" s="68" t="s">
        <v>2625</v>
      </c>
      <c r="I76" s="66">
        <v>6591</v>
      </c>
      <c r="J76" s="66" t="s">
        <v>2625</v>
      </c>
      <c r="K76" s="68" t="s">
        <v>2546</v>
      </c>
      <c r="L76" s="69" t="s">
        <v>10818</v>
      </c>
      <c r="N76" s="128">
        <v>100</v>
      </c>
      <c r="O76" s="71">
        <v>40.200000000000003</v>
      </c>
      <c r="P76" s="127"/>
    </row>
    <row r="77" spans="1:16" ht="15" x14ac:dyDescent="0.25">
      <c r="A77" s="67" t="str">
        <f t="shared" si="1"/>
        <v>104240762</v>
      </c>
      <c r="B77" s="127">
        <v>10424076</v>
      </c>
      <c r="C77" s="127">
        <v>2</v>
      </c>
      <c r="D77" s="74" t="s">
        <v>2740</v>
      </c>
      <c r="E77" s="68" t="s">
        <v>959</v>
      </c>
      <c r="F77" s="68" t="s">
        <v>10815</v>
      </c>
      <c r="G77" s="68" t="s">
        <v>2550</v>
      </c>
      <c r="H77" s="68" t="s">
        <v>2625</v>
      </c>
      <c r="I77" s="66">
        <v>6591</v>
      </c>
      <c r="J77" s="66" t="s">
        <v>2625</v>
      </c>
      <c r="K77" s="68" t="s">
        <v>2547</v>
      </c>
      <c r="L77" s="69" t="s">
        <v>10817</v>
      </c>
      <c r="N77" s="128">
        <v>100</v>
      </c>
      <c r="O77" s="71">
        <v>33.5</v>
      </c>
      <c r="P77" s="127"/>
    </row>
    <row r="78" spans="1:16" ht="15" x14ac:dyDescent="0.25">
      <c r="A78" s="67" t="str">
        <f t="shared" si="1"/>
        <v>131123021</v>
      </c>
      <c r="B78" s="127">
        <v>13112302</v>
      </c>
      <c r="C78" s="127">
        <v>1</v>
      </c>
      <c r="D78" s="74" t="s">
        <v>2741</v>
      </c>
      <c r="E78" s="68" t="s">
        <v>1672</v>
      </c>
      <c r="F78" s="68" t="s">
        <v>10814</v>
      </c>
      <c r="G78" s="68" t="s">
        <v>2550</v>
      </c>
      <c r="H78" s="68" t="s">
        <v>2625</v>
      </c>
      <c r="I78" s="66">
        <v>6591</v>
      </c>
      <c r="J78" s="66" t="s">
        <v>2625</v>
      </c>
      <c r="K78" s="68" t="s">
        <v>2547</v>
      </c>
      <c r="L78" s="69" t="s">
        <v>10816</v>
      </c>
      <c r="N78" s="128">
        <v>100</v>
      </c>
      <c r="O78" s="71">
        <v>33.5</v>
      </c>
      <c r="P78" s="127"/>
    </row>
    <row r="79" spans="1:16" ht="15" x14ac:dyDescent="0.25">
      <c r="A79" s="67" t="str">
        <f t="shared" si="1"/>
        <v>59470171</v>
      </c>
      <c r="B79" s="127">
        <v>5947017</v>
      </c>
      <c r="C79" s="127">
        <v>1</v>
      </c>
      <c r="D79" s="74" t="s">
        <v>2742</v>
      </c>
      <c r="E79" s="68" t="s">
        <v>9983</v>
      </c>
      <c r="F79" s="68" t="s">
        <v>10813</v>
      </c>
      <c r="G79" s="68" t="s">
        <v>10823</v>
      </c>
      <c r="H79" s="68" t="s">
        <v>2625</v>
      </c>
      <c r="I79" s="66">
        <v>6591</v>
      </c>
      <c r="J79" s="66" t="s">
        <v>2625</v>
      </c>
      <c r="K79" s="68" t="s">
        <v>2547</v>
      </c>
      <c r="L79" s="69" t="s">
        <v>10818</v>
      </c>
      <c r="N79" s="128">
        <v>100</v>
      </c>
      <c r="O79" s="71">
        <v>33.5</v>
      </c>
      <c r="P79" s="127"/>
    </row>
    <row r="80" spans="1:16" ht="15" x14ac:dyDescent="0.25">
      <c r="A80" s="67" t="str">
        <f t="shared" si="1"/>
        <v>59470172</v>
      </c>
      <c r="B80" s="127">
        <v>5947017</v>
      </c>
      <c r="C80" s="127">
        <v>2</v>
      </c>
      <c r="D80" s="74" t="s">
        <v>2742</v>
      </c>
      <c r="E80" s="68" t="s">
        <v>9983</v>
      </c>
      <c r="F80" s="68" t="s">
        <v>10814</v>
      </c>
      <c r="G80" s="68" t="s">
        <v>2550</v>
      </c>
      <c r="H80" s="68" t="s">
        <v>2625</v>
      </c>
      <c r="I80" s="66">
        <v>6591</v>
      </c>
      <c r="J80" s="66" t="s">
        <v>2625</v>
      </c>
      <c r="K80" s="68" t="s">
        <v>2547</v>
      </c>
      <c r="L80" s="69" t="s">
        <v>10816</v>
      </c>
      <c r="N80" s="128">
        <v>100</v>
      </c>
      <c r="O80" s="71">
        <v>33.5</v>
      </c>
      <c r="P80" s="127"/>
    </row>
    <row r="81" spans="1:16" ht="15" x14ac:dyDescent="0.25">
      <c r="A81" s="67" t="str">
        <f t="shared" si="1"/>
        <v>103089332</v>
      </c>
      <c r="B81" s="127">
        <v>10308933</v>
      </c>
      <c r="C81" s="127">
        <v>2</v>
      </c>
      <c r="D81" s="74" t="s">
        <v>2743</v>
      </c>
      <c r="E81" s="68" t="s">
        <v>902</v>
      </c>
      <c r="F81" s="68" t="s">
        <v>10815</v>
      </c>
      <c r="G81" s="68" t="s">
        <v>2550</v>
      </c>
      <c r="H81" s="68" t="s">
        <v>2625</v>
      </c>
      <c r="I81" s="66">
        <v>6591</v>
      </c>
      <c r="J81" s="66" t="s">
        <v>2625</v>
      </c>
      <c r="K81" s="68" t="s">
        <v>2547</v>
      </c>
      <c r="L81" s="69" t="s">
        <v>10817</v>
      </c>
      <c r="N81" s="128">
        <v>100</v>
      </c>
      <c r="O81" s="71">
        <v>33.5</v>
      </c>
      <c r="P81" s="127"/>
    </row>
    <row r="82" spans="1:16" ht="15" x14ac:dyDescent="0.25">
      <c r="A82" s="67" t="str">
        <f t="shared" si="1"/>
        <v>129805722</v>
      </c>
      <c r="B82" s="127">
        <v>12980572</v>
      </c>
      <c r="C82" s="127">
        <v>2</v>
      </c>
      <c r="D82" s="74" t="s">
        <v>2744</v>
      </c>
      <c r="E82" s="68" t="s">
        <v>1614</v>
      </c>
      <c r="F82" s="68" t="s">
        <v>10814</v>
      </c>
      <c r="G82" s="68" t="s">
        <v>2550</v>
      </c>
      <c r="H82" s="68" t="s">
        <v>2625</v>
      </c>
      <c r="I82" s="66">
        <v>6591</v>
      </c>
      <c r="J82" s="66" t="s">
        <v>2625</v>
      </c>
      <c r="K82" s="68" t="s">
        <v>2546</v>
      </c>
      <c r="L82" s="69" t="s">
        <v>10816</v>
      </c>
      <c r="N82" s="128">
        <v>100</v>
      </c>
      <c r="O82" s="71">
        <v>40.200000000000003</v>
      </c>
      <c r="P82" s="127"/>
    </row>
    <row r="83" spans="1:16" ht="15" x14ac:dyDescent="0.25">
      <c r="A83" s="67" t="str">
        <f t="shared" si="1"/>
        <v>100846664</v>
      </c>
      <c r="B83" s="127">
        <v>10084666</v>
      </c>
      <c r="C83" s="127">
        <v>4</v>
      </c>
      <c r="D83" s="74" t="s">
        <v>2745</v>
      </c>
      <c r="E83" s="68">
        <v>11701302</v>
      </c>
      <c r="F83" s="68" t="s">
        <v>10815</v>
      </c>
      <c r="G83" s="68" t="s">
        <v>2550</v>
      </c>
      <c r="H83" s="68" t="s">
        <v>2625</v>
      </c>
      <c r="I83" s="66">
        <v>6591</v>
      </c>
      <c r="J83" s="66" t="s">
        <v>2625</v>
      </c>
      <c r="K83" s="68" t="s">
        <v>2547</v>
      </c>
      <c r="L83" s="69" t="s">
        <v>10817</v>
      </c>
      <c r="N83" s="128">
        <v>100</v>
      </c>
      <c r="O83" s="71">
        <v>33.5</v>
      </c>
      <c r="P83" s="127"/>
    </row>
    <row r="84" spans="1:16" ht="15" x14ac:dyDescent="0.25">
      <c r="A84" s="67" t="str">
        <f t="shared" si="1"/>
        <v>46035152</v>
      </c>
      <c r="B84" s="127">
        <v>4603515</v>
      </c>
      <c r="C84" s="127">
        <v>2</v>
      </c>
      <c r="D84" s="74" t="s">
        <v>2746</v>
      </c>
      <c r="E84" s="68" t="s">
        <v>7692</v>
      </c>
      <c r="F84" s="68" t="s">
        <v>10813</v>
      </c>
      <c r="G84" s="68" t="s">
        <v>2550</v>
      </c>
      <c r="H84" s="68" t="s">
        <v>2625</v>
      </c>
      <c r="I84" s="66">
        <v>6591</v>
      </c>
      <c r="J84" s="66" t="s">
        <v>2625</v>
      </c>
      <c r="K84" s="68" t="s">
        <v>2547</v>
      </c>
      <c r="L84" s="69" t="s">
        <v>10818</v>
      </c>
      <c r="N84" s="128">
        <v>100</v>
      </c>
      <c r="O84" s="71">
        <v>33.5</v>
      </c>
      <c r="P84" s="127"/>
    </row>
    <row r="85" spans="1:16" ht="15" x14ac:dyDescent="0.25">
      <c r="A85" s="67" t="str">
        <f t="shared" si="1"/>
        <v>103587782</v>
      </c>
      <c r="B85" s="127">
        <v>10358778</v>
      </c>
      <c r="C85" s="127">
        <v>2</v>
      </c>
      <c r="D85" s="74" t="s">
        <v>2747</v>
      </c>
      <c r="E85" s="68" t="s">
        <v>9730</v>
      </c>
      <c r="F85" s="68" t="s">
        <v>10815</v>
      </c>
      <c r="G85" s="68" t="s">
        <v>2550</v>
      </c>
      <c r="H85" s="68" t="s">
        <v>2625</v>
      </c>
      <c r="I85" s="66">
        <v>6591</v>
      </c>
      <c r="J85" s="66" t="s">
        <v>2625</v>
      </c>
      <c r="K85" s="68" t="s">
        <v>2547</v>
      </c>
      <c r="L85" s="69" t="s">
        <v>10817</v>
      </c>
      <c r="N85" s="128">
        <v>100</v>
      </c>
      <c r="O85" s="71">
        <v>33.5</v>
      </c>
      <c r="P85" s="127"/>
    </row>
    <row r="86" spans="1:16" ht="15" x14ac:dyDescent="0.25">
      <c r="A86" s="67" t="str">
        <f t="shared" si="1"/>
        <v>51386203</v>
      </c>
      <c r="B86" s="127">
        <v>5138620</v>
      </c>
      <c r="C86" s="127">
        <v>3</v>
      </c>
      <c r="D86" s="74" t="s">
        <v>2748</v>
      </c>
      <c r="E86" s="68" t="s">
        <v>274</v>
      </c>
      <c r="F86" s="68" t="s">
        <v>10814</v>
      </c>
      <c r="G86" s="68" t="s">
        <v>2550</v>
      </c>
      <c r="H86" s="68" t="s">
        <v>2625</v>
      </c>
      <c r="I86" s="66">
        <v>6591</v>
      </c>
      <c r="J86" s="66" t="s">
        <v>2625</v>
      </c>
      <c r="K86" s="68" t="s">
        <v>2547</v>
      </c>
      <c r="L86" s="69" t="s">
        <v>10816</v>
      </c>
      <c r="N86" s="128">
        <v>100</v>
      </c>
      <c r="O86" s="71">
        <v>33.5</v>
      </c>
      <c r="P86" s="127"/>
    </row>
    <row r="87" spans="1:16" ht="15" x14ac:dyDescent="0.25">
      <c r="A87" s="67" t="str">
        <f t="shared" si="1"/>
        <v>51386201</v>
      </c>
      <c r="B87" s="127">
        <v>5138620</v>
      </c>
      <c r="C87" s="127">
        <v>1</v>
      </c>
      <c r="D87" s="74" t="s">
        <v>2748</v>
      </c>
      <c r="E87" s="68" t="s">
        <v>274</v>
      </c>
      <c r="F87" s="68" t="s">
        <v>10813</v>
      </c>
      <c r="G87" s="68" t="s">
        <v>2550</v>
      </c>
      <c r="H87" s="68" t="s">
        <v>2625</v>
      </c>
      <c r="I87" s="66">
        <v>6591</v>
      </c>
      <c r="J87" s="66" t="s">
        <v>2625</v>
      </c>
      <c r="K87" s="68" t="s">
        <v>2547</v>
      </c>
      <c r="L87" s="69" t="s">
        <v>10818</v>
      </c>
      <c r="N87" s="128">
        <v>100</v>
      </c>
      <c r="O87" s="71">
        <v>33.5</v>
      </c>
      <c r="P87" s="127"/>
    </row>
    <row r="88" spans="1:16" ht="15" x14ac:dyDescent="0.25">
      <c r="A88" s="67" t="str">
        <f t="shared" si="1"/>
        <v>134410853</v>
      </c>
      <c r="B88" s="127">
        <v>13441085</v>
      </c>
      <c r="C88" s="127">
        <v>3</v>
      </c>
      <c r="D88" s="74" t="s">
        <v>2749</v>
      </c>
      <c r="E88" s="68" t="s">
        <v>1780</v>
      </c>
      <c r="F88" s="68" t="s">
        <v>10814</v>
      </c>
      <c r="G88" s="68" t="s">
        <v>2550</v>
      </c>
      <c r="H88" s="68" t="s">
        <v>2625</v>
      </c>
      <c r="I88" s="66">
        <v>6591</v>
      </c>
      <c r="J88" s="66" t="s">
        <v>2625</v>
      </c>
      <c r="K88" s="68" t="s">
        <v>2547</v>
      </c>
      <c r="L88" s="69" t="s">
        <v>10816</v>
      </c>
      <c r="N88" s="128">
        <v>100</v>
      </c>
      <c r="O88" s="71">
        <v>33.5</v>
      </c>
      <c r="P88" s="127"/>
    </row>
    <row r="89" spans="1:16" ht="15" x14ac:dyDescent="0.25">
      <c r="A89" s="67" t="str">
        <f t="shared" si="1"/>
        <v>129775502</v>
      </c>
      <c r="B89" s="127">
        <v>12977550</v>
      </c>
      <c r="C89" s="127">
        <v>2</v>
      </c>
      <c r="D89" s="74" t="s">
        <v>2750</v>
      </c>
      <c r="E89" s="68">
        <v>21845831</v>
      </c>
      <c r="F89" s="68" t="s">
        <v>10814</v>
      </c>
      <c r="G89" s="68" t="s">
        <v>2550</v>
      </c>
      <c r="H89" s="68" t="s">
        <v>2625</v>
      </c>
      <c r="I89" s="66">
        <v>6591</v>
      </c>
      <c r="J89" s="66" t="s">
        <v>2625</v>
      </c>
      <c r="K89" s="68" t="s">
        <v>2547</v>
      </c>
      <c r="L89" s="69" t="s">
        <v>10816</v>
      </c>
      <c r="N89" s="128">
        <v>0</v>
      </c>
      <c r="O89" s="71">
        <v>33.5</v>
      </c>
      <c r="P89" s="127"/>
    </row>
    <row r="90" spans="1:16" ht="15" x14ac:dyDescent="0.25">
      <c r="A90" s="67" t="str">
        <f t="shared" si="1"/>
        <v>120143702</v>
      </c>
      <c r="B90" s="127">
        <v>12014370</v>
      </c>
      <c r="C90" s="127">
        <v>2</v>
      </c>
      <c r="D90" s="74" t="s">
        <v>2751</v>
      </c>
      <c r="E90" s="68">
        <v>6292112</v>
      </c>
      <c r="F90" s="68" t="s">
        <v>10815</v>
      </c>
      <c r="G90" s="68" t="s">
        <v>10823</v>
      </c>
      <c r="H90" s="68" t="s">
        <v>2617</v>
      </c>
      <c r="I90" s="66">
        <v>86202</v>
      </c>
      <c r="J90" s="66" t="s">
        <v>2617</v>
      </c>
      <c r="K90" s="68" t="s">
        <v>2547</v>
      </c>
      <c r="L90" s="69" t="s">
        <v>10817</v>
      </c>
      <c r="N90" s="128">
        <v>100</v>
      </c>
      <c r="O90" s="71">
        <v>33.5</v>
      </c>
      <c r="P90" s="127"/>
    </row>
    <row r="91" spans="1:16" ht="15" x14ac:dyDescent="0.25">
      <c r="A91" s="67" t="str">
        <f t="shared" si="1"/>
        <v>99607152</v>
      </c>
      <c r="B91" s="127">
        <v>9960715</v>
      </c>
      <c r="C91" s="127">
        <v>2</v>
      </c>
      <c r="D91" s="74" t="s">
        <v>2752</v>
      </c>
      <c r="E91" s="68" t="s">
        <v>768</v>
      </c>
      <c r="F91" s="68" t="s">
        <v>10815</v>
      </c>
      <c r="G91" s="68" t="s">
        <v>2550</v>
      </c>
      <c r="H91" s="68" t="s">
        <v>2617</v>
      </c>
      <c r="I91" s="66">
        <v>86202</v>
      </c>
      <c r="J91" s="66" t="s">
        <v>2617</v>
      </c>
      <c r="K91" s="68" t="s">
        <v>2547</v>
      </c>
      <c r="L91" s="69" t="s">
        <v>10817</v>
      </c>
      <c r="N91" s="128">
        <v>100</v>
      </c>
      <c r="O91" s="71">
        <v>33.5</v>
      </c>
      <c r="P91" s="127"/>
    </row>
    <row r="92" spans="1:16" ht="15" x14ac:dyDescent="0.25">
      <c r="A92" s="67" t="str">
        <f t="shared" si="1"/>
        <v>103057134</v>
      </c>
      <c r="B92" s="127">
        <v>10305713</v>
      </c>
      <c r="C92" s="127">
        <v>4</v>
      </c>
      <c r="D92" s="74" t="s">
        <v>2753</v>
      </c>
      <c r="E92" s="68" t="s">
        <v>900</v>
      </c>
      <c r="F92" s="68" t="s">
        <v>10814</v>
      </c>
      <c r="G92" s="68" t="s">
        <v>2550</v>
      </c>
      <c r="H92" s="68" t="s">
        <v>2617</v>
      </c>
      <c r="I92" s="66">
        <v>86202</v>
      </c>
      <c r="J92" s="66" t="s">
        <v>2617</v>
      </c>
      <c r="K92" s="68" t="s">
        <v>2547</v>
      </c>
      <c r="L92" s="69" t="s">
        <v>10816</v>
      </c>
      <c r="N92" s="128">
        <v>100</v>
      </c>
      <c r="O92" s="71">
        <v>33.5</v>
      </c>
      <c r="P92" s="127"/>
    </row>
    <row r="93" spans="1:16" ht="15" x14ac:dyDescent="0.25">
      <c r="A93" s="67" t="str">
        <f t="shared" si="1"/>
        <v>173193891</v>
      </c>
      <c r="B93" s="127">
        <v>17319389</v>
      </c>
      <c r="C93" s="127">
        <v>1</v>
      </c>
      <c r="D93" s="74" t="s">
        <v>9688</v>
      </c>
      <c r="E93" s="68" t="s">
        <v>9787</v>
      </c>
      <c r="F93" s="68" t="s">
        <v>10814</v>
      </c>
      <c r="G93" s="68" t="s">
        <v>2550</v>
      </c>
      <c r="H93" s="68" t="s">
        <v>2617</v>
      </c>
      <c r="I93" s="66">
        <v>86202</v>
      </c>
      <c r="J93" s="66" t="s">
        <v>2617</v>
      </c>
      <c r="K93" s="68" t="s">
        <v>2546</v>
      </c>
      <c r="L93" s="69" t="s">
        <v>10816</v>
      </c>
      <c r="N93" s="128">
        <v>94</v>
      </c>
      <c r="O93" s="71">
        <v>40.200000000000003</v>
      </c>
      <c r="P93" s="127"/>
    </row>
    <row r="94" spans="1:16" ht="15" x14ac:dyDescent="0.25">
      <c r="A94" s="67" t="str">
        <f t="shared" si="1"/>
        <v>131475114</v>
      </c>
      <c r="B94" s="127">
        <v>13147511</v>
      </c>
      <c r="C94" s="127">
        <v>4</v>
      </c>
      <c r="D94" s="74" t="s">
        <v>2754</v>
      </c>
      <c r="E94" s="68" t="s">
        <v>1694</v>
      </c>
      <c r="F94" s="68" t="s">
        <v>10814</v>
      </c>
      <c r="G94" s="68" t="s">
        <v>2550</v>
      </c>
      <c r="H94" s="68" t="s">
        <v>2617</v>
      </c>
      <c r="I94" s="66">
        <v>86202</v>
      </c>
      <c r="J94" s="66" t="s">
        <v>2617</v>
      </c>
      <c r="K94" s="68" t="s">
        <v>2547</v>
      </c>
      <c r="L94" s="69" t="s">
        <v>10816</v>
      </c>
      <c r="N94" s="128">
        <v>100</v>
      </c>
      <c r="O94" s="71">
        <v>33.5</v>
      </c>
      <c r="P94" s="127"/>
    </row>
    <row r="95" spans="1:16" ht="15" x14ac:dyDescent="0.25">
      <c r="A95" s="67" t="str">
        <f t="shared" si="1"/>
        <v>149700302</v>
      </c>
      <c r="B95" s="127">
        <v>14970030</v>
      </c>
      <c r="C95" s="127">
        <v>2</v>
      </c>
      <c r="D95" s="74" t="s">
        <v>2755</v>
      </c>
      <c r="E95" s="68" t="s">
        <v>2118</v>
      </c>
      <c r="F95" s="68" t="s">
        <v>10814</v>
      </c>
      <c r="G95" s="68" t="s">
        <v>2550</v>
      </c>
      <c r="H95" s="68" t="s">
        <v>2617</v>
      </c>
      <c r="I95" s="66">
        <v>86202</v>
      </c>
      <c r="J95" s="66" t="s">
        <v>2617</v>
      </c>
      <c r="K95" s="68" t="s">
        <v>2547</v>
      </c>
      <c r="L95" s="69" t="s">
        <v>10816</v>
      </c>
      <c r="N95" s="128">
        <v>100</v>
      </c>
      <c r="O95" s="71">
        <v>33.5</v>
      </c>
      <c r="P95" s="127"/>
    </row>
    <row r="96" spans="1:16" ht="15" x14ac:dyDescent="0.25">
      <c r="A96" s="67" t="str">
        <f t="shared" si="1"/>
        <v>131608622</v>
      </c>
      <c r="B96" s="127">
        <v>13160862</v>
      </c>
      <c r="C96" s="127">
        <v>2</v>
      </c>
      <c r="D96" s="74" t="s">
        <v>2756</v>
      </c>
      <c r="E96" s="68">
        <v>4442234</v>
      </c>
      <c r="F96" s="68" t="s">
        <v>10814</v>
      </c>
      <c r="G96" s="68" t="s">
        <v>2550</v>
      </c>
      <c r="H96" s="68" t="s">
        <v>2617</v>
      </c>
      <c r="I96" s="66">
        <v>86202</v>
      </c>
      <c r="J96" s="66" t="s">
        <v>2617</v>
      </c>
      <c r="K96" s="68" t="s">
        <v>2547</v>
      </c>
      <c r="L96" s="69" t="s">
        <v>10816</v>
      </c>
      <c r="N96" s="128">
        <v>0</v>
      </c>
      <c r="O96" s="71">
        <v>33.5</v>
      </c>
      <c r="P96" s="127"/>
    </row>
    <row r="97" spans="1:16" ht="15" x14ac:dyDescent="0.25">
      <c r="A97" s="67" t="str">
        <f t="shared" si="1"/>
        <v>144218001</v>
      </c>
      <c r="B97" s="127">
        <v>14421800</v>
      </c>
      <c r="C97" s="127">
        <v>1</v>
      </c>
      <c r="D97" s="74" t="s">
        <v>2757</v>
      </c>
      <c r="E97" s="68" t="s">
        <v>1953</v>
      </c>
      <c r="F97" s="68" t="s">
        <v>10814</v>
      </c>
      <c r="G97" s="68" t="s">
        <v>2550</v>
      </c>
      <c r="H97" s="68" t="s">
        <v>2617</v>
      </c>
      <c r="I97" s="66">
        <v>86202</v>
      </c>
      <c r="J97" s="66" t="s">
        <v>2617</v>
      </c>
      <c r="K97" s="68" t="s">
        <v>2547</v>
      </c>
      <c r="L97" s="69" t="s">
        <v>10816</v>
      </c>
      <c r="N97" s="128">
        <v>100</v>
      </c>
      <c r="O97" s="71">
        <v>33.5</v>
      </c>
      <c r="P97" s="127"/>
    </row>
    <row r="98" spans="1:16" ht="15" x14ac:dyDescent="0.25">
      <c r="A98" s="67" t="str">
        <f t="shared" si="1"/>
        <v>100299893</v>
      </c>
      <c r="B98" s="127">
        <v>10029989</v>
      </c>
      <c r="C98" s="127">
        <v>3</v>
      </c>
      <c r="D98" s="74" t="s">
        <v>2758</v>
      </c>
      <c r="E98" s="68" t="s">
        <v>795</v>
      </c>
      <c r="F98" s="68" t="s">
        <v>10815</v>
      </c>
      <c r="G98" s="68" t="s">
        <v>2550</v>
      </c>
      <c r="H98" s="68" t="s">
        <v>2617</v>
      </c>
      <c r="I98" s="66">
        <v>86202</v>
      </c>
      <c r="J98" s="66" t="s">
        <v>2617</v>
      </c>
      <c r="K98" s="68" t="s">
        <v>2547</v>
      </c>
      <c r="L98" s="69" t="s">
        <v>10817</v>
      </c>
      <c r="N98" s="128">
        <v>99</v>
      </c>
      <c r="O98" s="71">
        <v>33.5</v>
      </c>
      <c r="P98" s="127"/>
    </row>
    <row r="99" spans="1:16" ht="15" x14ac:dyDescent="0.25">
      <c r="A99" s="67" t="str">
        <f t="shared" si="1"/>
        <v>165047201</v>
      </c>
      <c r="B99" s="127">
        <v>16504720</v>
      </c>
      <c r="C99" s="127">
        <v>1</v>
      </c>
      <c r="D99" s="74" t="s">
        <v>2759</v>
      </c>
      <c r="E99" s="68">
        <v>99001246819</v>
      </c>
      <c r="F99" s="68" t="s">
        <v>10814</v>
      </c>
      <c r="G99" s="68" t="s">
        <v>2550</v>
      </c>
      <c r="H99" s="68" t="s">
        <v>2617</v>
      </c>
      <c r="I99" s="66">
        <v>86202</v>
      </c>
      <c r="J99" s="66" t="s">
        <v>2617</v>
      </c>
      <c r="K99" s="68" t="s">
        <v>2547</v>
      </c>
      <c r="L99" s="69" t="s">
        <v>10816</v>
      </c>
      <c r="N99" s="128">
        <v>100</v>
      </c>
      <c r="O99" s="71">
        <v>33.5</v>
      </c>
      <c r="P99" s="127"/>
    </row>
    <row r="100" spans="1:16" ht="15" x14ac:dyDescent="0.25">
      <c r="A100" s="67" t="str">
        <f t="shared" si="1"/>
        <v>102966704</v>
      </c>
      <c r="B100" s="127">
        <v>10296670</v>
      </c>
      <c r="C100" s="127">
        <v>4</v>
      </c>
      <c r="D100" s="74" t="s">
        <v>2760</v>
      </c>
      <c r="E100" s="68">
        <v>1064558</v>
      </c>
      <c r="F100" s="68" t="s">
        <v>10815</v>
      </c>
      <c r="G100" s="68" t="s">
        <v>10823</v>
      </c>
      <c r="H100" s="68" t="s">
        <v>2617</v>
      </c>
      <c r="I100" s="66">
        <v>86202</v>
      </c>
      <c r="J100" s="66" t="s">
        <v>2617</v>
      </c>
      <c r="K100" s="68" t="s">
        <v>2547</v>
      </c>
      <c r="L100" s="69" t="s">
        <v>10817</v>
      </c>
      <c r="N100" s="128">
        <v>100</v>
      </c>
      <c r="O100" s="71">
        <v>33.5</v>
      </c>
      <c r="P100" s="127"/>
    </row>
    <row r="101" spans="1:16" ht="15" x14ac:dyDescent="0.25">
      <c r="A101" s="67" t="str">
        <f t="shared" si="1"/>
        <v>102966703</v>
      </c>
      <c r="B101" s="127">
        <v>10296670</v>
      </c>
      <c r="C101" s="127">
        <v>3</v>
      </c>
      <c r="D101" s="74" t="s">
        <v>2760</v>
      </c>
      <c r="E101" s="68">
        <v>1064558</v>
      </c>
      <c r="F101" s="68" t="s">
        <v>10815</v>
      </c>
      <c r="G101" s="68" t="s">
        <v>10823</v>
      </c>
      <c r="H101" s="68" t="s">
        <v>2617</v>
      </c>
      <c r="I101" s="66">
        <v>86202</v>
      </c>
      <c r="J101" s="66" t="s">
        <v>2617</v>
      </c>
      <c r="K101" s="68" t="s">
        <v>2547</v>
      </c>
      <c r="L101" s="69" t="s">
        <v>10817</v>
      </c>
      <c r="N101" s="128">
        <v>100</v>
      </c>
      <c r="O101" s="71">
        <v>33.5</v>
      </c>
      <c r="P101" s="127"/>
    </row>
    <row r="102" spans="1:16" ht="15" x14ac:dyDescent="0.25">
      <c r="A102" s="67" t="str">
        <f t="shared" si="1"/>
        <v>77405541</v>
      </c>
      <c r="B102" s="127">
        <v>7740554</v>
      </c>
      <c r="C102" s="127">
        <v>1</v>
      </c>
      <c r="D102" s="74" t="s">
        <v>7596</v>
      </c>
      <c r="E102" s="68" t="s">
        <v>9731</v>
      </c>
      <c r="F102" s="68" t="s">
        <v>10813</v>
      </c>
      <c r="G102" s="68" t="s">
        <v>10823</v>
      </c>
      <c r="H102" s="68" t="s">
        <v>2617</v>
      </c>
      <c r="I102" s="66">
        <v>86202</v>
      </c>
      <c r="J102" s="66" t="s">
        <v>2617</v>
      </c>
      <c r="K102" s="68" t="s">
        <v>2547</v>
      </c>
      <c r="L102" s="69" t="s">
        <v>10818</v>
      </c>
      <c r="N102" s="128">
        <v>100</v>
      </c>
      <c r="O102" s="71">
        <v>33.5</v>
      </c>
      <c r="P102" s="127"/>
    </row>
    <row r="103" spans="1:16" ht="15" x14ac:dyDescent="0.25">
      <c r="A103" s="67" t="str">
        <f t="shared" si="1"/>
        <v>116866621</v>
      </c>
      <c r="B103" s="127">
        <v>11686662</v>
      </c>
      <c r="C103" s="127">
        <v>1</v>
      </c>
      <c r="D103" s="74" t="s">
        <v>2761</v>
      </c>
      <c r="E103" s="68" t="s">
        <v>1264</v>
      </c>
      <c r="F103" s="68" t="s">
        <v>10815</v>
      </c>
      <c r="G103" s="68" t="s">
        <v>10823</v>
      </c>
      <c r="H103" s="68" t="s">
        <v>2617</v>
      </c>
      <c r="I103" s="66">
        <v>86202</v>
      </c>
      <c r="J103" s="66" t="s">
        <v>2617</v>
      </c>
      <c r="K103" s="68" t="s">
        <v>2547</v>
      </c>
      <c r="L103" s="69" t="s">
        <v>10817</v>
      </c>
      <c r="N103" s="128">
        <v>100</v>
      </c>
      <c r="O103" s="71">
        <v>33.5</v>
      </c>
      <c r="P103" s="127"/>
    </row>
    <row r="104" spans="1:16" ht="15" x14ac:dyDescent="0.25">
      <c r="A104" s="67" t="str">
        <f t="shared" si="1"/>
        <v>128829992</v>
      </c>
      <c r="B104" s="127">
        <v>12882999</v>
      </c>
      <c r="C104" s="127">
        <v>2</v>
      </c>
      <c r="D104" s="74" t="s">
        <v>2762</v>
      </c>
      <c r="E104" s="68" t="s">
        <v>1584</v>
      </c>
      <c r="F104" s="68" t="s">
        <v>10814</v>
      </c>
      <c r="G104" s="68" t="s">
        <v>10823</v>
      </c>
      <c r="H104" s="68" t="s">
        <v>2617</v>
      </c>
      <c r="I104" s="66">
        <v>86202</v>
      </c>
      <c r="J104" s="66" t="s">
        <v>2617</v>
      </c>
      <c r="K104" s="68" t="s">
        <v>2547</v>
      </c>
      <c r="L104" s="69" t="s">
        <v>10816</v>
      </c>
      <c r="N104" s="128">
        <v>100</v>
      </c>
      <c r="O104" s="71">
        <v>33.5</v>
      </c>
      <c r="P104" s="127"/>
    </row>
    <row r="105" spans="1:16" ht="15" x14ac:dyDescent="0.25">
      <c r="A105" s="67" t="str">
        <f t="shared" si="1"/>
        <v>103021893</v>
      </c>
      <c r="B105" s="127">
        <v>10302189</v>
      </c>
      <c r="C105" s="127">
        <v>3</v>
      </c>
      <c r="D105" s="74" t="s">
        <v>2763</v>
      </c>
      <c r="E105" s="68" t="s">
        <v>7693</v>
      </c>
      <c r="F105" s="68" t="s">
        <v>10815</v>
      </c>
      <c r="G105" s="68" t="s">
        <v>2550</v>
      </c>
      <c r="H105" s="68" t="s">
        <v>2617</v>
      </c>
      <c r="I105" s="66">
        <v>86202</v>
      </c>
      <c r="J105" s="66" t="s">
        <v>2617</v>
      </c>
      <c r="K105" s="68" t="s">
        <v>2547</v>
      </c>
      <c r="L105" s="69" t="s">
        <v>10817</v>
      </c>
      <c r="N105" s="128">
        <v>81</v>
      </c>
      <c r="O105" s="71">
        <v>33.5</v>
      </c>
      <c r="P105" s="127"/>
    </row>
    <row r="106" spans="1:16" ht="15" x14ac:dyDescent="0.25">
      <c r="A106" s="67" t="str">
        <f t="shared" si="1"/>
        <v>132050313</v>
      </c>
      <c r="B106" s="127">
        <v>13205031</v>
      </c>
      <c r="C106" s="127">
        <v>3</v>
      </c>
      <c r="D106" s="74" t="s">
        <v>2764</v>
      </c>
      <c r="E106" s="68" t="s">
        <v>1721</v>
      </c>
      <c r="F106" s="68" t="s">
        <v>10814</v>
      </c>
      <c r="G106" s="68" t="s">
        <v>2550</v>
      </c>
      <c r="H106" s="68" t="s">
        <v>2617</v>
      </c>
      <c r="I106" s="66">
        <v>86202</v>
      </c>
      <c r="J106" s="66" t="s">
        <v>2617</v>
      </c>
      <c r="K106" s="68" t="s">
        <v>2547</v>
      </c>
      <c r="L106" s="69" t="s">
        <v>10816</v>
      </c>
      <c r="N106" s="128">
        <v>100</v>
      </c>
      <c r="O106" s="71">
        <v>33.5</v>
      </c>
      <c r="P106" s="127"/>
    </row>
    <row r="107" spans="1:16" ht="15" x14ac:dyDescent="0.25">
      <c r="A107" s="67" t="str">
        <f t="shared" si="1"/>
        <v>103752964</v>
      </c>
      <c r="B107" s="127">
        <v>10375296</v>
      </c>
      <c r="C107" s="127">
        <v>4</v>
      </c>
      <c r="D107" s="74" t="s">
        <v>2765</v>
      </c>
      <c r="E107" s="68">
        <v>11136622</v>
      </c>
      <c r="F107" s="68" t="s">
        <v>10815</v>
      </c>
      <c r="G107" s="68" t="s">
        <v>10823</v>
      </c>
      <c r="H107" s="68" t="s">
        <v>2617</v>
      </c>
      <c r="I107" s="66">
        <v>86202</v>
      </c>
      <c r="J107" s="66" t="s">
        <v>2617</v>
      </c>
      <c r="K107" s="68" t="s">
        <v>2547</v>
      </c>
      <c r="L107" s="69" t="s">
        <v>10817</v>
      </c>
      <c r="N107" s="128">
        <v>81</v>
      </c>
      <c r="O107" s="71">
        <v>33.5</v>
      </c>
      <c r="P107" s="127"/>
    </row>
    <row r="108" spans="1:16" ht="15" x14ac:dyDescent="0.25">
      <c r="A108" s="67" t="str">
        <f t="shared" si="1"/>
        <v>95406725</v>
      </c>
      <c r="B108" s="127">
        <v>9540672</v>
      </c>
      <c r="C108" s="127">
        <v>5</v>
      </c>
      <c r="D108" s="74" t="s">
        <v>2766</v>
      </c>
      <c r="E108" s="68" t="s">
        <v>691</v>
      </c>
      <c r="F108" s="68" t="s">
        <v>10815</v>
      </c>
      <c r="G108" s="68" t="s">
        <v>10823</v>
      </c>
      <c r="H108" s="68" t="s">
        <v>2617</v>
      </c>
      <c r="I108" s="66">
        <v>86202</v>
      </c>
      <c r="J108" s="66" t="s">
        <v>2617</v>
      </c>
      <c r="K108" s="68" t="s">
        <v>2547</v>
      </c>
      <c r="L108" s="69" t="s">
        <v>10817</v>
      </c>
      <c r="N108" s="128">
        <v>100</v>
      </c>
      <c r="O108" s="71">
        <v>33.5</v>
      </c>
      <c r="P108" s="127"/>
    </row>
    <row r="109" spans="1:16" ht="15" x14ac:dyDescent="0.25">
      <c r="A109" s="67" t="str">
        <f t="shared" si="1"/>
        <v>72926973</v>
      </c>
      <c r="B109" s="127">
        <v>7292697</v>
      </c>
      <c r="C109" s="127">
        <v>3</v>
      </c>
      <c r="D109" s="74" t="s">
        <v>10736</v>
      </c>
      <c r="E109" s="68" t="s">
        <v>10260</v>
      </c>
      <c r="F109" s="68" t="s">
        <v>10815</v>
      </c>
      <c r="G109" s="68" t="s">
        <v>2550</v>
      </c>
      <c r="H109" s="68" t="s">
        <v>2617</v>
      </c>
      <c r="I109" s="66">
        <v>86202</v>
      </c>
      <c r="J109" s="66" t="s">
        <v>2617</v>
      </c>
      <c r="K109" s="68" t="s">
        <v>2547</v>
      </c>
      <c r="L109" s="69" t="s">
        <v>10817</v>
      </c>
      <c r="N109" s="128">
        <v>100</v>
      </c>
      <c r="O109" s="71">
        <v>33.5</v>
      </c>
      <c r="P109" s="127"/>
    </row>
    <row r="110" spans="1:16" ht="15" x14ac:dyDescent="0.25">
      <c r="A110" s="67" t="str">
        <f t="shared" si="1"/>
        <v>25188795</v>
      </c>
      <c r="B110" s="127">
        <v>2518879</v>
      </c>
      <c r="C110" s="127">
        <v>5</v>
      </c>
      <c r="D110" s="74" t="s">
        <v>2767</v>
      </c>
      <c r="E110" s="68" t="s">
        <v>207</v>
      </c>
      <c r="F110" s="68" t="s">
        <v>10815</v>
      </c>
      <c r="G110" s="68" t="s">
        <v>2550</v>
      </c>
      <c r="H110" s="68" t="s">
        <v>2617</v>
      </c>
      <c r="I110" s="66">
        <v>86202</v>
      </c>
      <c r="J110" s="66" t="s">
        <v>2617</v>
      </c>
      <c r="K110" s="68" t="s">
        <v>2547</v>
      </c>
      <c r="L110" s="69" t="s">
        <v>10817</v>
      </c>
      <c r="N110" s="128">
        <v>100</v>
      </c>
      <c r="O110" s="71">
        <v>33.5</v>
      </c>
      <c r="P110" s="127"/>
    </row>
    <row r="111" spans="1:16" ht="15" x14ac:dyDescent="0.25">
      <c r="A111" s="67" t="str">
        <f t="shared" si="1"/>
        <v>72276565</v>
      </c>
      <c r="B111" s="127">
        <v>7227656</v>
      </c>
      <c r="C111" s="127">
        <v>5</v>
      </c>
      <c r="D111" s="74" t="s">
        <v>2768</v>
      </c>
      <c r="E111" s="68">
        <v>13055845</v>
      </c>
      <c r="F111" s="68" t="s">
        <v>10814</v>
      </c>
      <c r="G111" s="68" t="s">
        <v>10823</v>
      </c>
      <c r="H111" s="68" t="s">
        <v>2617</v>
      </c>
      <c r="I111" s="66">
        <v>86202</v>
      </c>
      <c r="J111" s="66" t="s">
        <v>2617</v>
      </c>
      <c r="K111" s="68" t="s">
        <v>2547</v>
      </c>
      <c r="L111" s="69" t="s">
        <v>10816</v>
      </c>
      <c r="N111" s="128">
        <v>100</v>
      </c>
      <c r="O111" s="71">
        <v>33.5</v>
      </c>
      <c r="P111" s="127"/>
    </row>
    <row r="112" spans="1:16" ht="15" x14ac:dyDescent="0.25">
      <c r="A112" s="67" t="str">
        <f t="shared" si="1"/>
        <v>72276564</v>
      </c>
      <c r="B112" s="127">
        <v>7227656</v>
      </c>
      <c r="C112" s="127">
        <v>4</v>
      </c>
      <c r="D112" s="74" t="s">
        <v>2768</v>
      </c>
      <c r="E112" s="68">
        <v>13055845</v>
      </c>
      <c r="F112" s="68" t="s">
        <v>10815</v>
      </c>
      <c r="G112" s="68" t="s">
        <v>2550</v>
      </c>
      <c r="H112" s="68" t="s">
        <v>2617</v>
      </c>
      <c r="I112" s="66">
        <v>86202</v>
      </c>
      <c r="J112" s="66" t="s">
        <v>2617</v>
      </c>
      <c r="K112" s="68" t="s">
        <v>2547</v>
      </c>
      <c r="L112" s="69" t="s">
        <v>10817</v>
      </c>
      <c r="N112" s="128">
        <v>100</v>
      </c>
      <c r="O112" s="71">
        <v>33.5</v>
      </c>
      <c r="P112" s="127"/>
    </row>
    <row r="113" spans="1:16" ht="15" x14ac:dyDescent="0.25">
      <c r="A113" s="67" t="str">
        <f t="shared" si="1"/>
        <v>53495641</v>
      </c>
      <c r="B113" s="127">
        <v>5349564</v>
      </c>
      <c r="C113" s="127">
        <v>1</v>
      </c>
      <c r="D113" s="74" t="s">
        <v>3929</v>
      </c>
      <c r="E113" s="68">
        <v>6116225</v>
      </c>
      <c r="F113" s="68" t="s">
        <v>10813</v>
      </c>
      <c r="G113" s="68" t="s">
        <v>10823</v>
      </c>
      <c r="H113" s="68" t="s">
        <v>2617</v>
      </c>
      <c r="I113" s="66">
        <v>86202</v>
      </c>
      <c r="J113" s="66" t="s">
        <v>2617</v>
      </c>
      <c r="K113" s="68" t="s">
        <v>2547</v>
      </c>
      <c r="L113" s="69" t="s">
        <v>10818</v>
      </c>
      <c r="N113" s="128">
        <v>0</v>
      </c>
      <c r="O113" s="71">
        <v>33.5</v>
      </c>
      <c r="P113" s="127"/>
    </row>
    <row r="114" spans="1:16" ht="15" x14ac:dyDescent="0.25">
      <c r="A114" s="67" t="str">
        <f t="shared" si="1"/>
        <v>133573601</v>
      </c>
      <c r="B114" s="127">
        <v>13357360</v>
      </c>
      <c r="C114" s="127">
        <v>1</v>
      </c>
      <c r="D114" s="74" t="s">
        <v>2769</v>
      </c>
      <c r="E114" s="68" t="s">
        <v>1760</v>
      </c>
      <c r="F114" s="68" t="s">
        <v>10814</v>
      </c>
      <c r="G114" s="68" t="s">
        <v>10823</v>
      </c>
      <c r="H114" s="68" t="s">
        <v>2617</v>
      </c>
      <c r="I114" s="66">
        <v>86202</v>
      </c>
      <c r="J114" s="66" t="s">
        <v>2617</v>
      </c>
      <c r="K114" s="68" t="s">
        <v>2547</v>
      </c>
      <c r="L114" s="69" t="s">
        <v>10816</v>
      </c>
      <c r="N114" s="128">
        <v>100</v>
      </c>
      <c r="O114" s="71">
        <v>33.5</v>
      </c>
      <c r="P114" s="127"/>
    </row>
    <row r="115" spans="1:16" ht="15" x14ac:dyDescent="0.25">
      <c r="A115" s="67" t="str">
        <f t="shared" si="1"/>
        <v>72610201</v>
      </c>
      <c r="B115" s="127">
        <v>7261020</v>
      </c>
      <c r="C115" s="127">
        <v>1</v>
      </c>
      <c r="D115" s="74" t="s">
        <v>2770</v>
      </c>
      <c r="E115" s="68">
        <v>6951351</v>
      </c>
      <c r="F115" s="68" t="s">
        <v>10813</v>
      </c>
      <c r="G115" s="68" t="s">
        <v>10823</v>
      </c>
      <c r="H115" s="68" t="s">
        <v>2617</v>
      </c>
      <c r="I115" s="66">
        <v>86202</v>
      </c>
      <c r="J115" s="66" t="s">
        <v>2617</v>
      </c>
      <c r="K115" s="68" t="s">
        <v>2547</v>
      </c>
      <c r="L115" s="69" t="s">
        <v>10818</v>
      </c>
      <c r="N115" s="128">
        <v>100</v>
      </c>
      <c r="O115" s="71">
        <v>33.5</v>
      </c>
      <c r="P115" s="127"/>
    </row>
    <row r="116" spans="1:16" ht="15" x14ac:dyDescent="0.25">
      <c r="A116" s="67" t="str">
        <f t="shared" si="1"/>
        <v>103718373</v>
      </c>
      <c r="B116" s="127">
        <v>10371837</v>
      </c>
      <c r="C116" s="127">
        <v>3</v>
      </c>
      <c r="D116" s="74" t="s">
        <v>2771</v>
      </c>
      <c r="E116" s="68" t="s">
        <v>937</v>
      </c>
      <c r="F116" s="68" t="s">
        <v>10815</v>
      </c>
      <c r="G116" s="68" t="s">
        <v>10823</v>
      </c>
      <c r="H116" s="68" t="s">
        <v>2617</v>
      </c>
      <c r="I116" s="66">
        <v>86202</v>
      </c>
      <c r="J116" s="66" t="s">
        <v>2617</v>
      </c>
      <c r="K116" s="68" t="s">
        <v>2547</v>
      </c>
      <c r="L116" s="69" t="s">
        <v>10817</v>
      </c>
      <c r="N116" s="128">
        <v>81</v>
      </c>
      <c r="O116" s="71">
        <v>33.5</v>
      </c>
      <c r="P116" s="127"/>
    </row>
    <row r="117" spans="1:16" ht="15" x14ac:dyDescent="0.25">
      <c r="A117" s="67" t="str">
        <f t="shared" si="1"/>
        <v>166754841</v>
      </c>
      <c r="B117" s="127">
        <v>16675484</v>
      </c>
      <c r="C117" s="127">
        <v>1</v>
      </c>
      <c r="D117" s="74" t="s">
        <v>2578</v>
      </c>
      <c r="E117" s="68" t="s">
        <v>2591</v>
      </c>
      <c r="F117" s="68" t="s">
        <v>10814</v>
      </c>
      <c r="G117" s="68" t="s">
        <v>2550</v>
      </c>
      <c r="H117" s="68" t="s">
        <v>2617</v>
      </c>
      <c r="I117" s="66">
        <v>86202</v>
      </c>
      <c r="J117" s="66" t="s">
        <v>2617</v>
      </c>
      <c r="K117" s="68" t="s">
        <v>2547</v>
      </c>
      <c r="L117" s="69" t="s">
        <v>10816</v>
      </c>
      <c r="N117" s="128">
        <v>100</v>
      </c>
      <c r="O117" s="71">
        <v>33.5</v>
      </c>
      <c r="P117" s="127"/>
    </row>
    <row r="118" spans="1:16" ht="15" x14ac:dyDescent="0.25">
      <c r="A118" s="67" t="str">
        <f t="shared" si="1"/>
        <v>130020162</v>
      </c>
      <c r="B118" s="127">
        <v>13002016</v>
      </c>
      <c r="C118" s="127">
        <v>2</v>
      </c>
      <c r="D118" s="74" t="s">
        <v>2772</v>
      </c>
      <c r="E118" s="68" t="s">
        <v>1633</v>
      </c>
      <c r="F118" s="68" t="s">
        <v>10814</v>
      </c>
      <c r="G118" s="68" t="s">
        <v>10823</v>
      </c>
      <c r="H118" s="68" t="s">
        <v>2617</v>
      </c>
      <c r="I118" s="66">
        <v>86202</v>
      </c>
      <c r="J118" s="66" t="s">
        <v>2617</v>
      </c>
      <c r="K118" s="68" t="s">
        <v>2547</v>
      </c>
      <c r="L118" s="69" t="s">
        <v>10816</v>
      </c>
      <c r="N118" s="128">
        <v>100</v>
      </c>
      <c r="O118" s="71">
        <v>33.5</v>
      </c>
      <c r="P118" s="127"/>
    </row>
    <row r="119" spans="1:16" ht="15" x14ac:dyDescent="0.25">
      <c r="A119" s="67" t="str">
        <f t="shared" si="1"/>
        <v>115972522</v>
      </c>
      <c r="B119" s="127">
        <v>11597252</v>
      </c>
      <c r="C119" s="127">
        <v>2</v>
      </c>
      <c r="D119" s="74" t="s">
        <v>2773</v>
      </c>
      <c r="E119" s="68">
        <v>14833386</v>
      </c>
      <c r="F119" s="68" t="s">
        <v>10815</v>
      </c>
      <c r="G119" s="68" t="s">
        <v>10823</v>
      </c>
      <c r="H119" s="68" t="s">
        <v>2617</v>
      </c>
      <c r="I119" s="66">
        <v>86202</v>
      </c>
      <c r="J119" s="66" t="s">
        <v>2617</v>
      </c>
      <c r="K119" s="68" t="s">
        <v>2547</v>
      </c>
      <c r="L119" s="69" t="s">
        <v>10817</v>
      </c>
      <c r="N119" s="128">
        <v>81</v>
      </c>
      <c r="O119" s="71">
        <v>33.5</v>
      </c>
      <c r="P119" s="127"/>
    </row>
    <row r="120" spans="1:16" ht="15" x14ac:dyDescent="0.25">
      <c r="A120" s="67" t="str">
        <f t="shared" si="1"/>
        <v>84838751</v>
      </c>
      <c r="B120" s="127">
        <v>8483875</v>
      </c>
      <c r="C120" s="127">
        <v>1</v>
      </c>
      <c r="D120" s="74" t="s">
        <v>2774</v>
      </c>
      <c r="E120" s="68">
        <v>6818799</v>
      </c>
      <c r="F120" s="68" t="s">
        <v>10813</v>
      </c>
      <c r="G120" s="68" t="s">
        <v>10823</v>
      </c>
      <c r="H120" s="68" t="s">
        <v>2617</v>
      </c>
      <c r="I120" s="66">
        <v>86202</v>
      </c>
      <c r="J120" s="66" t="s">
        <v>2617</v>
      </c>
      <c r="K120" s="68" t="s">
        <v>2547</v>
      </c>
      <c r="L120" s="69" t="s">
        <v>10818</v>
      </c>
      <c r="N120" s="128">
        <v>100</v>
      </c>
      <c r="O120" s="71">
        <v>33.5</v>
      </c>
      <c r="P120" s="127"/>
    </row>
    <row r="121" spans="1:16" ht="15" x14ac:dyDescent="0.25">
      <c r="A121" s="67" t="str">
        <f t="shared" si="1"/>
        <v>72498953</v>
      </c>
      <c r="B121" s="127">
        <v>7249895</v>
      </c>
      <c r="C121" s="127">
        <v>3</v>
      </c>
      <c r="D121" s="74" t="s">
        <v>2775</v>
      </c>
      <c r="E121" s="68" t="s">
        <v>7694</v>
      </c>
      <c r="F121" s="68" t="s">
        <v>10815</v>
      </c>
      <c r="G121" s="68" t="s">
        <v>10823</v>
      </c>
      <c r="H121" s="68" t="s">
        <v>2617</v>
      </c>
      <c r="I121" s="66">
        <v>86202</v>
      </c>
      <c r="J121" s="66" t="s">
        <v>2617</v>
      </c>
      <c r="K121" s="68" t="s">
        <v>2547</v>
      </c>
      <c r="L121" s="69" t="s">
        <v>10817</v>
      </c>
      <c r="N121" s="128">
        <v>81</v>
      </c>
      <c r="O121" s="71">
        <v>33.5</v>
      </c>
      <c r="P121" s="127"/>
    </row>
    <row r="122" spans="1:16" ht="15" x14ac:dyDescent="0.25">
      <c r="A122" s="67" t="str">
        <f t="shared" si="1"/>
        <v>133549425</v>
      </c>
      <c r="B122" s="127">
        <v>13354942</v>
      </c>
      <c r="C122" s="127">
        <v>5</v>
      </c>
      <c r="D122" s="74" t="s">
        <v>2776</v>
      </c>
      <c r="E122" s="68">
        <v>8615128</v>
      </c>
      <c r="F122" s="68" t="s">
        <v>10814</v>
      </c>
      <c r="G122" s="68" t="s">
        <v>2550</v>
      </c>
      <c r="H122" s="68" t="s">
        <v>2617</v>
      </c>
      <c r="I122" s="66">
        <v>86202</v>
      </c>
      <c r="J122" s="66" t="s">
        <v>2617</v>
      </c>
      <c r="K122" s="68" t="s">
        <v>2547</v>
      </c>
      <c r="L122" s="69" t="s">
        <v>10816</v>
      </c>
      <c r="N122" s="128">
        <v>99</v>
      </c>
      <c r="O122" s="71">
        <v>33.5</v>
      </c>
      <c r="P122" s="127"/>
    </row>
    <row r="123" spans="1:16" ht="15" x14ac:dyDescent="0.25">
      <c r="A123" s="67" t="str">
        <f t="shared" si="1"/>
        <v>149621841</v>
      </c>
      <c r="B123" s="127">
        <v>14962184</v>
      </c>
      <c r="C123" s="127">
        <v>1</v>
      </c>
      <c r="D123" s="74" t="s">
        <v>2777</v>
      </c>
      <c r="E123" s="68" t="s">
        <v>2105</v>
      </c>
      <c r="F123" s="68" t="s">
        <v>10814</v>
      </c>
      <c r="G123" s="68" t="s">
        <v>2550</v>
      </c>
      <c r="H123" s="68" t="s">
        <v>2617</v>
      </c>
      <c r="I123" s="66">
        <v>86202</v>
      </c>
      <c r="J123" s="66" t="s">
        <v>2617</v>
      </c>
      <c r="K123" s="68" t="s">
        <v>2547</v>
      </c>
      <c r="L123" s="69" t="s">
        <v>10816</v>
      </c>
      <c r="N123" s="128">
        <v>99</v>
      </c>
      <c r="O123" s="71">
        <v>33.5</v>
      </c>
      <c r="P123" s="127"/>
    </row>
    <row r="124" spans="1:16" ht="15" x14ac:dyDescent="0.25">
      <c r="A124" s="67" t="str">
        <f t="shared" si="1"/>
        <v>149621842</v>
      </c>
      <c r="B124" s="127">
        <v>14962184</v>
      </c>
      <c r="C124" s="127">
        <v>2</v>
      </c>
      <c r="D124" s="74" t="s">
        <v>2777</v>
      </c>
      <c r="E124" s="68" t="s">
        <v>2105</v>
      </c>
      <c r="F124" s="68" t="s">
        <v>10814</v>
      </c>
      <c r="G124" s="68" t="s">
        <v>2550</v>
      </c>
      <c r="H124" s="68" t="s">
        <v>2617</v>
      </c>
      <c r="I124" s="66">
        <v>86202</v>
      </c>
      <c r="J124" s="66" t="s">
        <v>2617</v>
      </c>
      <c r="K124" s="68" t="s">
        <v>2547</v>
      </c>
      <c r="L124" s="69" t="s">
        <v>10816</v>
      </c>
      <c r="N124" s="128">
        <v>99</v>
      </c>
      <c r="O124" s="71">
        <v>33.5</v>
      </c>
      <c r="P124" s="127"/>
    </row>
    <row r="125" spans="1:16" ht="15" x14ac:dyDescent="0.25">
      <c r="A125" s="67" t="str">
        <f t="shared" si="1"/>
        <v>162136461</v>
      </c>
      <c r="B125" s="127">
        <v>16213646</v>
      </c>
      <c r="C125" s="127">
        <v>1</v>
      </c>
      <c r="D125" s="74" t="s">
        <v>2778</v>
      </c>
      <c r="E125" s="68" t="s">
        <v>2370</v>
      </c>
      <c r="F125" s="68" t="s">
        <v>10814</v>
      </c>
      <c r="G125" s="68" t="s">
        <v>2550</v>
      </c>
      <c r="H125" s="68" t="s">
        <v>2617</v>
      </c>
      <c r="I125" s="66">
        <v>86202</v>
      </c>
      <c r="J125" s="66" t="s">
        <v>2617</v>
      </c>
      <c r="K125" s="68" t="s">
        <v>2547</v>
      </c>
      <c r="L125" s="69" t="s">
        <v>10816</v>
      </c>
      <c r="N125" s="128">
        <v>100</v>
      </c>
      <c r="O125" s="71">
        <v>33.5</v>
      </c>
      <c r="P125" s="127"/>
    </row>
    <row r="126" spans="1:16" ht="15" x14ac:dyDescent="0.25">
      <c r="A126" s="67" t="str">
        <f t="shared" si="1"/>
        <v>58983531</v>
      </c>
      <c r="B126" s="127">
        <v>5898353</v>
      </c>
      <c r="C126" s="127">
        <v>1</v>
      </c>
      <c r="D126" s="74" t="s">
        <v>2779</v>
      </c>
      <c r="E126" s="68" t="s">
        <v>304</v>
      </c>
      <c r="F126" s="68" t="s">
        <v>10813</v>
      </c>
      <c r="G126" s="68" t="s">
        <v>10823</v>
      </c>
      <c r="H126" s="68" t="s">
        <v>2617</v>
      </c>
      <c r="I126" s="66">
        <v>86202</v>
      </c>
      <c r="J126" s="66" t="s">
        <v>2617</v>
      </c>
      <c r="K126" s="68" t="s">
        <v>2547</v>
      </c>
      <c r="L126" s="69" t="s">
        <v>10818</v>
      </c>
      <c r="N126" s="128">
        <v>100</v>
      </c>
      <c r="O126" s="71">
        <v>33.5</v>
      </c>
      <c r="P126" s="127"/>
    </row>
    <row r="127" spans="1:16" ht="15" x14ac:dyDescent="0.25">
      <c r="A127" s="67" t="str">
        <f t="shared" si="1"/>
        <v>78599342</v>
      </c>
      <c r="B127" s="127">
        <v>7859934</v>
      </c>
      <c r="C127" s="127">
        <v>2</v>
      </c>
      <c r="D127" s="74" t="s">
        <v>2780</v>
      </c>
      <c r="E127" s="68">
        <v>11298172</v>
      </c>
      <c r="F127" s="68" t="s">
        <v>10815</v>
      </c>
      <c r="G127" s="68" t="s">
        <v>2550</v>
      </c>
      <c r="H127" s="68" t="s">
        <v>2617</v>
      </c>
      <c r="I127" s="66">
        <v>86202</v>
      </c>
      <c r="J127" s="66" t="s">
        <v>2617</v>
      </c>
      <c r="K127" s="68" t="s">
        <v>2547</v>
      </c>
      <c r="L127" s="69" t="s">
        <v>10817</v>
      </c>
      <c r="N127" s="128">
        <v>100</v>
      </c>
      <c r="O127" s="71">
        <v>33.5</v>
      </c>
      <c r="P127" s="127"/>
    </row>
    <row r="128" spans="1:16" ht="15" x14ac:dyDescent="0.25">
      <c r="A128" s="67" t="str">
        <f t="shared" si="1"/>
        <v>90683265</v>
      </c>
      <c r="B128" s="127">
        <v>9068326</v>
      </c>
      <c r="C128" s="127">
        <v>5</v>
      </c>
      <c r="D128" s="74" t="s">
        <v>2781</v>
      </c>
      <c r="E128" s="68">
        <v>9185188</v>
      </c>
      <c r="F128" s="68" t="s">
        <v>10815</v>
      </c>
      <c r="G128" s="68" t="s">
        <v>2550</v>
      </c>
      <c r="H128" s="68" t="s">
        <v>2617</v>
      </c>
      <c r="I128" s="66">
        <v>86202</v>
      </c>
      <c r="J128" s="66" t="s">
        <v>2617</v>
      </c>
      <c r="K128" s="68" t="s">
        <v>2547</v>
      </c>
      <c r="L128" s="69" t="s">
        <v>10817</v>
      </c>
      <c r="N128" s="128">
        <v>81</v>
      </c>
      <c r="O128" s="71">
        <v>33.5</v>
      </c>
      <c r="P128" s="127"/>
    </row>
    <row r="129" spans="1:16" ht="15" x14ac:dyDescent="0.25">
      <c r="A129" s="67" t="str">
        <f t="shared" si="1"/>
        <v>162377302</v>
      </c>
      <c r="B129" s="127">
        <v>16237730</v>
      </c>
      <c r="C129" s="127">
        <v>2</v>
      </c>
      <c r="D129" s="74" t="s">
        <v>2782</v>
      </c>
      <c r="E129" s="68" t="s">
        <v>2386</v>
      </c>
      <c r="F129" s="68" t="s">
        <v>10814</v>
      </c>
      <c r="G129" s="68" t="s">
        <v>2550</v>
      </c>
      <c r="H129" s="68" t="s">
        <v>2617</v>
      </c>
      <c r="I129" s="66">
        <v>86202</v>
      </c>
      <c r="J129" s="66" t="s">
        <v>2617</v>
      </c>
      <c r="K129" s="68" t="s">
        <v>2547</v>
      </c>
      <c r="L129" s="69" t="s">
        <v>10816</v>
      </c>
      <c r="N129" s="128">
        <v>100</v>
      </c>
      <c r="O129" s="71">
        <v>33.5</v>
      </c>
      <c r="P129" s="127"/>
    </row>
    <row r="130" spans="1:16" ht="15" x14ac:dyDescent="0.25">
      <c r="A130" s="67" t="str">
        <f t="shared" si="1"/>
        <v>127700123</v>
      </c>
      <c r="B130" s="127">
        <v>12770012</v>
      </c>
      <c r="C130" s="127">
        <v>3</v>
      </c>
      <c r="D130" s="74" t="s">
        <v>2783</v>
      </c>
      <c r="E130" s="68" t="s">
        <v>1566</v>
      </c>
      <c r="F130" s="68" t="s">
        <v>10814</v>
      </c>
      <c r="G130" s="68" t="s">
        <v>10823</v>
      </c>
      <c r="H130" s="68" t="s">
        <v>2617</v>
      </c>
      <c r="I130" s="66">
        <v>86202</v>
      </c>
      <c r="J130" s="66" t="s">
        <v>2617</v>
      </c>
      <c r="K130" s="68" t="s">
        <v>2547</v>
      </c>
      <c r="L130" s="69" t="s">
        <v>10816</v>
      </c>
      <c r="N130" s="128">
        <v>99</v>
      </c>
      <c r="O130" s="71">
        <v>33.5</v>
      </c>
      <c r="P130" s="127"/>
    </row>
    <row r="131" spans="1:16" ht="15" x14ac:dyDescent="0.25">
      <c r="A131" s="67" t="str">
        <f t="shared" si="1"/>
        <v>128977846</v>
      </c>
      <c r="B131" s="127">
        <v>12897784</v>
      </c>
      <c r="C131" s="127">
        <v>6</v>
      </c>
      <c r="D131" s="74" t="s">
        <v>2784</v>
      </c>
      <c r="E131" s="68">
        <v>1057712761</v>
      </c>
      <c r="F131" s="68" t="s">
        <v>10814</v>
      </c>
      <c r="G131" s="68" t="s">
        <v>2550</v>
      </c>
      <c r="H131" s="68" t="s">
        <v>2617</v>
      </c>
      <c r="I131" s="66">
        <v>86202</v>
      </c>
      <c r="J131" s="66" t="s">
        <v>2617</v>
      </c>
      <c r="K131" s="68" t="s">
        <v>2547</v>
      </c>
      <c r="L131" s="69" t="s">
        <v>10816</v>
      </c>
      <c r="N131" s="128">
        <v>100</v>
      </c>
      <c r="O131" s="71">
        <v>33.5</v>
      </c>
      <c r="P131" s="127"/>
    </row>
    <row r="132" spans="1:16" ht="15" x14ac:dyDescent="0.25">
      <c r="A132" s="67" t="str">
        <f t="shared" si="1"/>
        <v>114054057</v>
      </c>
      <c r="B132" s="127">
        <v>11405405</v>
      </c>
      <c r="C132" s="127">
        <v>7</v>
      </c>
      <c r="D132" s="74" t="s">
        <v>2785</v>
      </c>
      <c r="E132" s="68">
        <v>762932</v>
      </c>
      <c r="F132" s="68" t="s">
        <v>10815</v>
      </c>
      <c r="G132" s="68" t="s">
        <v>10823</v>
      </c>
      <c r="H132" s="68" t="s">
        <v>2617</v>
      </c>
      <c r="I132" s="66">
        <v>86202</v>
      </c>
      <c r="J132" s="66" t="s">
        <v>2617</v>
      </c>
      <c r="K132" s="68" t="s">
        <v>2547</v>
      </c>
      <c r="L132" s="69" t="s">
        <v>10817</v>
      </c>
      <c r="N132" s="128">
        <v>99</v>
      </c>
      <c r="O132" s="71">
        <v>33.5</v>
      </c>
      <c r="P132" s="127"/>
    </row>
    <row r="133" spans="1:16" ht="15" x14ac:dyDescent="0.25">
      <c r="A133" s="67" t="str">
        <f t="shared" si="1"/>
        <v>121137486</v>
      </c>
      <c r="B133" s="127">
        <v>12113748</v>
      </c>
      <c r="C133" s="127">
        <v>6</v>
      </c>
      <c r="D133" s="74" t="s">
        <v>2786</v>
      </c>
      <c r="E133" s="68" t="s">
        <v>1415</v>
      </c>
      <c r="F133" s="68" t="s">
        <v>10814</v>
      </c>
      <c r="G133" s="68" t="s">
        <v>10823</v>
      </c>
      <c r="H133" s="68" t="s">
        <v>2617</v>
      </c>
      <c r="I133" s="66">
        <v>86202</v>
      </c>
      <c r="J133" s="66" t="s">
        <v>2617</v>
      </c>
      <c r="K133" s="68" t="s">
        <v>2547</v>
      </c>
      <c r="L133" s="69" t="s">
        <v>10816</v>
      </c>
      <c r="N133" s="128">
        <v>99</v>
      </c>
      <c r="O133" s="71">
        <v>33.5</v>
      </c>
      <c r="P133" s="127"/>
    </row>
    <row r="134" spans="1:16" ht="15" x14ac:dyDescent="0.25">
      <c r="A134" s="67" t="str">
        <f t="shared" si="1"/>
        <v>100622212</v>
      </c>
      <c r="B134" s="127">
        <v>10062221</v>
      </c>
      <c r="C134" s="127">
        <v>2</v>
      </c>
      <c r="D134" s="74" t="s">
        <v>2787</v>
      </c>
      <c r="E134" s="68" t="s">
        <v>809</v>
      </c>
      <c r="F134" s="68" t="s">
        <v>10815</v>
      </c>
      <c r="G134" s="68" t="s">
        <v>10823</v>
      </c>
      <c r="H134" s="68" t="s">
        <v>2617</v>
      </c>
      <c r="I134" s="66">
        <v>86202</v>
      </c>
      <c r="J134" s="66" t="s">
        <v>2617</v>
      </c>
      <c r="K134" s="68" t="s">
        <v>2547</v>
      </c>
      <c r="L134" s="69" t="s">
        <v>10817</v>
      </c>
      <c r="N134" s="128">
        <v>100</v>
      </c>
      <c r="O134" s="71">
        <v>33.5</v>
      </c>
      <c r="P134" s="127"/>
    </row>
    <row r="135" spans="1:16" ht="15" x14ac:dyDescent="0.25">
      <c r="A135" s="67" t="str">
        <f t="shared" si="1"/>
        <v>102962194</v>
      </c>
      <c r="B135" s="127">
        <v>10296219</v>
      </c>
      <c r="C135" s="127">
        <v>4</v>
      </c>
      <c r="D135" s="74" t="s">
        <v>5981</v>
      </c>
      <c r="E135" s="68" t="s">
        <v>896</v>
      </c>
      <c r="F135" s="68" t="s">
        <v>10815</v>
      </c>
      <c r="G135" s="68" t="s">
        <v>2550</v>
      </c>
      <c r="H135" s="68" t="s">
        <v>2617</v>
      </c>
      <c r="I135" s="66">
        <v>86202</v>
      </c>
      <c r="J135" s="66" t="s">
        <v>2617</v>
      </c>
      <c r="K135" s="68" t="s">
        <v>2547</v>
      </c>
      <c r="L135" s="69" t="s">
        <v>10817</v>
      </c>
      <c r="N135" s="128">
        <v>81</v>
      </c>
      <c r="O135" s="71">
        <v>33.5</v>
      </c>
      <c r="P135" s="127"/>
    </row>
    <row r="136" spans="1:16" ht="15" x14ac:dyDescent="0.25">
      <c r="A136" s="67" t="str">
        <f t="shared" ref="A136:A199" si="2">CONCATENATE(B136,C136)</f>
        <v>147803202</v>
      </c>
      <c r="B136" s="127">
        <v>14780320</v>
      </c>
      <c r="C136" s="127">
        <v>2</v>
      </c>
      <c r="D136" s="74" t="s">
        <v>2788</v>
      </c>
      <c r="E136" s="68" t="s">
        <v>2041</v>
      </c>
      <c r="F136" s="68" t="s">
        <v>10814</v>
      </c>
      <c r="G136" s="68" t="s">
        <v>2550</v>
      </c>
      <c r="H136" s="68" t="s">
        <v>2617</v>
      </c>
      <c r="I136" s="66">
        <v>86202</v>
      </c>
      <c r="J136" s="66" t="s">
        <v>2617</v>
      </c>
      <c r="K136" s="68" t="s">
        <v>2547</v>
      </c>
      <c r="L136" s="69" t="s">
        <v>10816</v>
      </c>
      <c r="N136" s="128">
        <v>99</v>
      </c>
      <c r="O136" s="71">
        <v>33.5</v>
      </c>
      <c r="P136" s="127"/>
    </row>
    <row r="137" spans="1:16" ht="15" x14ac:dyDescent="0.25">
      <c r="A137" s="67" t="str">
        <f t="shared" si="2"/>
        <v>69852571</v>
      </c>
      <c r="B137" s="127">
        <v>6985257</v>
      </c>
      <c r="C137" s="127">
        <v>1</v>
      </c>
      <c r="D137" s="74" t="s">
        <v>2789</v>
      </c>
      <c r="E137" s="68" t="s">
        <v>359</v>
      </c>
      <c r="F137" s="68" t="s">
        <v>10813</v>
      </c>
      <c r="G137" s="68" t="s">
        <v>10823</v>
      </c>
      <c r="H137" s="68" t="s">
        <v>2617</v>
      </c>
      <c r="I137" s="66">
        <v>86202</v>
      </c>
      <c r="J137" s="66" t="s">
        <v>2617</v>
      </c>
      <c r="K137" s="68" t="s">
        <v>2547</v>
      </c>
      <c r="L137" s="69" t="s">
        <v>10818</v>
      </c>
      <c r="N137" s="128">
        <v>81</v>
      </c>
      <c r="O137" s="71">
        <v>33.5</v>
      </c>
      <c r="P137" s="127"/>
    </row>
    <row r="138" spans="1:16" ht="15" x14ac:dyDescent="0.25">
      <c r="A138" s="67" t="str">
        <f t="shared" si="2"/>
        <v>121479283</v>
      </c>
      <c r="B138" s="127">
        <v>12147928</v>
      </c>
      <c r="C138" s="127">
        <v>3</v>
      </c>
      <c r="D138" s="74" t="s">
        <v>2790</v>
      </c>
      <c r="E138" s="68">
        <v>19226562</v>
      </c>
      <c r="F138" s="68" t="s">
        <v>10814</v>
      </c>
      <c r="G138" s="68" t="s">
        <v>10823</v>
      </c>
      <c r="H138" s="68" t="s">
        <v>2617</v>
      </c>
      <c r="I138" s="66">
        <v>86202</v>
      </c>
      <c r="J138" s="66" t="s">
        <v>2617</v>
      </c>
      <c r="K138" s="68" t="s">
        <v>2547</v>
      </c>
      <c r="L138" s="69" t="s">
        <v>10816</v>
      </c>
      <c r="N138" s="128">
        <v>100</v>
      </c>
      <c r="O138" s="71">
        <v>33.5</v>
      </c>
      <c r="P138" s="127"/>
    </row>
    <row r="139" spans="1:16" ht="15" x14ac:dyDescent="0.25">
      <c r="A139" s="67" t="str">
        <f t="shared" si="2"/>
        <v>115333652</v>
      </c>
      <c r="B139" s="127">
        <v>11533365</v>
      </c>
      <c r="C139" s="127">
        <v>2</v>
      </c>
      <c r="D139" s="74" t="s">
        <v>2791</v>
      </c>
      <c r="E139" s="68" t="s">
        <v>1206</v>
      </c>
      <c r="F139" s="68" t="s">
        <v>10815</v>
      </c>
      <c r="G139" s="68" t="s">
        <v>10823</v>
      </c>
      <c r="H139" s="68" t="s">
        <v>2617</v>
      </c>
      <c r="I139" s="66">
        <v>86202</v>
      </c>
      <c r="J139" s="66" t="s">
        <v>2617</v>
      </c>
      <c r="K139" s="68" t="s">
        <v>2547</v>
      </c>
      <c r="L139" s="69" t="s">
        <v>10817</v>
      </c>
      <c r="N139" s="128">
        <v>100</v>
      </c>
      <c r="O139" s="71">
        <v>33.5</v>
      </c>
      <c r="P139" s="127"/>
    </row>
    <row r="140" spans="1:16" ht="15" x14ac:dyDescent="0.25">
      <c r="A140" s="67" t="str">
        <f t="shared" si="2"/>
        <v>123367745</v>
      </c>
      <c r="B140" s="127">
        <v>12336774</v>
      </c>
      <c r="C140" s="127">
        <v>5</v>
      </c>
      <c r="D140" s="74" t="s">
        <v>2792</v>
      </c>
      <c r="E140" s="68" t="s">
        <v>1469</v>
      </c>
      <c r="F140" s="68" t="s">
        <v>10814</v>
      </c>
      <c r="G140" s="68" t="s">
        <v>2550</v>
      </c>
      <c r="H140" s="68" t="s">
        <v>2617</v>
      </c>
      <c r="I140" s="66">
        <v>86202</v>
      </c>
      <c r="J140" s="66" t="s">
        <v>2617</v>
      </c>
      <c r="K140" s="68" t="s">
        <v>2547</v>
      </c>
      <c r="L140" s="69" t="s">
        <v>10816</v>
      </c>
      <c r="N140" s="128">
        <v>100</v>
      </c>
      <c r="O140" s="71">
        <v>33.5</v>
      </c>
      <c r="P140" s="127"/>
    </row>
    <row r="141" spans="1:16" ht="15" x14ac:dyDescent="0.25">
      <c r="A141" s="67" t="str">
        <f t="shared" si="2"/>
        <v>96209163</v>
      </c>
      <c r="B141" s="127">
        <v>9620916</v>
      </c>
      <c r="C141" s="127">
        <v>3</v>
      </c>
      <c r="D141" s="74" t="s">
        <v>2793</v>
      </c>
      <c r="E141" s="68" t="s">
        <v>7695</v>
      </c>
      <c r="F141" s="68" t="s">
        <v>10815</v>
      </c>
      <c r="G141" s="68" t="s">
        <v>2550</v>
      </c>
      <c r="H141" s="68" t="s">
        <v>2617</v>
      </c>
      <c r="I141" s="66">
        <v>86202</v>
      </c>
      <c r="J141" s="66" t="s">
        <v>2617</v>
      </c>
      <c r="K141" s="68" t="s">
        <v>2547</v>
      </c>
      <c r="L141" s="69" t="s">
        <v>10817</v>
      </c>
      <c r="N141" s="128">
        <v>100</v>
      </c>
      <c r="O141" s="71">
        <v>33.5</v>
      </c>
      <c r="P141" s="127"/>
    </row>
    <row r="142" spans="1:16" ht="15" x14ac:dyDescent="0.25">
      <c r="A142" s="67" t="str">
        <f t="shared" si="2"/>
        <v>72276071</v>
      </c>
      <c r="B142" s="127">
        <v>7227607</v>
      </c>
      <c r="C142" s="127">
        <v>1</v>
      </c>
      <c r="D142" s="74" t="s">
        <v>2794</v>
      </c>
      <c r="E142" s="68">
        <v>296860</v>
      </c>
      <c r="F142" s="68" t="s">
        <v>10813</v>
      </c>
      <c r="G142" s="68" t="s">
        <v>10823</v>
      </c>
      <c r="H142" s="68" t="s">
        <v>2617</v>
      </c>
      <c r="I142" s="66">
        <v>86202</v>
      </c>
      <c r="J142" s="66" t="s">
        <v>2617</v>
      </c>
      <c r="K142" s="68" t="s">
        <v>2547</v>
      </c>
      <c r="L142" s="69" t="s">
        <v>10818</v>
      </c>
      <c r="N142" s="128">
        <v>81</v>
      </c>
      <c r="O142" s="71">
        <v>33.5</v>
      </c>
      <c r="P142" s="127"/>
    </row>
    <row r="143" spans="1:16" ht="15" x14ac:dyDescent="0.25">
      <c r="A143" s="67" t="str">
        <f t="shared" si="2"/>
        <v>115994313</v>
      </c>
      <c r="B143" s="127">
        <v>11599431</v>
      </c>
      <c r="C143" s="127">
        <v>3</v>
      </c>
      <c r="D143" s="74" t="s">
        <v>2795</v>
      </c>
      <c r="E143" s="68" t="s">
        <v>7696</v>
      </c>
      <c r="F143" s="68" t="s">
        <v>10815</v>
      </c>
      <c r="G143" s="68" t="s">
        <v>10823</v>
      </c>
      <c r="H143" s="68" t="s">
        <v>2617</v>
      </c>
      <c r="I143" s="66">
        <v>86202</v>
      </c>
      <c r="J143" s="66" t="s">
        <v>2617</v>
      </c>
      <c r="K143" s="68" t="s">
        <v>2547</v>
      </c>
      <c r="L143" s="69" t="s">
        <v>10817</v>
      </c>
      <c r="N143" s="128">
        <v>100</v>
      </c>
      <c r="O143" s="71">
        <v>33.5</v>
      </c>
      <c r="P143" s="127"/>
    </row>
    <row r="144" spans="1:16" ht="15" x14ac:dyDescent="0.25">
      <c r="A144" s="67" t="str">
        <f t="shared" si="2"/>
        <v>117260401</v>
      </c>
      <c r="B144" s="127">
        <v>11726040</v>
      </c>
      <c r="C144" s="127">
        <v>1</v>
      </c>
      <c r="D144" s="74" t="s">
        <v>2796</v>
      </c>
      <c r="E144" s="68" t="s">
        <v>1276</v>
      </c>
      <c r="F144" s="68" t="s">
        <v>10815</v>
      </c>
      <c r="G144" s="68" t="s">
        <v>10823</v>
      </c>
      <c r="H144" s="68" t="s">
        <v>2617</v>
      </c>
      <c r="I144" s="66">
        <v>86202</v>
      </c>
      <c r="J144" s="66" t="s">
        <v>2617</v>
      </c>
      <c r="K144" s="68" t="s">
        <v>2547</v>
      </c>
      <c r="L144" s="69" t="s">
        <v>10817</v>
      </c>
      <c r="N144" s="128">
        <v>100</v>
      </c>
      <c r="O144" s="71">
        <v>33.5</v>
      </c>
      <c r="P144" s="127"/>
    </row>
    <row r="145" spans="1:16" ht="15" x14ac:dyDescent="0.25">
      <c r="A145" s="67" t="str">
        <f t="shared" si="2"/>
        <v>142342104</v>
      </c>
      <c r="B145" s="127">
        <v>14234210</v>
      </c>
      <c r="C145" s="127">
        <v>4</v>
      </c>
      <c r="D145" s="74" t="s">
        <v>2797</v>
      </c>
      <c r="E145" s="68" t="s">
        <v>1917</v>
      </c>
      <c r="F145" s="68" t="s">
        <v>10814</v>
      </c>
      <c r="G145" s="68" t="s">
        <v>2550</v>
      </c>
      <c r="H145" s="68" t="s">
        <v>2617</v>
      </c>
      <c r="I145" s="66">
        <v>86202</v>
      </c>
      <c r="J145" s="66" t="s">
        <v>2617</v>
      </c>
      <c r="K145" s="68" t="s">
        <v>2547</v>
      </c>
      <c r="L145" s="69" t="s">
        <v>10816</v>
      </c>
      <c r="N145" s="128">
        <v>100</v>
      </c>
      <c r="O145" s="71">
        <v>33.5</v>
      </c>
      <c r="P145" s="127"/>
    </row>
    <row r="146" spans="1:16" ht="15" x14ac:dyDescent="0.25">
      <c r="A146" s="67" t="str">
        <f t="shared" si="2"/>
        <v>77345915</v>
      </c>
      <c r="B146" s="127">
        <v>7734591</v>
      </c>
      <c r="C146" s="127">
        <v>5</v>
      </c>
      <c r="D146" s="74" t="s">
        <v>10657</v>
      </c>
      <c r="E146" s="68" t="s">
        <v>10197</v>
      </c>
      <c r="F146" s="68" t="s">
        <v>10815</v>
      </c>
      <c r="G146" s="68" t="s">
        <v>2550</v>
      </c>
      <c r="H146" s="68" t="s">
        <v>2617</v>
      </c>
      <c r="I146" s="66">
        <v>86202</v>
      </c>
      <c r="J146" s="66" t="s">
        <v>2617</v>
      </c>
      <c r="K146" s="68" t="s">
        <v>2547</v>
      </c>
      <c r="L146" s="69" t="s">
        <v>10817</v>
      </c>
      <c r="N146" s="128">
        <v>0</v>
      </c>
      <c r="O146" s="71">
        <v>33.5</v>
      </c>
      <c r="P146" s="127"/>
    </row>
    <row r="147" spans="1:16" ht="15" x14ac:dyDescent="0.25">
      <c r="A147" s="67" t="str">
        <f t="shared" si="2"/>
        <v>119406102</v>
      </c>
      <c r="B147" s="127">
        <v>11940610</v>
      </c>
      <c r="C147" s="127">
        <v>2</v>
      </c>
      <c r="D147" s="74" t="s">
        <v>2798</v>
      </c>
      <c r="E147" s="68">
        <v>17838217</v>
      </c>
      <c r="F147" s="68" t="s">
        <v>10815</v>
      </c>
      <c r="G147" s="68" t="s">
        <v>10823</v>
      </c>
      <c r="H147" s="68" t="s">
        <v>2617</v>
      </c>
      <c r="I147" s="66">
        <v>86202</v>
      </c>
      <c r="J147" s="66" t="s">
        <v>2617</v>
      </c>
      <c r="K147" s="68" t="s">
        <v>2547</v>
      </c>
      <c r="L147" s="69" t="s">
        <v>10817</v>
      </c>
      <c r="N147" s="128">
        <v>100</v>
      </c>
      <c r="O147" s="71">
        <v>33.5</v>
      </c>
      <c r="P147" s="127"/>
    </row>
    <row r="148" spans="1:16" ht="15" x14ac:dyDescent="0.25">
      <c r="A148" s="67" t="str">
        <f t="shared" si="2"/>
        <v>100640004</v>
      </c>
      <c r="B148" s="127">
        <v>10064000</v>
      </c>
      <c r="C148" s="127">
        <v>4</v>
      </c>
      <c r="D148" s="74" t="s">
        <v>2799</v>
      </c>
      <c r="E148" s="68" t="s">
        <v>810</v>
      </c>
      <c r="F148" s="68" t="s">
        <v>10815</v>
      </c>
      <c r="G148" s="68" t="s">
        <v>10823</v>
      </c>
      <c r="H148" s="68" t="s">
        <v>2617</v>
      </c>
      <c r="I148" s="66">
        <v>86202</v>
      </c>
      <c r="J148" s="66" t="s">
        <v>2617</v>
      </c>
      <c r="K148" s="68" t="s">
        <v>2547</v>
      </c>
      <c r="L148" s="69" t="s">
        <v>10817</v>
      </c>
      <c r="N148" s="128">
        <v>100</v>
      </c>
      <c r="O148" s="71">
        <v>33.5</v>
      </c>
      <c r="P148" s="127"/>
    </row>
    <row r="149" spans="1:16" ht="15" x14ac:dyDescent="0.25">
      <c r="A149" s="67" t="str">
        <f t="shared" si="2"/>
        <v>90531534</v>
      </c>
      <c r="B149" s="127">
        <v>9053153</v>
      </c>
      <c r="C149" s="127">
        <v>4</v>
      </c>
      <c r="D149" s="74" t="s">
        <v>2800</v>
      </c>
      <c r="E149" s="68">
        <v>12110697</v>
      </c>
      <c r="F149" s="68" t="s">
        <v>10815</v>
      </c>
      <c r="G149" s="68" t="s">
        <v>10823</v>
      </c>
      <c r="H149" s="68" t="s">
        <v>2617</v>
      </c>
      <c r="I149" s="66">
        <v>86202</v>
      </c>
      <c r="J149" s="66" t="s">
        <v>2617</v>
      </c>
      <c r="K149" s="68" t="s">
        <v>2547</v>
      </c>
      <c r="L149" s="69" t="s">
        <v>10817</v>
      </c>
      <c r="N149" s="128">
        <v>100</v>
      </c>
      <c r="O149" s="71">
        <v>33.5</v>
      </c>
      <c r="P149" s="127"/>
    </row>
    <row r="150" spans="1:16" ht="15" x14ac:dyDescent="0.25">
      <c r="A150" s="67" t="str">
        <f t="shared" si="2"/>
        <v>90531531</v>
      </c>
      <c r="B150" s="127">
        <v>9053153</v>
      </c>
      <c r="C150" s="127">
        <v>1</v>
      </c>
      <c r="D150" s="74" t="s">
        <v>2800</v>
      </c>
      <c r="E150" s="68">
        <v>12110697</v>
      </c>
      <c r="F150" s="68" t="s">
        <v>10815</v>
      </c>
      <c r="G150" s="68" t="s">
        <v>10823</v>
      </c>
      <c r="H150" s="68" t="s">
        <v>2617</v>
      </c>
      <c r="I150" s="66">
        <v>86202</v>
      </c>
      <c r="J150" s="66" t="s">
        <v>2617</v>
      </c>
      <c r="K150" s="68" t="s">
        <v>2547</v>
      </c>
      <c r="L150" s="69" t="s">
        <v>10817</v>
      </c>
      <c r="N150" s="128">
        <v>100</v>
      </c>
      <c r="O150" s="71">
        <v>33.5</v>
      </c>
      <c r="P150" s="127"/>
    </row>
    <row r="151" spans="1:16" ht="15" x14ac:dyDescent="0.25">
      <c r="A151" s="67" t="str">
        <f t="shared" si="2"/>
        <v>15002003</v>
      </c>
      <c r="B151" s="127">
        <v>1500200</v>
      </c>
      <c r="C151" s="127">
        <v>3</v>
      </c>
      <c r="D151" s="74" t="s">
        <v>2801</v>
      </c>
      <c r="E151" s="68" t="s">
        <v>183</v>
      </c>
      <c r="F151" s="68" t="s">
        <v>10815</v>
      </c>
      <c r="G151" s="68" t="s">
        <v>10823</v>
      </c>
      <c r="H151" s="68" t="s">
        <v>2617</v>
      </c>
      <c r="I151" s="66">
        <v>86202</v>
      </c>
      <c r="J151" s="66" t="s">
        <v>2617</v>
      </c>
      <c r="K151" s="68" t="s">
        <v>2547</v>
      </c>
      <c r="L151" s="69" t="s">
        <v>10817</v>
      </c>
      <c r="N151" s="128">
        <v>81</v>
      </c>
      <c r="O151" s="71">
        <v>33.5</v>
      </c>
      <c r="P151" s="127"/>
    </row>
    <row r="152" spans="1:16" ht="15" x14ac:dyDescent="0.25">
      <c r="A152" s="67" t="str">
        <f t="shared" si="2"/>
        <v>113133304</v>
      </c>
      <c r="B152" s="127">
        <v>11313330</v>
      </c>
      <c r="C152" s="127">
        <v>4</v>
      </c>
      <c r="D152" s="74" t="s">
        <v>2802</v>
      </c>
      <c r="E152" s="68" t="s">
        <v>1131</v>
      </c>
      <c r="F152" s="68" t="s">
        <v>10815</v>
      </c>
      <c r="G152" s="68" t="s">
        <v>2550</v>
      </c>
      <c r="H152" s="68" t="s">
        <v>2617</v>
      </c>
      <c r="I152" s="66">
        <v>86202</v>
      </c>
      <c r="J152" s="66" t="s">
        <v>2617</v>
      </c>
      <c r="K152" s="68" t="s">
        <v>2547</v>
      </c>
      <c r="L152" s="69" t="s">
        <v>10817</v>
      </c>
      <c r="N152" s="128">
        <v>100</v>
      </c>
      <c r="O152" s="71">
        <v>33.5</v>
      </c>
      <c r="P152" s="127"/>
    </row>
    <row r="153" spans="1:16" ht="15" x14ac:dyDescent="0.25">
      <c r="A153" s="67" t="str">
        <f t="shared" si="2"/>
        <v>158070461</v>
      </c>
      <c r="B153" s="127">
        <v>15807046</v>
      </c>
      <c r="C153" s="127">
        <v>1</v>
      </c>
      <c r="D153" s="74" t="s">
        <v>2803</v>
      </c>
      <c r="E153" s="68" t="s">
        <v>2295</v>
      </c>
      <c r="F153" s="68" t="s">
        <v>10814</v>
      </c>
      <c r="G153" s="68" t="s">
        <v>2550</v>
      </c>
      <c r="H153" s="68" t="s">
        <v>2617</v>
      </c>
      <c r="I153" s="66">
        <v>86202</v>
      </c>
      <c r="J153" s="66" t="s">
        <v>2617</v>
      </c>
      <c r="K153" s="68" t="s">
        <v>2547</v>
      </c>
      <c r="L153" s="69" t="s">
        <v>10816</v>
      </c>
      <c r="N153" s="128">
        <v>100</v>
      </c>
      <c r="O153" s="71">
        <v>33.5</v>
      </c>
      <c r="P153" s="127"/>
    </row>
    <row r="154" spans="1:16" ht="15" x14ac:dyDescent="0.25">
      <c r="A154" s="67" t="str">
        <f t="shared" si="2"/>
        <v>91731101</v>
      </c>
      <c r="B154" s="127">
        <v>9173110</v>
      </c>
      <c r="C154" s="127">
        <v>1</v>
      </c>
      <c r="D154" s="74" t="s">
        <v>2804</v>
      </c>
      <c r="E154" s="68">
        <v>1437444</v>
      </c>
      <c r="F154" s="68" t="s">
        <v>10815</v>
      </c>
      <c r="G154" s="68" t="s">
        <v>2550</v>
      </c>
      <c r="H154" s="68" t="s">
        <v>2617</v>
      </c>
      <c r="I154" s="66">
        <v>86202</v>
      </c>
      <c r="J154" s="66" t="s">
        <v>2617</v>
      </c>
      <c r="K154" s="68" t="s">
        <v>2547</v>
      </c>
      <c r="L154" s="69" t="s">
        <v>10817</v>
      </c>
      <c r="N154" s="128">
        <v>100</v>
      </c>
      <c r="O154" s="71">
        <v>33.5</v>
      </c>
      <c r="P154" s="127"/>
    </row>
    <row r="155" spans="1:16" ht="15" x14ac:dyDescent="0.25">
      <c r="A155" s="67" t="str">
        <f t="shared" si="2"/>
        <v>98662064</v>
      </c>
      <c r="B155" s="127">
        <v>9866206</v>
      </c>
      <c r="C155" s="127">
        <v>4</v>
      </c>
      <c r="D155" s="74" t="s">
        <v>2805</v>
      </c>
      <c r="E155" s="68" t="s">
        <v>7697</v>
      </c>
      <c r="F155" s="68" t="s">
        <v>10814</v>
      </c>
      <c r="G155" s="68" t="s">
        <v>2550</v>
      </c>
      <c r="H155" s="68" t="s">
        <v>2617</v>
      </c>
      <c r="I155" s="66">
        <v>86202</v>
      </c>
      <c r="J155" s="66" t="s">
        <v>2617</v>
      </c>
      <c r="K155" s="68" t="s">
        <v>2547</v>
      </c>
      <c r="L155" s="69" t="s">
        <v>10816</v>
      </c>
      <c r="N155" s="128">
        <v>0</v>
      </c>
      <c r="O155" s="71">
        <v>33.5</v>
      </c>
      <c r="P155" s="127"/>
    </row>
    <row r="156" spans="1:16" ht="15" x14ac:dyDescent="0.25">
      <c r="A156" s="67" t="str">
        <f t="shared" si="2"/>
        <v>117827663</v>
      </c>
      <c r="B156" s="127">
        <v>11782766</v>
      </c>
      <c r="C156" s="127">
        <v>3</v>
      </c>
      <c r="D156" s="74" t="s">
        <v>2566</v>
      </c>
      <c r="E156" s="68" t="s">
        <v>1295</v>
      </c>
      <c r="F156" s="68" t="s">
        <v>10814</v>
      </c>
      <c r="G156" s="68" t="s">
        <v>2550</v>
      </c>
      <c r="H156" s="68" t="s">
        <v>2617</v>
      </c>
      <c r="I156" s="66">
        <v>86202</v>
      </c>
      <c r="J156" s="66" t="s">
        <v>2617</v>
      </c>
      <c r="K156" s="68" t="s">
        <v>2547</v>
      </c>
      <c r="L156" s="69" t="s">
        <v>10816</v>
      </c>
      <c r="N156" s="128">
        <v>100</v>
      </c>
      <c r="O156" s="71">
        <v>33.5</v>
      </c>
      <c r="P156" s="127"/>
    </row>
    <row r="157" spans="1:16" ht="15" x14ac:dyDescent="0.25">
      <c r="A157" s="67" t="str">
        <f t="shared" si="2"/>
        <v>153063202</v>
      </c>
      <c r="B157" s="127">
        <v>15306320</v>
      </c>
      <c r="C157" s="127">
        <v>2</v>
      </c>
      <c r="D157" s="74" t="s">
        <v>9832</v>
      </c>
      <c r="E157" s="68">
        <v>855096</v>
      </c>
      <c r="F157" s="68" t="s">
        <v>10814</v>
      </c>
      <c r="G157" s="68" t="s">
        <v>2550</v>
      </c>
      <c r="H157" s="68" t="s">
        <v>2617</v>
      </c>
      <c r="I157" s="66">
        <v>86202</v>
      </c>
      <c r="J157" s="66" t="s">
        <v>2617</v>
      </c>
      <c r="K157" s="68" t="s">
        <v>2547</v>
      </c>
      <c r="L157" s="69" t="s">
        <v>10816</v>
      </c>
      <c r="N157" s="128">
        <v>81</v>
      </c>
      <c r="O157" s="71">
        <v>33.5</v>
      </c>
      <c r="P157" s="127"/>
    </row>
    <row r="158" spans="1:16" ht="15" x14ac:dyDescent="0.25">
      <c r="A158" s="67" t="str">
        <f t="shared" si="2"/>
        <v>135619231</v>
      </c>
      <c r="B158" s="127">
        <v>13561923</v>
      </c>
      <c r="C158" s="127">
        <v>1</v>
      </c>
      <c r="D158" s="74" t="s">
        <v>2806</v>
      </c>
      <c r="E158" s="68">
        <v>9540523</v>
      </c>
      <c r="F158" s="68" t="s">
        <v>10814</v>
      </c>
      <c r="G158" s="68" t="s">
        <v>10823</v>
      </c>
      <c r="H158" s="68" t="s">
        <v>2617</v>
      </c>
      <c r="I158" s="66">
        <v>86202</v>
      </c>
      <c r="J158" s="66" t="s">
        <v>2617</v>
      </c>
      <c r="K158" s="68" t="s">
        <v>2547</v>
      </c>
      <c r="L158" s="69" t="s">
        <v>10816</v>
      </c>
      <c r="N158" s="128">
        <v>100</v>
      </c>
      <c r="O158" s="71">
        <v>33.5</v>
      </c>
      <c r="P158" s="127"/>
    </row>
    <row r="159" spans="1:16" ht="15" x14ac:dyDescent="0.25">
      <c r="A159" s="67" t="str">
        <f t="shared" si="2"/>
        <v>148071783</v>
      </c>
      <c r="B159" s="127">
        <v>14807178</v>
      </c>
      <c r="C159" s="127">
        <v>3</v>
      </c>
      <c r="D159" s="74" t="s">
        <v>10793</v>
      </c>
      <c r="E159" s="68" t="s">
        <v>2049</v>
      </c>
      <c r="F159" s="68" t="s">
        <v>10814</v>
      </c>
      <c r="G159" s="68" t="s">
        <v>2550</v>
      </c>
      <c r="H159" s="68" t="s">
        <v>2617</v>
      </c>
      <c r="I159" s="66">
        <v>86202</v>
      </c>
      <c r="J159" s="66" t="s">
        <v>2617</v>
      </c>
      <c r="K159" s="68" t="s">
        <v>2547</v>
      </c>
      <c r="L159" s="69" t="s">
        <v>10816</v>
      </c>
      <c r="N159" s="128">
        <v>100</v>
      </c>
      <c r="O159" s="71">
        <v>33.5</v>
      </c>
      <c r="P159" s="127"/>
    </row>
    <row r="160" spans="1:16" ht="15" x14ac:dyDescent="0.25">
      <c r="A160" s="67" t="str">
        <f t="shared" si="2"/>
        <v>134964382</v>
      </c>
      <c r="B160" s="127">
        <v>13496438</v>
      </c>
      <c r="C160" s="127">
        <v>2</v>
      </c>
      <c r="D160" s="74" t="s">
        <v>2807</v>
      </c>
      <c r="E160" s="68" t="s">
        <v>1822</v>
      </c>
      <c r="F160" s="68" t="s">
        <v>10814</v>
      </c>
      <c r="G160" s="68" t="s">
        <v>2550</v>
      </c>
      <c r="H160" s="68" t="s">
        <v>2617</v>
      </c>
      <c r="I160" s="66">
        <v>86202</v>
      </c>
      <c r="J160" s="66" t="s">
        <v>2617</v>
      </c>
      <c r="K160" s="68" t="s">
        <v>2547</v>
      </c>
      <c r="L160" s="69" t="s">
        <v>10816</v>
      </c>
      <c r="N160" s="128">
        <v>100</v>
      </c>
      <c r="O160" s="71">
        <v>33.5</v>
      </c>
      <c r="P160" s="127"/>
    </row>
    <row r="161" spans="1:16" ht="15" x14ac:dyDescent="0.25">
      <c r="A161" s="67" t="str">
        <f t="shared" si="2"/>
        <v>49501243</v>
      </c>
      <c r="B161" s="127">
        <v>4950124</v>
      </c>
      <c r="C161" s="127">
        <v>3</v>
      </c>
      <c r="D161" s="74" t="s">
        <v>2808</v>
      </c>
      <c r="E161" s="68">
        <v>8063553</v>
      </c>
      <c r="F161" s="68" t="s">
        <v>10813</v>
      </c>
      <c r="G161" s="68" t="s">
        <v>2550</v>
      </c>
      <c r="H161" s="68" t="s">
        <v>2617</v>
      </c>
      <c r="I161" s="66">
        <v>86202</v>
      </c>
      <c r="J161" s="66" t="s">
        <v>2617</v>
      </c>
      <c r="K161" s="68" t="s">
        <v>2547</v>
      </c>
      <c r="L161" s="69" t="s">
        <v>10818</v>
      </c>
      <c r="N161" s="128">
        <v>100</v>
      </c>
      <c r="O161" s="71">
        <v>33.5</v>
      </c>
      <c r="P161" s="127"/>
    </row>
    <row r="162" spans="1:16" ht="15" x14ac:dyDescent="0.25">
      <c r="A162" s="67" t="str">
        <f t="shared" si="2"/>
        <v>161454581</v>
      </c>
      <c r="B162" s="127">
        <v>16145458</v>
      </c>
      <c r="C162" s="127">
        <v>1</v>
      </c>
      <c r="D162" s="74" t="s">
        <v>2809</v>
      </c>
      <c r="E162" s="68">
        <v>755287460</v>
      </c>
      <c r="F162" s="68" t="s">
        <v>10814</v>
      </c>
      <c r="G162" s="68" t="s">
        <v>2550</v>
      </c>
      <c r="H162" s="68" t="s">
        <v>2617</v>
      </c>
      <c r="I162" s="66">
        <v>86202</v>
      </c>
      <c r="J162" s="66" t="s">
        <v>2617</v>
      </c>
      <c r="K162" s="68" t="s">
        <v>2547</v>
      </c>
      <c r="L162" s="69" t="s">
        <v>10816</v>
      </c>
      <c r="N162" s="128">
        <v>100</v>
      </c>
      <c r="O162" s="71">
        <v>33.5</v>
      </c>
      <c r="P162" s="127"/>
    </row>
    <row r="163" spans="1:16" ht="15" x14ac:dyDescent="0.25">
      <c r="A163" s="67" t="str">
        <f t="shared" si="2"/>
        <v>128912042</v>
      </c>
      <c r="B163" s="127">
        <v>12891204</v>
      </c>
      <c r="C163" s="127">
        <v>2</v>
      </c>
      <c r="D163" s="74" t="s">
        <v>2810</v>
      </c>
      <c r="E163" s="68">
        <v>7053072018</v>
      </c>
      <c r="F163" s="68" t="s">
        <v>10814</v>
      </c>
      <c r="G163" s="68" t="s">
        <v>2550</v>
      </c>
      <c r="H163" s="68" t="s">
        <v>2617</v>
      </c>
      <c r="I163" s="66">
        <v>86202</v>
      </c>
      <c r="J163" s="66" t="s">
        <v>2617</v>
      </c>
      <c r="K163" s="68" t="s">
        <v>2547</v>
      </c>
      <c r="L163" s="69" t="s">
        <v>10816</v>
      </c>
      <c r="N163" s="128">
        <v>100</v>
      </c>
      <c r="O163" s="71">
        <v>33.5</v>
      </c>
      <c r="P163" s="127"/>
    </row>
    <row r="164" spans="1:16" ht="15" x14ac:dyDescent="0.25">
      <c r="A164" s="67" t="str">
        <f t="shared" si="2"/>
        <v>118915552</v>
      </c>
      <c r="B164" s="127">
        <v>11891555</v>
      </c>
      <c r="C164" s="127">
        <v>2</v>
      </c>
      <c r="D164" s="74" t="s">
        <v>2811</v>
      </c>
      <c r="E164" s="68">
        <v>2786184</v>
      </c>
      <c r="F164" s="68" t="s">
        <v>10815</v>
      </c>
      <c r="G164" s="68" t="s">
        <v>10823</v>
      </c>
      <c r="H164" s="68" t="s">
        <v>2617</v>
      </c>
      <c r="I164" s="66">
        <v>86202</v>
      </c>
      <c r="J164" s="66" t="s">
        <v>2617</v>
      </c>
      <c r="K164" s="68" t="s">
        <v>2547</v>
      </c>
      <c r="L164" s="69" t="s">
        <v>10817</v>
      </c>
      <c r="N164" s="128">
        <v>100</v>
      </c>
      <c r="O164" s="71">
        <v>33.5</v>
      </c>
      <c r="P164" s="127"/>
    </row>
    <row r="165" spans="1:16" ht="15" x14ac:dyDescent="0.25">
      <c r="A165" s="67" t="str">
        <f t="shared" si="2"/>
        <v>116403902</v>
      </c>
      <c r="B165" s="127">
        <v>11640390</v>
      </c>
      <c r="C165" s="127">
        <v>2</v>
      </c>
      <c r="D165" s="74" t="s">
        <v>2812</v>
      </c>
      <c r="E165" s="68" t="s">
        <v>1249</v>
      </c>
      <c r="F165" s="68" t="s">
        <v>10815</v>
      </c>
      <c r="G165" s="68" t="s">
        <v>10823</v>
      </c>
      <c r="H165" s="68" t="s">
        <v>2617</v>
      </c>
      <c r="I165" s="66">
        <v>86202</v>
      </c>
      <c r="J165" s="66" t="s">
        <v>2617</v>
      </c>
      <c r="K165" s="68" t="s">
        <v>2547</v>
      </c>
      <c r="L165" s="69" t="s">
        <v>10817</v>
      </c>
      <c r="N165" s="128">
        <v>100</v>
      </c>
      <c r="O165" s="71">
        <v>33.5</v>
      </c>
      <c r="P165" s="127"/>
    </row>
    <row r="166" spans="1:16" ht="15" x14ac:dyDescent="0.25">
      <c r="A166" s="67" t="str">
        <f t="shared" si="2"/>
        <v>164043241</v>
      </c>
      <c r="B166" s="127">
        <v>16404324</v>
      </c>
      <c r="C166" s="127">
        <v>1</v>
      </c>
      <c r="D166" s="74" t="s">
        <v>2813</v>
      </c>
      <c r="E166" s="68" t="s">
        <v>2453</v>
      </c>
      <c r="F166" s="68" t="s">
        <v>10814</v>
      </c>
      <c r="G166" s="68" t="s">
        <v>2550</v>
      </c>
      <c r="H166" s="68" t="s">
        <v>2617</v>
      </c>
      <c r="I166" s="66">
        <v>86202</v>
      </c>
      <c r="J166" s="66" t="s">
        <v>2617</v>
      </c>
      <c r="K166" s="68" t="s">
        <v>2547</v>
      </c>
      <c r="L166" s="69" t="s">
        <v>10816</v>
      </c>
      <c r="N166" s="128">
        <v>100</v>
      </c>
      <c r="O166" s="71">
        <v>33.5</v>
      </c>
      <c r="P166" s="127"/>
    </row>
    <row r="167" spans="1:16" ht="15" x14ac:dyDescent="0.25">
      <c r="A167" s="67" t="str">
        <f t="shared" si="2"/>
        <v>104169852</v>
      </c>
      <c r="B167" s="127">
        <v>10416985</v>
      </c>
      <c r="C167" s="127">
        <v>2</v>
      </c>
      <c r="D167" s="74" t="s">
        <v>2814</v>
      </c>
      <c r="E167" s="68">
        <v>381117</v>
      </c>
      <c r="F167" s="68" t="s">
        <v>10815</v>
      </c>
      <c r="G167" s="68" t="s">
        <v>10823</v>
      </c>
      <c r="H167" s="68" t="s">
        <v>2617</v>
      </c>
      <c r="I167" s="66">
        <v>86202</v>
      </c>
      <c r="J167" s="66" t="s">
        <v>2617</v>
      </c>
      <c r="K167" s="68" t="s">
        <v>2547</v>
      </c>
      <c r="L167" s="69" t="s">
        <v>10817</v>
      </c>
      <c r="N167" s="128">
        <v>100</v>
      </c>
      <c r="O167" s="71">
        <v>33.5</v>
      </c>
      <c r="P167" s="127"/>
    </row>
    <row r="168" spans="1:16" ht="15" x14ac:dyDescent="0.25">
      <c r="A168" s="67" t="str">
        <f t="shared" si="2"/>
        <v>162896142</v>
      </c>
      <c r="B168" s="127">
        <v>16289614</v>
      </c>
      <c r="C168" s="127">
        <v>2</v>
      </c>
      <c r="D168" s="74" t="s">
        <v>2815</v>
      </c>
      <c r="E168" s="68" t="s">
        <v>2402</v>
      </c>
      <c r="F168" s="68" t="s">
        <v>10814</v>
      </c>
      <c r="G168" s="68" t="s">
        <v>2550</v>
      </c>
      <c r="H168" s="68" t="s">
        <v>2617</v>
      </c>
      <c r="I168" s="66">
        <v>86202</v>
      </c>
      <c r="J168" s="66" t="s">
        <v>2617</v>
      </c>
      <c r="K168" s="68" t="s">
        <v>2547</v>
      </c>
      <c r="L168" s="69" t="s">
        <v>10816</v>
      </c>
      <c r="N168" s="128">
        <v>100</v>
      </c>
      <c r="O168" s="71">
        <v>33.5</v>
      </c>
      <c r="P168" s="127"/>
    </row>
    <row r="169" spans="1:16" ht="15" x14ac:dyDescent="0.25">
      <c r="A169" s="67" t="str">
        <f t="shared" si="2"/>
        <v>149211692</v>
      </c>
      <c r="B169" s="127">
        <v>14921169</v>
      </c>
      <c r="C169" s="127">
        <v>2</v>
      </c>
      <c r="D169" s="74" t="s">
        <v>7478</v>
      </c>
      <c r="E169" s="68" t="s">
        <v>2085</v>
      </c>
      <c r="F169" s="68" t="s">
        <v>10814</v>
      </c>
      <c r="G169" s="68" t="s">
        <v>2550</v>
      </c>
      <c r="H169" s="68" t="s">
        <v>2617</v>
      </c>
      <c r="I169" s="66">
        <v>86202</v>
      </c>
      <c r="J169" s="66" t="s">
        <v>2617</v>
      </c>
      <c r="K169" s="68" t="s">
        <v>2547</v>
      </c>
      <c r="L169" s="69" t="s">
        <v>10816</v>
      </c>
      <c r="N169" s="128">
        <v>100</v>
      </c>
      <c r="O169" s="71">
        <v>33.5</v>
      </c>
      <c r="P169" s="127"/>
    </row>
    <row r="170" spans="1:16" ht="15" x14ac:dyDescent="0.25">
      <c r="A170" s="67" t="str">
        <f t="shared" si="2"/>
        <v>113206204</v>
      </c>
      <c r="B170" s="127">
        <v>11320620</v>
      </c>
      <c r="C170" s="127">
        <v>4</v>
      </c>
      <c r="D170" s="74" t="s">
        <v>2816</v>
      </c>
      <c r="E170" s="68">
        <v>14032219</v>
      </c>
      <c r="F170" s="68" t="s">
        <v>10815</v>
      </c>
      <c r="G170" s="68" t="s">
        <v>10823</v>
      </c>
      <c r="H170" s="68" t="s">
        <v>2617</v>
      </c>
      <c r="I170" s="66">
        <v>86202</v>
      </c>
      <c r="J170" s="66" t="s">
        <v>2617</v>
      </c>
      <c r="K170" s="68" t="s">
        <v>2547</v>
      </c>
      <c r="L170" s="69" t="s">
        <v>10817</v>
      </c>
      <c r="N170" s="128">
        <v>99</v>
      </c>
      <c r="O170" s="71">
        <v>33.5</v>
      </c>
      <c r="P170" s="127"/>
    </row>
    <row r="171" spans="1:16" ht="15" x14ac:dyDescent="0.25">
      <c r="A171" s="67" t="str">
        <f t="shared" si="2"/>
        <v>111877503</v>
      </c>
      <c r="B171" s="127">
        <v>11187750</v>
      </c>
      <c r="C171" s="127">
        <v>3</v>
      </c>
      <c r="D171" s="74" t="s">
        <v>2817</v>
      </c>
      <c r="E171" s="68" t="s">
        <v>1085</v>
      </c>
      <c r="F171" s="68" t="s">
        <v>10814</v>
      </c>
      <c r="G171" s="68" t="s">
        <v>2550</v>
      </c>
      <c r="H171" s="68" t="s">
        <v>2617</v>
      </c>
      <c r="I171" s="66">
        <v>86202</v>
      </c>
      <c r="J171" s="66" t="s">
        <v>2617</v>
      </c>
      <c r="K171" s="68" t="s">
        <v>2547</v>
      </c>
      <c r="L171" s="69" t="s">
        <v>10816</v>
      </c>
      <c r="N171" s="128">
        <v>100</v>
      </c>
      <c r="O171" s="71">
        <v>33.5</v>
      </c>
      <c r="P171" s="127"/>
    </row>
    <row r="172" spans="1:16" ht="15" x14ac:dyDescent="0.25">
      <c r="A172" s="67" t="str">
        <f t="shared" si="2"/>
        <v>78576393</v>
      </c>
      <c r="B172" s="127">
        <v>7857639</v>
      </c>
      <c r="C172" s="127">
        <v>3</v>
      </c>
      <c r="D172" s="74" t="s">
        <v>2818</v>
      </c>
      <c r="E172" s="68" t="s">
        <v>475</v>
      </c>
      <c r="F172" s="68" t="s">
        <v>10815</v>
      </c>
      <c r="G172" s="68" t="s">
        <v>2550</v>
      </c>
      <c r="H172" s="68" t="s">
        <v>2617</v>
      </c>
      <c r="I172" s="66">
        <v>86202</v>
      </c>
      <c r="J172" s="66" t="s">
        <v>2617</v>
      </c>
      <c r="K172" s="68" t="s">
        <v>2547</v>
      </c>
      <c r="L172" s="69" t="s">
        <v>10817</v>
      </c>
      <c r="N172" s="128">
        <v>100</v>
      </c>
      <c r="O172" s="71">
        <v>33.5</v>
      </c>
      <c r="P172" s="127"/>
    </row>
    <row r="173" spans="1:16" ht="15" x14ac:dyDescent="0.25">
      <c r="A173" s="67" t="str">
        <f t="shared" si="2"/>
        <v>131139026</v>
      </c>
      <c r="B173" s="127">
        <v>13113902</v>
      </c>
      <c r="C173" s="127">
        <v>6</v>
      </c>
      <c r="D173" s="74" t="s">
        <v>2819</v>
      </c>
      <c r="E173" s="68" t="s">
        <v>1675</v>
      </c>
      <c r="F173" s="68" t="s">
        <v>10814</v>
      </c>
      <c r="G173" s="68" t="s">
        <v>2550</v>
      </c>
      <c r="H173" s="68" t="s">
        <v>2617</v>
      </c>
      <c r="I173" s="66">
        <v>86202</v>
      </c>
      <c r="J173" s="66" t="s">
        <v>2617</v>
      </c>
      <c r="K173" s="68" t="s">
        <v>2547</v>
      </c>
      <c r="L173" s="69" t="s">
        <v>10816</v>
      </c>
      <c r="N173" s="128">
        <v>100</v>
      </c>
      <c r="O173" s="71">
        <v>33.5</v>
      </c>
      <c r="P173" s="127"/>
    </row>
    <row r="174" spans="1:16" ht="15" x14ac:dyDescent="0.25">
      <c r="A174" s="67" t="str">
        <f t="shared" si="2"/>
        <v>101066622</v>
      </c>
      <c r="B174" s="127">
        <v>10106662</v>
      </c>
      <c r="C174" s="127">
        <v>2</v>
      </c>
      <c r="D174" s="74" t="s">
        <v>2820</v>
      </c>
      <c r="E174" s="68">
        <v>10347353</v>
      </c>
      <c r="F174" s="68" t="s">
        <v>10815</v>
      </c>
      <c r="G174" s="68" t="s">
        <v>2550</v>
      </c>
      <c r="H174" s="68" t="s">
        <v>2617</v>
      </c>
      <c r="I174" s="66">
        <v>86202</v>
      </c>
      <c r="J174" s="66" t="s">
        <v>2617</v>
      </c>
      <c r="K174" s="68" t="s">
        <v>2547</v>
      </c>
      <c r="L174" s="69" t="s">
        <v>10817</v>
      </c>
      <c r="N174" s="128">
        <v>100</v>
      </c>
      <c r="O174" s="71">
        <v>33.5</v>
      </c>
      <c r="P174" s="127"/>
    </row>
    <row r="175" spans="1:16" ht="15" x14ac:dyDescent="0.25">
      <c r="A175" s="67" t="str">
        <f t="shared" si="2"/>
        <v>146680021</v>
      </c>
      <c r="B175" s="127">
        <v>14668002</v>
      </c>
      <c r="C175" s="127">
        <v>1</v>
      </c>
      <c r="D175" s="74" t="s">
        <v>2821</v>
      </c>
      <c r="E175" s="68" t="s">
        <v>1988</v>
      </c>
      <c r="F175" s="68" t="s">
        <v>10814</v>
      </c>
      <c r="G175" s="68" t="s">
        <v>2550</v>
      </c>
      <c r="H175" s="68" t="s">
        <v>2617</v>
      </c>
      <c r="I175" s="66">
        <v>86202</v>
      </c>
      <c r="J175" s="66" t="s">
        <v>2617</v>
      </c>
      <c r="K175" s="68" t="s">
        <v>2547</v>
      </c>
      <c r="L175" s="69" t="s">
        <v>10816</v>
      </c>
      <c r="N175" s="128">
        <v>100</v>
      </c>
      <c r="O175" s="71">
        <v>33.5</v>
      </c>
      <c r="P175" s="127"/>
    </row>
    <row r="176" spans="1:16" ht="15" x14ac:dyDescent="0.25">
      <c r="A176" s="67" t="str">
        <f t="shared" si="2"/>
        <v>91776684</v>
      </c>
      <c r="B176" s="127">
        <v>9177668</v>
      </c>
      <c r="C176" s="127">
        <v>4</v>
      </c>
      <c r="D176" s="74" t="s">
        <v>2822</v>
      </c>
      <c r="E176" s="68">
        <v>2511766</v>
      </c>
      <c r="F176" s="68" t="s">
        <v>10815</v>
      </c>
      <c r="G176" s="68" t="s">
        <v>2550</v>
      </c>
      <c r="H176" s="68" t="s">
        <v>2617</v>
      </c>
      <c r="I176" s="66">
        <v>86202</v>
      </c>
      <c r="J176" s="66" t="s">
        <v>2617</v>
      </c>
      <c r="K176" s="68" t="s">
        <v>2547</v>
      </c>
      <c r="L176" s="69" t="s">
        <v>10817</v>
      </c>
      <c r="N176" s="128">
        <v>100</v>
      </c>
      <c r="O176" s="71">
        <v>33.5</v>
      </c>
      <c r="P176" s="127"/>
    </row>
    <row r="177" spans="1:16" ht="15" x14ac:dyDescent="0.25">
      <c r="A177" s="67" t="str">
        <f t="shared" si="2"/>
        <v>120547813</v>
      </c>
      <c r="B177" s="127">
        <v>12054781</v>
      </c>
      <c r="C177" s="127">
        <v>3</v>
      </c>
      <c r="D177" s="74" t="s">
        <v>2823</v>
      </c>
      <c r="E177" s="68" t="s">
        <v>1389</v>
      </c>
      <c r="F177" s="68" t="s">
        <v>10814</v>
      </c>
      <c r="G177" s="68" t="s">
        <v>2550</v>
      </c>
      <c r="H177" s="68" t="s">
        <v>2617</v>
      </c>
      <c r="I177" s="66">
        <v>86202</v>
      </c>
      <c r="J177" s="66" t="s">
        <v>2617</v>
      </c>
      <c r="K177" s="68" t="s">
        <v>2547</v>
      </c>
      <c r="L177" s="69" t="s">
        <v>10816</v>
      </c>
      <c r="N177" s="128">
        <v>100</v>
      </c>
      <c r="O177" s="71">
        <v>33.5</v>
      </c>
      <c r="P177" s="127"/>
    </row>
    <row r="178" spans="1:16" ht="15" x14ac:dyDescent="0.25">
      <c r="A178" s="67" t="str">
        <f t="shared" si="2"/>
        <v>120547811</v>
      </c>
      <c r="B178" s="127">
        <v>12054781</v>
      </c>
      <c r="C178" s="127">
        <v>1</v>
      </c>
      <c r="D178" s="74" t="s">
        <v>2823</v>
      </c>
      <c r="E178" s="68" t="s">
        <v>1389</v>
      </c>
      <c r="F178" s="68" t="s">
        <v>10815</v>
      </c>
      <c r="G178" s="68" t="s">
        <v>2550</v>
      </c>
      <c r="H178" s="68" t="s">
        <v>2617</v>
      </c>
      <c r="I178" s="66">
        <v>86202</v>
      </c>
      <c r="J178" s="66" t="s">
        <v>2617</v>
      </c>
      <c r="K178" s="68" t="s">
        <v>2547</v>
      </c>
      <c r="L178" s="69" t="s">
        <v>10817</v>
      </c>
      <c r="N178" s="128">
        <v>100</v>
      </c>
      <c r="O178" s="71">
        <v>33.5</v>
      </c>
      <c r="P178" s="127"/>
    </row>
    <row r="179" spans="1:16" ht="15" x14ac:dyDescent="0.25">
      <c r="A179" s="67" t="str">
        <f t="shared" si="2"/>
        <v>85226621</v>
      </c>
      <c r="B179" s="127">
        <v>8522662</v>
      </c>
      <c r="C179" s="127">
        <v>1</v>
      </c>
      <c r="D179" s="74" t="s">
        <v>2824</v>
      </c>
      <c r="E179" s="68">
        <v>5538301</v>
      </c>
      <c r="F179" s="68" t="s">
        <v>10813</v>
      </c>
      <c r="G179" s="68" t="s">
        <v>2550</v>
      </c>
      <c r="H179" s="68" t="s">
        <v>2617</v>
      </c>
      <c r="I179" s="66">
        <v>86202</v>
      </c>
      <c r="J179" s="66" t="s">
        <v>2617</v>
      </c>
      <c r="K179" s="68" t="s">
        <v>2547</v>
      </c>
      <c r="L179" s="69" t="s">
        <v>10818</v>
      </c>
      <c r="N179" s="128">
        <v>100</v>
      </c>
      <c r="O179" s="71">
        <v>33.5</v>
      </c>
      <c r="P179" s="127"/>
    </row>
    <row r="180" spans="1:16" ht="15" x14ac:dyDescent="0.25">
      <c r="A180" s="67" t="str">
        <f t="shared" si="2"/>
        <v>146547631</v>
      </c>
      <c r="B180" s="127">
        <v>14654763</v>
      </c>
      <c r="C180" s="127">
        <v>1</v>
      </c>
      <c r="D180" s="74" t="s">
        <v>2825</v>
      </c>
      <c r="E180" s="68" t="s">
        <v>1982</v>
      </c>
      <c r="F180" s="68" t="s">
        <v>10814</v>
      </c>
      <c r="G180" s="68" t="s">
        <v>2550</v>
      </c>
      <c r="H180" s="68" t="s">
        <v>2617</v>
      </c>
      <c r="I180" s="66">
        <v>86202</v>
      </c>
      <c r="J180" s="66" t="s">
        <v>2617</v>
      </c>
      <c r="K180" s="68" t="s">
        <v>2547</v>
      </c>
      <c r="L180" s="69" t="s">
        <v>10816</v>
      </c>
      <c r="N180" s="128">
        <v>99</v>
      </c>
      <c r="O180" s="71">
        <v>33.5</v>
      </c>
      <c r="P180" s="127"/>
    </row>
    <row r="181" spans="1:16" ht="15" x14ac:dyDescent="0.25">
      <c r="A181" s="67" t="str">
        <f t="shared" si="2"/>
        <v>154198971</v>
      </c>
      <c r="B181" s="127">
        <v>15419897</v>
      </c>
      <c r="C181" s="127">
        <v>1</v>
      </c>
      <c r="D181" s="74" t="s">
        <v>2826</v>
      </c>
      <c r="E181" s="68" t="s">
        <v>2208</v>
      </c>
      <c r="F181" s="68" t="s">
        <v>10814</v>
      </c>
      <c r="G181" s="68" t="s">
        <v>2550</v>
      </c>
      <c r="H181" s="68" t="s">
        <v>2617</v>
      </c>
      <c r="I181" s="66">
        <v>86202</v>
      </c>
      <c r="J181" s="66" t="s">
        <v>2617</v>
      </c>
      <c r="K181" s="68" t="s">
        <v>2547</v>
      </c>
      <c r="L181" s="69" t="s">
        <v>10816</v>
      </c>
      <c r="N181" s="128">
        <v>99</v>
      </c>
      <c r="O181" s="71">
        <v>33.5</v>
      </c>
      <c r="P181" s="127"/>
    </row>
    <row r="182" spans="1:16" ht="15" x14ac:dyDescent="0.25">
      <c r="A182" s="67" t="str">
        <f t="shared" si="2"/>
        <v>137392811</v>
      </c>
      <c r="B182" s="127">
        <v>13739281</v>
      </c>
      <c r="C182" s="127">
        <v>1</v>
      </c>
      <c r="D182" s="74" t="s">
        <v>2827</v>
      </c>
      <c r="E182" s="68">
        <v>15999721</v>
      </c>
      <c r="F182" s="68" t="s">
        <v>10814</v>
      </c>
      <c r="G182" s="68" t="s">
        <v>10823</v>
      </c>
      <c r="H182" s="68" t="s">
        <v>2617</v>
      </c>
      <c r="I182" s="66">
        <v>86202</v>
      </c>
      <c r="J182" s="66" t="s">
        <v>2617</v>
      </c>
      <c r="K182" s="68" t="s">
        <v>2547</v>
      </c>
      <c r="L182" s="69" t="s">
        <v>10816</v>
      </c>
      <c r="N182" s="128">
        <v>100</v>
      </c>
      <c r="O182" s="71">
        <v>33.5</v>
      </c>
      <c r="P182" s="127"/>
    </row>
    <row r="183" spans="1:16" ht="15" x14ac:dyDescent="0.25">
      <c r="A183" s="67" t="str">
        <f t="shared" si="2"/>
        <v>164504981</v>
      </c>
      <c r="B183" s="127">
        <v>16450498</v>
      </c>
      <c r="C183" s="127">
        <v>1</v>
      </c>
      <c r="D183" s="74" t="s">
        <v>2828</v>
      </c>
      <c r="E183" s="68">
        <v>30265339</v>
      </c>
      <c r="F183" s="68" t="s">
        <v>10814</v>
      </c>
      <c r="G183" s="68" t="s">
        <v>2550</v>
      </c>
      <c r="H183" s="68" t="s">
        <v>2617</v>
      </c>
      <c r="I183" s="66">
        <v>86202</v>
      </c>
      <c r="J183" s="66" t="s">
        <v>2617</v>
      </c>
      <c r="K183" s="68" t="s">
        <v>2547</v>
      </c>
      <c r="L183" s="69" t="s">
        <v>10816</v>
      </c>
      <c r="N183" s="128">
        <v>100</v>
      </c>
      <c r="O183" s="71">
        <v>33.5</v>
      </c>
      <c r="P183" s="127"/>
    </row>
    <row r="184" spans="1:16" ht="15" x14ac:dyDescent="0.25">
      <c r="A184" s="67" t="str">
        <f t="shared" si="2"/>
        <v>69975942</v>
      </c>
      <c r="B184" s="127">
        <v>6997594</v>
      </c>
      <c r="C184" s="127">
        <v>2</v>
      </c>
      <c r="D184" s="74" t="s">
        <v>2829</v>
      </c>
      <c r="E184" s="68">
        <v>61287</v>
      </c>
      <c r="F184" s="68" t="s">
        <v>10813</v>
      </c>
      <c r="G184" s="68" t="s">
        <v>10823</v>
      </c>
      <c r="H184" s="68" t="s">
        <v>2617</v>
      </c>
      <c r="I184" s="66">
        <v>86202</v>
      </c>
      <c r="J184" s="66" t="s">
        <v>2617</v>
      </c>
      <c r="K184" s="68" t="s">
        <v>2547</v>
      </c>
      <c r="L184" s="69" t="s">
        <v>10818</v>
      </c>
      <c r="N184" s="128">
        <v>81</v>
      </c>
      <c r="O184" s="71">
        <v>33.5</v>
      </c>
      <c r="P184" s="127"/>
    </row>
    <row r="185" spans="1:16" ht="15" x14ac:dyDescent="0.25">
      <c r="A185" s="67" t="str">
        <f t="shared" si="2"/>
        <v>136953682</v>
      </c>
      <c r="B185" s="127">
        <v>13695368</v>
      </c>
      <c r="C185" s="127">
        <v>2</v>
      </c>
      <c r="D185" s="74" t="s">
        <v>2830</v>
      </c>
      <c r="E185" s="68">
        <v>8883485</v>
      </c>
      <c r="F185" s="68" t="s">
        <v>10814</v>
      </c>
      <c r="G185" s="68" t="s">
        <v>2550</v>
      </c>
      <c r="H185" s="68" t="s">
        <v>2617</v>
      </c>
      <c r="I185" s="66">
        <v>86202</v>
      </c>
      <c r="J185" s="66" t="s">
        <v>2617</v>
      </c>
      <c r="K185" s="68" t="s">
        <v>2547</v>
      </c>
      <c r="L185" s="69" t="s">
        <v>10816</v>
      </c>
      <c r="N185" s="128">
        <v>100</v>
      </c>
      <c r="O185" s="71">
        <v>33.5</v>
      </c>
      <c r="P185" s="127"/>
    </row>
    <row r="186" spans="1:16" ht="15" x14ac:dyDescent="0.25">
      <c r="A186" s="67" t="str">
        <f t="shared" si="2"/>
        <v>91804243</v>
      </c>
      <c r="B186" s="127">
        <v>9180424</v>
      </c>
      <c r="C186" s="127">
        <v>3</v>
      </c>
      <c r="D186" s="74" t="s">
        <v>2831</v>
      </c>
      <c r="E186" s="68" t="s">
        <v>646</v>
      </c>
      <c r="F186" s="68" t="s">
        <v>10815</v>
      </c>
      <c r="G186" s="68" t="s">
        <v>2550</v>
      </c>
      <c r="H186" s="68" t="s">
        <v>2617</v>
      </c>
      <c r="I186" s="66">
        <v>86202</v>
      </c>
      <c r="J186" s="66" t="s">
        <v>2617</v>
      </c>
      <c r="K186" s="68" t="s">
        <v>2547</v>
      </c>
      <c r="L186" s="69" t="s">
        <v>10817</v>
      </c>
      <c r="N186" s="128">
        <v>81</v>
      </c>
      <c r="O186" s="71">
        <v>33.5</v>
      </c>
      <c r="P186" s="127"/>
    </row>
    <row r="187" spans="1:16" ht="15" x14ac:dyDescent="0.25">
      <c r="A187" s="67" t="str">
        <f t="shared" si="2"/>
        <v>116172404</v>
      </c>
      <c r="B187" s="127">
        <v>11617240</v>
      </c>
      <c r="C187" s="127">
        <v>4</v>
      </c>
      <c r="D187" s="74" t="s">
        <v>2832</v>
      </c>
      <c r="E187" s="68" t="s">
        <v>1242</v>
      </c>
      <c r="F187" s="68" t="s">
        <v>10814</v>
      </c>
      <c r="G187" s="68" t="s">
        <v>10823</v>
      </c>
      <c r="H187" s="68" t="s">
        <v>2617</v>
      </c>
      <c r="I187" s="66">
        <v>86202</v>
      </c>
      <c r="J187" s="66" t="s">
        <v>2617</v>
      </c>
      <c r="K187" s="68" t="s">
        <v>2547</v>
      </c>
      <c r="L187" s="69" t="s">
        <v>10816</v>
      </c>
      <c r="N187" s="128">
        <v>99</v>
      </c>
      <c r="O187" s="71">
        <v>33.5</v>
      </c>
      <c r="P187" s="127"/>
    </row>
    <row r="188" spans="1:16" ht="15" x14ac:dyDescent="0.25">
      <c r="A188" s="67" t="str">
        <f t="shared" si="2"/>
        <v>146364511</v>
      </c>
      <c r="B188" s="127">
        <v>14636451</v>
      </c>
      <c r="C188" s="127">
        <v>1</v>
      </c>
      <c r="D188" s="74" t="s">
        <v>2833</v>
      </c>
      <c r="E188" s="68" t="s">
        <v>1977</v>
      </c>
      <c r="F188" s="68" t="s">
        <v>10814</v>
      </c>
      <c r="G188" s="68" t="s">
        <v>2550</v>
      </c>
      <c r="H188" s="68" t="s">
        <v>2617</v>
      </c>
      <c r="I188" s="66">
        <v>86202</v>
      </c>
      <c r="J188" s="66" t="s">
        <v>2617</v>
      </c>
      <c r="K188" s="68" t="s">
        <v>2547</v>
      </c>
      <c r="L188" s="69" t="s">
        <v>10816</v>
      </c>
      <c r="N188" s="128">
        <v>81</v>
      </c>
      <c r="O188" s="71">
        <v>33.5</v>
      </c>
      <c r="P188" s="127"/>
    </row>
    <row r="189" spans="1:16" ht="15" x14ac:dyDescent="0.25">
      <c r="A189" s="67" t="str">
        <f t="shared" si="2"/>
        <v>76643824</v>
      </c>
      <c r="B189" s="127">
        <v>7664382</v>
      </c>
      <c r="C189" s="127">
        <v>4</v>
      </c>
      <c r="D189" s="74" t="s">
        <v>2834</v>
      </c>
      <c r="E189" s="68">
        <v>13608708</v>
      </c>
      <c r="F189" s="68" t="s">
        <v>10814</v>
      </c>
      <c r="G189" s="68" t="s">
        <v>10823</v>
      </c>
      <c r="H189" s="68" t="s">
        <v>2617</v>
      </c>
      <c r="I189" s="66">
        <v>86202</v>
      </c>
      <c r="J189" s="66" t="s">
        <v>2617</v>
      </c>
      <c r="K189" s="68" t="s">
        <v>2547</v>
      </c>
      <c r="L189" s="69" t="s">
        <v>10816</v>
      </c>
      <c r="N189" s="128">
        <v>100</v>
      </c>
      <c r="O189" s="71">
        <v>33.5</v>
      </c>
      <c r="P189" s="127"/>
    </row>
    <row r="190" spans="1:16" ht="15" x14ac:dyDescent="0.25">
      <c r="A190" s="67" t="str">
        <f t="shared" si="2"/>
        <v>149556351</v>
      </c>
      <c r="B190" s="127">
        <v>14955635</v>
      </c>
      <c r="C190" s="127">
        <v>1</v>
      </c>
      <c r="D190" s="74" t="s">
        <v>2835</v>
      </c>
      <c r="E190" s="68" t="s">
        <v>2100</v>
      </c>
      <c r="F190" s="68" t="s">
        <v>10814</v>
      </c>
      <c r="G190" s="68" t="s">
        <v>2550</v>
      </c>
      <c r="H190" s="68" t="s">
        <v>2617</v>
      </c>
      <c r="I190" s="66">
        <v>86202</v>
      </c>
      <c r="J190" s="66" t="s">
        <v>2617</v>
      </c>
      <c r="K190" s="68" t="s">
        <v>2547</v>
      </c>
      <c r="L190" s="69" t="s">
        <v>10816</v>
      </c>
      <c r="N190" s="128">
        <v>100</v>
      </c>
      <c r="O190" s="71">
        <v>33.5</v>
      </c>
      <c r="P190" s="127"/>
    </row>
    <row r="191" spans="1:16" ht="15" x14ac:dyDescent="0.25">
      <c r="A191" s="67" t="str">
        <f t="shared" si="2"/>
        <v>134683882</v>
      </c>
      <c r="B191" s="127">
        <v>13468388</v>
      </c>
      <c r="C191" s="127">
        <v>2</v>
      </c>
      <c r="D191" s="74" t="s">
        <v>2836</v>
      </c>
      <c r="E191" s="68">
        <v>1426149</v>
      </c>
      <c r="F191" s="68" t="s">
        <v>10814</v>
      </c>
      <c r="G191" s="68" t="s">
        <v>2550</v>
      </c>
      <c r="H191" s="68" t="s">
        <v>2617</v>
      </c>
      <c r="I191" s="66">
        <v>86202</v>
      </c>
      <c r="J191" s="66" t="s">
        <v>2617</v>
      </c>
      <c r="K191" s="68" t="s">
        <v>2547</v>
      </c>
      <c r="L191" s="69" t="s">
        <v>10816</v>
      </c>
      <c r="N191" s="128">
        <v>100</v>
      </c>
      <c r="O191" s="71">
        <v>33.5</v>
      </c>
      <c r="P191" s="127"/>
    </row>
    <row r="192" spans="1:16" ht="15" x14ac:dyDescent="0.25">
      <c r="A192" s="67" t="str">
        <f t="shared" si="2"/>
        <v>89763404</v>
      </c>
      <c r="B192" s="127">
        <v>8976340</v>
      </c>
      <c r="C192" s="127">
        <v>4</v>
      </c>
      <c r="D192" s="74" t="s">
        <v>2837</v>
      </c>
      <c r="E192" s="68" t="s">
        <v>604</v>
      </c>
      <c r="F192" s="68" t="s">
        <v>10815</v>
      </c>
      <c r="G192" s="68" t="s">
        <v>10823</v>
      </c>
      <c r="H192" s="68" t="s">
        <v>2617</v>
      </c>
      <c r="I192" s="66">
        <v>86202</v>
      </c>
      <c r="J192" s="66" t="s">
        <v>2617</v>
      </c>
      <c r="K192" s="68" t="s">
        <v>2547</v>
      </c>
      <c r="L192" s="69" t="s">
        <v>10817</v>
      </c>
      <c r="N192" s="128">
        <v>100</v>
      </c>
      <c r="O192" s="71">
        <v>33.5</v>
      </c>
      <c r="P192" s="127"/>
    </row>
    <row r="193" spans="1:16" ht="15" x14ac:dyDescent="0.25">
      <c r="A193" s="67" t="str">
        <f t="shared" si="2"/>
        <v>69959491</v>
      </c>
      <c r="B193" s="127">
        <v>6995949</v>
      </c>
      <c r="C193" s="127">
        <v>1</v>
      </c>
      <c r="D193" s="74" t="s">
        <v>2838</v>
      </c>
      <c r="E193" s="68" t="s">
        <v>7698</v>
      </c>
      <c r="F193" s="68" t="s">
        <v>10813</v>
      </c>
      <c r="G193" s="68" t="s">
        <v>10823</v>
      </c>
      <c r="H193" s="68" t="s">
        <v>2617</v>
      </c>
      <c r="I193" s="66">
        <v>86202</v>
      </c>
      <c r="J193" s="66" t="s">
        <v>2617</v>
      </c>
      <c r="K193" s="68" t="s">
        <v>2547</v>
      </c>
      <c r="L193" s="69" t="s">
        <v>10818</v>
      </c>
      <c r="N193" s="128">
        <v>81</v>
      </c>
      <c r="O193" s="71">
        <v>33.5</v>
      </c>
      <c r="P193" s="127"/>
    </row>
    <row r="194" spans="1:16" ht="15" x14ac:dyDescent="0.25">
      <c r="A194" s="67" t="str">
        <f t="shared" si="2"/>
        <v>115637582</v>
      </c>
      <c r="B194" s="127">
        <v>11563758</v>
      </c>
      <c r="C194" s="127">
        <v>2</v>
      </c>
      <c r="D194" s="74" t="s">
        <v>2839</v>
      </c>
      <c r="E194" s="68">
        <v>16506986</v>
      </c>
      <c r="F194" s="68" t="s">
        <v>10815</v>
      </c>
      <c r="G194" s="68" t="s">
        <v>10823</v>
      </c>
      <c r="H194" s="68" t="s">
        <v>2617</v>
      </c>
      <c r="I194" s="66">
        <v>86202</v>
      </c>
      <c r="J194" s="66" t="s">
        <v>2617</v>
      </c>
      <c r="K194" s="68" t="s">
        <v>2547</v>
      </c>
      <c r="L194" s="69" t="s">
        <v>10817</v>
      </c>
      <c r="N194" s="128">
        <v>81</v>
      </c>
      <c r="O194" s="71">
        <v>33.5</v>
      </c>
      <c r="P194" s="127"/>
    </row>
    <row r="195" spans="1:16" ht="15" x14ac:dyDescent="0.25">
      <c r="A195" s="67" t="str">
        <f t="shared" si="2"/>
        <v>152773061</v>
      </c>
      <c r="B195" s="127">
        <v>15277306</v>
      </c>
      <c r="C195" s="127">
        <v>1</v>
      </c>
      <c r="D195" s="74" t="s">
        <v>2840</v>
      </c>
      <c r="E195" s="68" t="s">
        <v>2191</v>
      </c>
      <c r="F195" s="68" t="s">
        <v>10814</v>
      </c>
      <c r="G195" s="68" t="s">
        <v>2550</v>
      </c>
      <c r="H195" s="68" t="s">
        <v>2617</v>
      </c>
      <c r="I195" s="66">
        <v>86202</v>
      </c>
      <c r="J195" s="66" t="s">
        <v>2617</v>
      </c>
      <c r="K195" s="68" t="s">
        <v>2547</v>
      </c>
      <c r="L195" s="69" t="s">
        <v>10816</v>
      </c>
      <c r="N195" s="128">
        <v>81</v>
      </c>
      <c r="O195" s="71">
        <v>33.5</v>
      </c>
      <c r="P195" s="127"/>
    </row>
    <row r="196" spans="1:16" ht="15" x14ac:dyDescent="0.25">
      <c r="A196" s="67" t="str">
        <f t="shared" si="2"/>
        <v>103652913</v>
      </c>
      <c r="B196" s="127">
        <v>10365291</v>
      </c>
      <c r="C196" s="127">
        <v>3</v>
      </c>
      <c r="D196" s="74" t="s">
        <v>2841</v>
      </c>
      <c r="E196" s="68" t="s">
        <v>932</v>
      </c>
      <c r="F196" s="68" t="s">
        <v>10815</v>
      </c>
      <c r="G196" s="68" t="s">
        <v>2550</v>
      </c>
      <c r="H196" s="68" t="s">
        <v>2617</v>
      </c>
      <c r="I196" s="66">
        <v>86202</v>
      </c>
      <c r="J196" s="66" t="s">
        <v>2617</v>
      </c>
      <c r="K196" s="68" t="s">
        <v>2547</v>
      </c>
      <c r="L196" s="69" t="s">
        <v>10817</v>
      </c>
      <c r="N196" s="128">
        <v>100</v>
      </c>
      <c r="O196" s="71">
        <v>33.5</v>
      </c>
      <c r="P196" s="127"/>
    </row>
    <row r="197" spans="1:16" ht="15" x14ac:dyDescent="0.25">
      <c r="A197" s="67" t="str">
        <f t="shared" si="2"/>
        <v>115664371</v>
      </c>
      <c r="B197" s="127">
        <v>11566437</v>
      </c>
      <c r="C197" s="127">
        <v>1</v>
      </c>
      <c r="D197" s="74" t="s">
        <v>2842</v>
      </c>
      <c r="E197" s="68">
        <v>18880679</v>
      </c>
      <c r="F197" s="68" t="s">
        <v>10815</v>
      </c>
      <c r="G197" s="68" t="s">
        <v>10823</v>
      </c>
      <c r="H197" s="68" t="s">
        <v>2617</v>
      </c>
      <c r="I197" s="66">
        <v>86202</v>
      </c>
      <c r="J197" s="66" t="s">
        <v>2617</v>
      </c>
      <c r="K197" s="68" t="s">
        <v>2547</v>
      </c>
      <c r="L197" s="69" t="s">
        <v>10817</v>
      </c>
      <c r="N197" s="128">
        <v>81</v>
      </c>
      <c r="O197" s="71">
        <v>33.5</v>
      </c>
      <c r="P197" s="127"/>
    </row>
    <row r="198" spans="1:16" ht="15" x14ac:dyDescent="0.25">
      <c r="A198" s="67" t="str">
        <f t="shared" si="2"/>
        <v>39093472</v>
      </c>
      <c r="B198" s="127">
        <v>3909347</v>
      </c>
      <c r="C198" s="127">
        <v>2</v>
      </c>
      <c r="D198" s="74" t="s">
        <v>9847</v>
      </c>
      <c r="E198" s="68" t="s">
        <v>9930</v>
      </c>
      <c r="F198" s="68" t="s">
        <v>10813</v>
      </c>
      <c r="G198" s="68" t="s">
        <v>2550</v>
      </c>
      <c r="H198" s="68" t="s">
        <v>2617</v>
      </c>
      <c r="I198" s="66">
        <v>86202</v>
      </c>
      <c r="J198" s="66" t="s">
        <v>2617</v>
      </c>
      <c r="K198" s="68" t="s">
        <v>2547</v>
      </c>
      <c r="L198" s="69" t="s">
        <v>10818</v>
      </c>
      <c r="N198" s="128">
        <v>81</v>
      </c>
      <c r="O198" s="71">
        <v>33.5</v>
      </c>
      <c r="P198" s="127"/>
    </row>
    <row r="199" spans="1:16" ht="15" x14ac:dyDescent="0.25">
      <c r="A199" s="67" t="str">
        <f t="shared" si="2"/>
        <v>163967901</v>
      </c>
      <c r="B199" s="127">
        <v>16396790</v>
      </c>
      <c r="C199" s="127">
        <v>1</v>
      </c>
      <c r="D199" s="74" t="s">
        <v>2843</v>
      </c>
      <c r="E199" s="68" t="s">
        <v>2447</v>
      </c>
      <c r="F199" s="68" t="s">
        <v>10814</v>
      </c>
      <c r="G199" s="68" t="s">
        <v>2550</v>
      </c>
      <c r="H199" s="68" t="s">
        <v>2617</v>
      </c>
      <c r="I199" s="66">
        <v>86202</v>
      </c>
      <c r="J199" s="66" t="s">
        <v>2617</v>
      </c>
      <c r="K199" s="68" t="s">
        <v>2547</v>
      </c>
      <c r="L199" s="69" t="s">
        <v>10816</v>
      </c>
      <c r="N199" s="128">
        <v>100</v>
      </c>
      <c r="O199" s="71">
        <v>33.5</v>
      </c>
      <c r="P199" s="127"/>
    </row>
    <row r="200" spans="1:16" ht="15" x14ac:dyDescent="0.25">
      <c r="A200" s="67" t="str">
        <f t="shared" ref="A200:A263" si="3">CONCATENATE(B200,C200)</f>
        <v>115991104</v>
      </c>
      <c r="B200" s="127">
        <v>11599110</v>
      </c>
      <c r="C200" s="127">
        <v>4</v>
      </c>
      <c r="D200" s="74" t="s">
        <v>2844</v>
      </c>
      <c r="E200" s="68" t="s">
        <v>9973</v>
      </c>
      <c r="F200" s="68" t="s">
        <v>10814</v>
      </c>
      <c r="G200" s="68" t="s">
        <v>2550</v>
      </c>
      <c r="H200" s="68" t="s">
        <v>2617</v>
      </c>
      <c r="I200" s="66">
        <v>86202</v>
      </c>
      <c r="J200" s="66" t="s">
        <v>2617</v>
      </c>
      <c r="K200" s="68" t="s">
        <v>2547</v>
      </c>
      <c r="L200" s="69" t="s">
        <v>10816</v>
      </c>
      <c r="N200" s="128">
        <v>99</v>
      </c>
      <c r="O200" s="71">
        <v>33.5</v>
      </c>
      <c r="P200" s="127"/>
    </row>
    <row r="201" spans="1:16" ht="15" x14ac:dyDescent="0.25">
      <c r="A201" s="67" t="str">
        <f t="shared" si="3"/>
        <v>78241294</v>
      </c>
      <c r="B201" s="127">
        <v>7824129</v>
      </c>
      <c r="C201" s="127">
        <v>4</v>
      </c>
      <c r="D201" s="74" t="s">
        <v>9849</v>
      </c>
      <c r="E201" s="68">
        <v>11871047</v>
      </c>
      <c r="F201" s="68" t="s">
        <v>10815</v>
      </c>
      <c r="G201" s="68" t="s">
        <v>2550</v>
      </c>
      <c r="H201" s="68" t="s">
        <v>2617</v>
      </c>
      <c r="I201" s="66">
        <v>86202</v>
      </c>
      <c r="J201" s="66" t="s">
        <v>2617</v>
      </c>
      <c r="K201" s="68" t="s">
        <v>2547</v>
      </c>
      <c r="L201" s="69" t="s">
        <v>10817</v>
      </c>
      <c r="N201" s="128">
        <v>0</v>
      </c>
      <c r="O201" s="71">
        <v>33.5</v>
      </c>
      <c r="P201" s="127"/>
    </row>
    <row r="202" spans="1:16" ht="15" x14ac:dyDescent="0.25">
      <c r="A202" s="67" t="str">
        <f t="shared" si="3"/>
        <v>84630862</v>
      </c>
      <c r="B202" s="127">
        <v>8463086</v>
      </c>
      <c r="C202" s="127">
        <v>2</v>
      </c>
      <c r="D202" s="74" t="s">
        <v>2845</v>
      </c>
      <c r="E202" s="68" t="s">
        <v>549</v>
      </c>
      <c r="F202" s="68" t="s">
        <v>10814</v>
      </c>
      <c r="G202" s="68" t="s">
        <v>2550</v>
      </c>
      <c r="H202" s="68" t="s">
        <v>2617</v>
      </c>
      <c r="I202" s="66">
        <v>86202</v>
      </c>
      <c r="J202" s="66" t="s">
        <v>2617</v>
      </c>
      <c r="K202" s="68" t="s">
        <v>2547</v>
      </c>
      <c r="L202" s="69" t="s">
        <v>10816</v>
      </c>
      <c r="N202" s="128">
        <v>100</v>
      </c>
      <c r="O202" s="71">
        <v>33.5</v>
      </c>
      <c r="P202" s="127"/>
    </row>
    <row r="203" spans="1:16" ht="15" x14ac:dyDescent="0.25">
      <c r="A203" s="67" t="str">
        <f t="shared" si="3"/>
        <v>100324232</v>
      </c>
      <c r="B203" s="127">
        <v>10032423</v>
      </c>
      <c r="C203" s="127">
        <v>2</v>
      </c>
      <c r="D203" s="74" t="s">
        <v>10548</v>
      </c>
      <c r="E203" s="68" t="s">
        <v>10122</v>
      </c>
      <c r="F203" s="68" t="s">
        <v>10815</v>
      </c>
      <c r="G203" s="127" t="s">
        <v>2550</v>
      </c>
      <c r="H203" s="68" t="s">
        <v>2617</v>
      </c>
      <c r="I203" s="66">
        <v>86202</v>
      </c>
      <c r="J203" s="66" t="s">
        <v>2617</v>
      </c>
      <c r="K203" s="68" t="s">
        <v>2547</v>
      </c>
      <c r="L203" s="69" t="s">
        <v>10817</v>
      </c>
      <c r="N203" s="128">
        <v>0</v>
      </c>
      <c r="O203" s="71">
        <v>33.5</v>
      </c>
      <c r="P203" s="127">
        <v>4</v>
      </c>
    </row>
    <row r="204" spans="1:16" ht="15" x14ac:dyDescent="0.25">
      <c r="A204" s="67" t="str">
        <f t="shared" si="3"/>
        <v>133100943</v>
      </c>
      <c r="B204" s="127">
        <v>13310094</v>
      </c>
      <c r="C204" s="127">
        <v>3</v>
      </c>
      <c r="D204" s="74" t="s">
        <v>2846</v>
      </c>
      <c r="E204" s="68">
        <v>20983654</v>
      </c>
      <c r="F204" s="68" t="s">
        <v>10814</v>
      </c>
      <c r="G204" s="68" t="s">
        <v>2550</v>
      </c>
      <c r="H204" s="68" t="s">
        <v>2617</v>
      </c>
      <c r="I204" s="66">
        <v>86202</v>
      </c>
      <c r="J204" s="66" t="s">
        <v>2617</v>
      </c>
      <c r="K204" s="68" t="s">
        <v>2547</v>
      </c>
      <c r="L204" s="69" t="s">
        <v>10816</v>
      </c>
      <c r="N204" s="128">
        <v>100</v>
      </c>
      <c r="O204" s="71">
        <v>33.5</v>
      </c>
      <c r="P204" s="127"/>
    </row>
    <row r="205" spans="1:16" ht="15" x14ac:dyDescent="0.25">
      <c r="A205" s="67" t="str">
        <f t="shared" si="3"/>
        <v>102011543</v>
      </c>
      <c r="B205" s="127">
        <v>10201154</v>
      </c>
      <c r="C205" s="127">
        <v>3</v>
      </c>
      <c r="D205" s="74" t="s">
        <v>2847</v>
      </c>
      <c r="E205" s="68" t="s">
        <v>9732</v>
      </c>
      <c r="F205" s="68" t="s">
        <v>10815</v>
      </c>
      <c r="G205" s="68" t="s">
        <v>2550</v>
      </c>
      <c r="H205" s="68" t="s">
        <v>2617</v>
      </c>
      <c r="I205" s="66">
        <v>86202</v>
      </c>
      <c r="J205" s="66" t="s">
        <v>2617</v>
      </c>
      <c r="K205" s="68" t="s">
        <v>2547</v>
      </c>
      <c r="L205" s="69" t="s">
        <v>10817</v>
      </c>
      <c r="N205" s="128">
        <v>100</v>
      </c>
      <c r="O205" s="71">
        <v>33.5</v>
      </c>
      <c r="P205" s="127"/>
    </row>
    <row r="206" spans="1:16" ht="15" x14ac:dyDescent="0.25">
      <c r="A206" s="67" t="str">
        <f t="shared" si="3"/>
        <v>166754961</v>
      </c>
      <c r="B206" s="127">
        <v>16675496</v>
      </c>
      <c r="C206" s="127">
        <v>1</v>
      </c>
      <c r="D206" s="74" t="s">
        <v>2579</v>
      </c>
      <c r="E206" s="68" t="s">
        <v>2592</v>
      </c>
      <c r="F206" s="68" t="s">
        <v>10814</v>
      </c>
      <c r="G206" s="68" t="s">
        <v>2550</v>
      </c>
      <c r="H206" s="68" t="s">
        <v>2617</v>
      </c>
      <c r="I206" s="66">
        <v>86202</v>
      </c>
      <c r="J206" s="66" t="s">
        <v>2617</v>
      </c>
      <c r="K206" s="68" t="s">
        <v>2547</v>
      </c>
      <c r="L206" s="69" t="s">
        <v>10816</v>
      </c>
      <c r="N206" s="128">
        <v>100</v>
      </c>
      <c r="O206" s="71">
        <v>33.5</v>
      </c>
      <c r="P206" s="127"/>
    </row>
    <row r="207" spans="1:16" ht="15" x14ac:dyDescent="0.25">
      <c r="A207" s="67" t="str">
        <f t="shared" si="3"/>
        <v>73630111</v>
      </c>
      <c r="B207" s="127">
        <v>7363011</v>
      </c>
      <c r="C207" s="127">
        <v>1</v>
      </c>
      <c r="D207" s="74" t="s">
        <v>2848</v>
      </c>
      <c r="E207" s="68">
        <v>8700495</v>
      </c>
      <c r="F207" s="68" t="s">
        <v>10813</v>
      </c>
      <c r="G207" s="68" t="s">
        <v>10823</v>
      </c>
      <c r="H207" s="68" t="s">
        <v>2617</v>
      </c>
      <c r="I207" s="66">
        <v>86202</v>
      </c>
      <c r="J207" s="66" t="s">
        <v>2617</v>
      </c>
      <c r="K207" s="68" t="s">
        <v>2547</v>
      </c>
      <c r="L207" s="69" t="s">
        <v>10818</v>
      </c>
      <c r="N207" s="128">
        <v>98</v>
      </c>
      <c r="O207" s="71">
        <v>33.5</v>
      </c>
      <c r="P207" s="127"/>
    </row>
    <row r="208" spans="1:16" ht="15" x14ac:dyDescent="0.25">
      <c r="A208" s="67" t="str">
        <f t="shared" si="3"/>
        <v>112566921</v>
      </c>
      <c r="B208" s="127">
        <v>11256692</v>
      </c>
      <c r="C208" s="127">
        <v>1</v>
      </c>
      <c r="D208" s="74" t="s">
        <v>2849</v>
      </c>
      <c r="E208" s="68">
        <v>9820413</v>
      </c>
      <c r="F208" s="68" t="s">
        <v>10815</v>
      </c>
      <c r="G208" s="68" t="s">
        <v>10823</v>
      </c>
      <c r="H208" s="68" t="s">
        <v>2617</v>
      </c>
      <c r="I208" s="66">
        <v>86202</v>
      </c>
      <c r="J208" s="66" t="s">
        <v>2617</v>
      </c>
      <c r="K208" s="68" t="s">
        <v>2547</v>
      </c>
      <c r="L208" s="69" t="s">
        <v>10817</v>
      </c>
      <c r="N208" s="128">
        <v>81</v>
      </c>
      <c r="O208" s="71">
        <v>33.5</v>
      </c>
      <c r="P208" s="127"/>
    </row>
    <row r="209" spans="1:16" ht="15" x14ac:dyDescent="0.25">
      <c r="A209" s="67" t="str">
        <f t="shared" si="3"/>
        <v>78092192</v>
      </c>
      <c r="B209" s="127">
        <v>7809219</v>
      </c>
      <c r="C209" s="127">
        <v>2</v>
      </c>
      <c r="D209" s="74" t="s">
        <v>2850</v>
      </c>
      <c r="E209" s="68" t="s">
        <v>463</v>
      </c>
      <c r="F209" s="68" t="s">
        <v>10815</v>
      </c>
      <c r="G209" s="68" t="s">
        <v>2550</v>
      </c>
      <c r="H209" s="68" t="s">
        <v>2617</v>
      </c>
      <c r="I209" s="66">
        <v>86202</v>
      </c>
      <c r="J209" s="66" t="s">
        <v>2617</v>
      </c>
      <c r="K209" s="68" t="s">
        <v>2547</v>
      </c>
      <c r="L209" s="69" t="s">
        <v>10817</v>
      </c>
      <c r="N209" s="128">
        <v>100</v>
      </c>
      <c r="O209" s="71">
        <v>33.5</v>
      </c>
      <c r="P209" s="127"/>
    </row>
    <row r="210" spans="1:16" ht="15" x14ac:dyDescent="0.25">
      <c r="A210" s="67" t="str">
        <f t="shared" si="3"/>
        <v>49349102</v>
      </c>
      <c r="B210" s="127">
        <v>4934910</v>
      </c>
      <c r="C210" s="127">
        <v>2</v>
      </c>
      <c r="D210" s="74" t="s">
        <v>2851</v>
      </c>
      <c r="E210" s="68" t="s">
        <v>265</v>
      </c>
      <c r="F210" s="68" t="s">
        <v>10813</v>
      </c>
      <c r="G210" s="68" t="s">
        <v>2550</v>
      </c>
      <c r="H210" s="68" t="s">
        <v>2617</v>
      </c>
      <c r="I210" s="66">
        <v>86202</v>
      </c>
      <c r="J210" s="66" t="s">
        <v>2617</v>
      </c>
      <c r="K210" s="68" t="s">
        <v>2547</v>
      </c>
      <c r="L210" s="69" t="s">
        <v>10818</v>
      </c>
      <c r="N210" s="128">
        <v>81</v>
      </c>
      <c r="O210" s="71">
        <v>33.5</v>
      </c>
      <c r="P210" s="127"/>
    </row>
    <row r="211" spans="1:16" ht="15" x14ac:dyDescent="0.25">
      <c r="A211" s="67" t="str">
        <f t="shared" si="3"/>
        <v>100622456</v>
      </c>
      <c r="B211" s="127">
        <v>10062245</v>
      </c>
      <c r="C211" s="127">
        <v>6</v>
      </c>
      <c r="D211" s="74" t="s">
        <v>2852</v>
      </c>
      <c r="E211" s="68">
        <v>11448373</v>
      </c>
      <c r="F211" s="68" t="s">
        <v>10815</v>
      </c>
      <c r="G211" s="68" t="s">
        <v>10823</v>
      </c>
      <c r="H211" s="68" t="s">
        <v>2617</v>
      </c>
      <c r="I211" s="66">
        <v>86202</v>
      </c>
      <c r="J211" s="66" t="s">
        <v>2617</v>
      </c>
      <c r="K211" s="68" t="s">
        <v>2547</v>
      </c>
      <c r="L211" s="69" t="s">
        <v>10817</v>
      </c>
      <c r="N211" s="128">
        <v>99</v>
      </c>
      <c r="O211" s="71">
        <v>33.5</v>
      </c>
      <c r="P211" s="127"/>
    </row>
    <row r="212" spans="1:16" ht="15" x14ac:dyDescent="0.25">
      <c r="A212" s="67" t="str">
        <f t="shared" si="3"/>
        <v>78358872</v>
      </c>
      <c r="B212" s="127">
        <v>7835887</v>
      </c>
      <c r="C212" s="127">
        <v>2</v>
      </c>
      <c r="D212" s="74" t="s">
        <v>2853</v>
      </c>
      <c r="E212" s="68">
        <v>8289533</v>
      </c>
      <c r="F212" s="68" t="s">
        <v>10815</v>
      </c>
      <c r="G212" s="68" t="s">
        <v>2550</v>
      </c>
      <c r="H212" s="68" t="s">
        <v>2617</v>
      </c>
      <c r="I212" s="66">
        <v>86202</v>
      </c>
      <c r="J212" s="66" t="s">
        <v>2617</v>
      </c>
      <c r="K212" s="68" t="s">
        <v>2547</v>
      </c>
      <c r="L212" s="69" t="s">
        <v>10817</v>
      </c>
      <c r="N212" s="128">
        <v>100</v>
      </c>
      <c r="O212" s="71">
        <v>33.5</v>
      </c>
      <c r="P212" s="127"/>
    </row>
    <row r="213" spans="1:16" ht="15" x14ac:dyDescent="0.25">
      <c r="A213" s="67" t="str">
        <f t="shared" si="3"/>
        <v>136630214</v>
      </c>
      <c r="B213" s="127">
        <v>13663021</v>
      </c>
      <c r="C213" s="127">
        <v>4</v>
      </c>
      <c r="D213" s="74" t="s">
        <v>2854</v>
      </c>
      <c r="E213" s="68" t="s">
        <v>1857</v>
      </c>
      <c r="F213" s="68" t="s">
        <v>10814</v>
      </c>
      <c r="G213" s="68" t="s">
        <v>2550</v>
      </c>
      <c r="H213" s="68" t="s">
        <v>2617</v>
      </c>
      <c r="I213" s="66">
        <v>86202</v>
      </c>
      <c r="J213" s="66" t="s">
        <v>2617</v>
      </c>
      <c r="K213" s="68" t="s">
        <v>2547</v>
      </c>
      <c r="L213" s="69" t="s">
        <v>10816</v>
      </c>
      <c r="N213" s="128">
        <v>81</v>
      </c>
      <c r="O213" s="71">
        <v>33.5</v>
      </c>
      <c r="P213" s="127"/>
    </row>
    <row r="214" spans="1:16" ht="15" x14ac:dyDescent="0.25">
      <c r="A214" s="67" t="str">
        <f t="shared" si="3"/>
        <v>100984713</v>
      </c>
      <c r="B214" s="127">
        <v>10098471</v>
      </c>
      <c r="C214" s="127">
        <v>3</v>
      </c>
      <c r="D214" s="74" t="s">
        <v>2855</v>
      </c>
      <c r="E214" s="68" t="s">
        <v>833</v>
      </c>
      <c r="F214" s="68" t="s">
        <v>10815</v>
      </c>
      <c r="G214" s="68" t="s">
        <v>2550</v>
      </c>
      <c r="H214" s="68" t="s">
        <v>2617</v>
      </c>
      <c r="I214" s="66">
        <v>86202</v>
      </c>
      <c r="J214" s="66" t="s">
        <v>2617</v>
      </c>
      <c r="K214" s="68" t="s">
        <v>2547</v>
      </c>
      <c r="L214" s="69" t="s">
        <v>10817</v>
      </c>
      <c r="N214" s="128">
        <v>100</v>
      </c>
      <c r="O214" s="71">
        <v>33.5</v>
      </c>
      <c r="P214" s="127"/>
    </row>
    <row r="215" spans="1:16" ht="15" x14ac:dyDescent="0.25">
      <c r="A215" s="67" t="str">
        <f t="shared" si="3"/>
        <v>101327904</v>
      </c>
      <c r="B215" s="127">
        <v>10132790</v>
      </c>
      <c r="C215" s="127">
        <v>4</v>
      </c>
      <c r="D215" s="74" t="s">
        <v>9672</v>
      </c>
      <c r="E215" s="68">
        <v>364444</v>
      </c>
      <c r="F215" s="68" t="s">
        <v>10815</v>
      </c>
      <c r="G215" s="68" t="s">
        <v>2550</v>
      </c>
      <c r="H215" s="68" t="s">
        <v>2617</v>
      </c>
      <c r="I215" s="66">
        <v>86202</v>
      </c>
      <c r="J215" s="66" t="s">
        <v>2617</v>
      </c>
      <c r="K215" s="68" t="s">
        <v>2547</v>
      </c>
      <c r="L215" s="69" t="s">
        <v>10817</v>
      </c>
      <c r="N215" s="128">
        <v>99</v>
      </c>
      <c r="O215" s="71">
        <v>33.5</v>
      </c>
      <c r="P215" s="127"/>
    </row>
    <row r="216" spans="1:16" ht="15" x14ac:dyDescent="0.25">
      <c r="A216" s="67" t="str">
        <f t="shared" si="3"/>
        <v>115818151</v>
      </c>
      <c r="B216" s="127">
        <v>11581815</v>
      </c>
      <c r="C216" s="127">
        <v>1</v>
      </c>
      <c r="D216" s="74" t="s">
        <v>2856</v>
      </c>
      <c r="E216" s="68" t="s">
        <v>1221</v>
      </c>
      <c r="F216" s="68" t="s">
        <v>10815</v>
      </c>
      <c r="G216" s="68" t="s">
        <v>10823</v>
      </c>
      <c r="H216" s="68" t="s">
        <v>2617</v>
      </c>
      <c r="I216" s="66">
        <v>86202</v>
      </c>
      <c r="J216" s="66" t="s">
        <v>2617</v>
      </c>
      <c r="K216" s="68" t="s">
        <v>2547</v>
      </c>
      <c r="L216" s="69" t="s">
        <v>10817</v>
      </c>
      <c r="N216" s="128">
        <v>100</v>
      </c>
      <c r="O216" s="71">
        <v>33.5</v>
      </c>
      <c r="P216" s="127"/>
    </row>
    <row r="217" spans="1:16" ht="15" x14ac:dyDescent="0.25">
      <c r="A217" s="67" t="str">
        <f t="shared" si="3"/>
        <v>102681822</v>
      </c>
      <c r="B217" s="127">
        <v>10268182</v>
      </c>
      <c r="C217" s="127">
        <v>2</v>
      </c>
      <c r="D217" s="74" t="s">
        <v>2857</v>
      </c>
      <c r="E217" s="68">
        <v>16857566</v>
      </c>
      <c r="F217" s="68" t="s">
        <v>10815</v>
      </c>
      <c r="G217" s="68" t="s">
        <v>10823</v>
      </c>
      <c r="H217" s="68" t="s">
        <v>2617</v>
      </c>
      <c r="I217" s="66">
        <v>86202</v>
      </c>
      <c r="J217" s="66" t="s">
        <v>2617</v>
      </c>
      <c r="K217" s="68" t="s">
        <v>2547</v>
      </c>
      <c r="L217" s="69" t="s">
        <v>10817</v>
      </c>
      <c r="N217" s="128">
        <v>99</v>
      </c>
      <c r="O217" s="71">
        <v>33.5</v>
      </c>
      <c r="P217" s="127"/>
    </row>
    <row r="218" spans="1:16" ht="15" x14ac:dyDescent="0.25">
      <c r="A218" s="67" t="str">
        <f t="shared" si="3"/>
        <v>151916921</v>
      </c>
      <c r="B218" s="127">
        <v>15191692</v>
      </c>
      <c r="C218" s="127">
        <v>1</v>
      </c>
      <c r="D218" s="74" t="s">
        <v>2858</v>
      </c>
      <c r="E218" s="68" t="s">
        <v>2170</v>
      </c>
      <c r="F218" s="68" t="s">
        <v>10814</v>
      </c>
      <c r="G218" s="68" t="s">
        <v>2550</v>
      </c>
      <c r="H218" s="68" t="s">
        <v>2617</v>
      </c>
      <c r="I218" s="66">
        <v>86202</v>
      </c>
      <c r="J218" s="66" t="s">
        <v>2617</v>
      </c>
      <c r="K218" s="68" t="s">
        <v>2547</v>
      </c>
      <c r="L218" s="69" t="s">
        <v>10816</v>
      </c>
      <c r="N218" s="128">
        <v>100</v>
      </c>
      <c r="O218" s="71">
        <v>33.5</v>
      </c>
      <c r="P218" s="127"/>
    </row>
    <row r="219" spans="1:16" ht="15" x14ac:dyDescent="0.25">
      <c r="A219" s="67" t="str">
        <f t="shared" si="3"/>
        <v>157812901</v>
      </c>
      <c r="B219" s="127">
        <v>15781290</v>
      </c>
      <c r="C219" s="127">
        <v>1</v>
      </c>
      <c r="D219" s="74" t="s">
        <v>7186</v>
      </c>
      <c r="E219" s="68" t="s">
        <v>2281</v>
      </c>
      <c r="F219" s="68" t="s">
        <v>10814</v>
      </c>
      <c r="G219" s="68" t="s">
        <v>2550</v>
      </c>
      <c r="H219" s="68" t="s">
        <v>2617</v>
      </c>
      <c r="I219" s="66">
        <v>86202</v>
      </c>
      <c r="J219" s="66" t="s">
        <v>2617</v>
      </c>
      <c r="K219" s="68" t="s">
        <v>2547</v>
      </c>
      <c r="L219" s="69" t="s">
        <v>10816</v>
      </c>
      <c r="N219" s="128">
        <v>81</v>
      </c>
      <c r="O219" s="71">
        <v>33.5</v>
      </c>
      <c r="P219" s="127"/>
    </row>
    <row r="220" spans="1:16" ht="15" x14ac:dyDescent="0.25">
      <c r="A220" s="67" t="str">
        <f t="shared" si="3"/>
        <v>130633151</v>
      </c>
      <c r="B220" s="127">
        <v>13063315</v>
      </c>
      <c r="C220" s="127">
        <v>1</v>
      </c>
      <c r="D220" s="74" t="s">
        <v>2859</v>
      </c>
      <c r="E220" s="68" t="s">
        <v>1658</v>
      </c>
      <c r="F220" s="68" t="s">
        <v>10814</v>
      </c>
      <c r="G220" s="68" t="s">
        <v>10823</v>
      </c>
      <c r="H220" s="68" t="s">
        <v>2617</v>
      </c>
      <c r="I220" s="66">
        <v>86202</v>
      </c>
      <c r="J220" s="66" t="s">
        <v>2617</v>
      </c>
      <c r="K220" s="68" t="s">
        <v>2547</v>
      </c>
      <c r="L220" s="69" t="s">
        <v>10816</v>
      </c>
      <c r="N220" s="128">
        <v>99</v>
      </c>
      <c r="O220" s="71">
        <v>33.5</v>
      </c>
      <c r="P220" s="127"/>
    </row>
    <row r="221" spans="1:16" ht="15" x14ac:dyDescent="0.25">
      <c r="A221" s="67" t="str">
        <f t="shared" si="3"/>
        <v>130633152</v>
      </c>
      <c r="B221" s="127">
        <v>13063315</v>
      </c>
      <c r="C221" s="127">
        <v>2</v>
      </c>
      <c r="D221" s="74" t="s">
        <v>2859</v>
      </c>
      <c r="E221" s="68" t="s">
        <v>1658</v>
      </c>
      <c r="F221" s="68" t="s">
        <v>10814</v>
      </c>
      <c r="G221" s="68" t="s">
        <v>2550</v>
      </c>
      <c r="H221" s="68" t="s">
        <v>2617</v>
      </c>
      <c r="I221" s="66">
        <v>86202</v>
      </c>
      <c r="J221" s="66" t="s">
        <v>2617</v>
      </c>
      <c r="K221" s="68" t="s">
        <v>2547</v>
      </c>
      <c r="L221" s="69" t="s">
        <v>10816</v>
      </c>
      <c r="N221" s="128">
        <v>99</v>
      </c>
      <c r="O221" s="71">
        <v>33.5</v>
      </c>
      <c r="P221" s="127"/>
    </row>
    <row r="222" spans="1:16" ht="15" x14ac:dyDescent="0.25">
      <c r="A222" s="67" t="str">
        <f t="shared" si="3"/>
        <v>98193704</v>
      </c>
      <c r="B222" s="127">
        <v>9819370</v>
      </c>
      <c r="C222" s="127">
        <v>4</v>
      </c>
      <c r="D222" s="74" t="s">
        <v>2860</v>
      </c>
      <c r="E222" s="68" t="s">
        <v>736</v>
      </c>
      <c r="F222" s="68" t="s">
        <v>10815</v>
      </c>
      <c r="G222" s="68" t="s">
        <v>2550</v>
      </c>
      <c r="H222" s="68" t="s">
        <v>2617</v>
      </c>
      <c r="I222" s="66">
        <v>86202</v>
      </c>
      <c r="J222" s="66" t="s">
        <v>2617</v>
      </c>
      <c r="K222" s="68" t="s">
        <v>2547</v>
      </c>
      <c r="L222" s="69" t="s">
        <v>10817</v>
      </c>
      <c r="N222" s="128">
        <v>100</v>
      </c>
      <c r="O222" s="71">
        <v>33.5</v>
      </c>
      <c r="P222" s="127"/>
    </row>
    <row r="223" spans="1:16" ht="15" x14ac:dyDescent="0.25">
      <c r="A223" s="67" t="str">
        <f t="shared" si="3"/>
        <v>98193706</v>
      </c>
      <c r="B223" s="127">
        <v>9819370</v>
      </c>
      <c r="C223" s="127">
        <v>6</v>
      </c>
      <c r="D223" s="74" t="s">
        <v>2860</v>
      </c>
      <c r="E223" s="68" t="s">
        <v>736</v>
      </c>
      <c r="F223" s="68" t="s">
        <v>10815</v>
      </c>
      <c r="G223" s="68" t="s">
        <v>2550</v>
      </c>
      <c r="H223" s="68" t="s">
        <v>2617</v>
      </c>
      <c r="I223" s="66">
        <v>86202</v>
      </c>
      <c r="J223" s="66" t="s">
        <v>2617</v>
      </c>
      <c r="K223" s="68" t="s">
        <v>2547</v>
      </c>
      <c r="L223" s="69" t="s">
        <v>10817</v>
      </c>
      <c r="N223" s="128">
        <v>100</v>
      </c>
      <c r="O223" s="71">
        <v>33.5</v>
      </c>
      <c r="P223" s="127"/>
    </row>
    <row r="224" spans="1:16" ht="15" x14ac:dyDescent="0.25">
      <c r="A224" s="67" t="str">
        <f t="shared" si="3"/>
        <v>112627101</v>
      </c>
      <c r="B224" s="127">
        <v>11262710</v>
      </c>
      <c r="C224" s="127">
        <v>1</v>
      </c>
      <c r="D224" s="74" t="s">
        <v>2861</v>
      </c>
      <c r="E224" s="68">
        <v>5301500</v>
      </c>
      <c r="F224" s="68" t="s">
        <v>10815</v>
      </c>
      <c r="G224" s="68" t="s">
        <v>10823</v>
      </c>
      <c r="H224" s="68" t="s">
        <v>2617</v>
      </c>
      <c r="I224" s="66">
        <v>86202</v>
      </c>
      <c r="J224" s="66" t="s">
        <v>2617</v>
      </c>
      <c r="K224" s="68" t="s">
        <v>2547</v>
      </c>
      <c r="L224" s="69" t="s">
        <v>10817</v>
      </c>
      <c r="N224" s="128">
        <v>100</v>
      </c>
      <c r="O224" s="71">
        <v>33.5</v>
      </c>
      <c r="P224" s="127"/>
    </row>
    <row r="225" spans="1:16" ht="15" x14ac:dyDescent="0.25">
      <c r="A225" s="67" t="str">
        <f t="shared" si="3"/>
        <v>124303303</v>
      </c>
      <c r="B225" s="127">
        <v>12430330</v>
      </c>
      <c r="C225" s="127">
        <v>3</v>
      </c>
      <c r="D225" s="74" t="s">
        <v>2862</v>
      </c>
      <c r="E225" s="68" t="s">
        <v>1496</v>
      </c>
      <c r="F225" s="68" t="s">
        <v>10814</v>
      </c>
      <c r="G225" s="68" t="s">
        <v>10823</v>
      </c>
      <c r="H225" s="68" t="s">
        <v>2617</v>
      </c>
      <c r="I225" s="66">
        <v>86202</v>
      </c>
      <c r="J225" s="66" t="s">
        <v>2617</v>
      </c>
      <c r="K225" s="68" t="s">
        <v>2547</v>
      </c>
      <c r="L225" s="69" t="s">
        <v>10816</v>
      </c>
      <c r="N225" s="128">
        <v>100</v>
      </c>
      <c r="O225" s="71">
        <v>33.5</v>
      </c>
      <c r="P225" s="127"/>
    </row>
    <row r="226" spans="1:16" ht="15" x14ac:dyDescent="0.25">
      <c r="A226" s="67" t="str">
        <f t="shared" si="3"/>
        <v>68975512</v>
      </c>
      <c r="B226" s="127">
        <v>6897551</v>
      </c>
      <c r="C226" s="127">
        <v>2</v>
      </c>
      <c r="D226" s="74" t="s">
        <v>2863</v>
      </c>
      <c r="E226" s="68">
        <v>7982606</v>
      </c>
      <c r="F226" s="68" t="s">
        <v>10813</v>
      </c>
      <c r="G226" s="68" t="s">
        <v>10823</v>
      </c>
      <c r="H226" s="68" t="s">
        <v>2617</v>
      </c>
      <c r="I226" s="66">
        <v>86202</v>
      </c>
      <c r="J226" s="66" t="s">
        <v>2617</v>
      </c>
      <c r="K226" s="68" t="s">
        <v>2547</v>
      </c>
      <c r="L226" s="69" t="s">
        <v>10818</v>
      </c>
      <c r="N226" s="128">
        <v>81</v>
      </c>
      <c r="O226" s="71">
        <v>33.5</v>
      </c>
      <c r="P226" s="127"/>
    </row>
    <row r="227" spans="1:16" ht="15" x14ac:dyDescent="0.25">
      <c r="A227" s="67" t="str">
        <f t="shared" si="3"/>
        <v>173255111</v>
      </c>
      <c r="B227" s="127">
        <v>17325511</v>
      </c>
      <c r="C227" s="127">
        <v>1</v>
      </c>
      <c r="D227" s="74" t="s">
        <v>9690</v>
      </c>
      <c r="E227" s="68">
        <v>5098321366</v>
      </c>
      <c r="F227" s="68" t="s">
        <v>10814</v>
      </c>
      <c r="G227" s="68" t="s">
        <v>2550</v>
      </c>
      <c r="H227" s="68" t="s">
        <v>2617</v>
      </c>
      <c r="I227" s="66">
        <v>86202</v>
      </c>
      <c r="J227" s="66" t="s">
        <v>2617</v>
      </c>
      <c r="K227" s="68" t="s">
        <v>2546</v>
      </c>
      <c r="L227" s="69" t="s">
        <v>10816</v>
      </c>
      <c r="N227" s="128">
        <v>94</v>
      </c>
      <c r="O227" s="71">
        <v>40.200000000000003</v>
      </c>
      <c r="P227" s="127"/>
    </row>
    <row r="228" spans="1:16" ht="15" x14ac:dyDescent="0.25">
      <c r="A228" s="67" t="str">
        <f t="shared" si="3"/>
        <v>100998646</v>
      </c>
      <c r="B228" s="127">
        <v>10099864</v>
      </c>
      <c r="C228" s="127">
        <v>6</v>
      </c>
      <c r="D228" s="74" t="s">
        <v>2864</v>
      </c>
      <c r="E228" s="68" t="s">
        <v>836</v>
      </c>
      <c r="F228" s="68" t="s">
        <v>10814</v>
      </c>
      <c r="G228" s="68" t="s">
        <v>2550</v>
      </c>
      <c r="H228" s="68" t="s">
        <v>2617</v>
      </c>
      <c r="I228" s="66">
        <v>86202</v>
      </c>
      <c r="J228" s="66" t="s">
        <v>2617</v>
      </c>
      <c r="K228" s="68" t="s">
        <v>2547</v>
      </c>
      <c r="L228" s="69" t="s">
        <v>10816</v>
      </c>
      <c r="N228" s="128">
        <v>100</v>
      </c>
      <c r="O228" s="71">
        <v>33.5</v>
      </c>
      <c r="P228" s="127"/>
    </row>
    <row r="229" spans="1:16" ht="15" x14ac:dyDescent="0.25">
      <c r="A229" s="67" t="str">
        <f t="shared" si="3"/>
        <v>154422401</v>
      </c>
      <c r="B229" s="127">
        <v>15442240</v>
      </c>
      <c r="C229" s="127">
        <v>1</v>
      </c>
      <c r="D229" s="74" t="s">
        <v>2865</v>
      </c>
      <c r="E229" s="68" t="s">
        <v>2209</v>
      </c>
      <c r="F229" s="68" t="s">
        <v>10814</v>
      </c>
      <c r="G229" s="68" t="s">
        <v>2550</v>
      </c>
      <c r="H229" s="68" t="s">
        <v>2617</v>
      </c>
      <c r="I229" s="66">
        <v>86202</v>
      </c>
      <c r="J229" s="66" t="s">
        <v>2617</v>
      </c>
      <c r="K229" s="68" t="s">
        <v>2547</v>
      </c>
      <c r="L229" s="69" t="s">
        <v>10816</v>
      </c>
      <c r="N229" s="128">
        <v>100</v>
      </c>
      <c r="O229" s="71">
        <v>33.5</v>
      </c>
      <c r="P229" s="127"/>
    </row>
    <row r="230" spans="1:16" ht="15" x14ac:dyDescent="0.25">
      <c r="A230" s="67" t="str">
        <f t="shared" si="3"/>
        <v>73632802</v>
      </c>
      <c r="B230" s="127">
        <v>7363280</v>
      </c>
      <c r="C230" s="127">
        <v>2</v>
      </c>
      <c r="D230" s="74" t="s">
        <v>2866</v>
      </c>
      <c r="E230" s="68" t="s">
        <v>433</v>
      </c>
      <c r="F230" s="68" t="s">
        <v>10815</v>
      </c>
      <c r="G230" s="68" t="s">
        <v>2550</v>
      </c>
      <c r="H230" s="68" t="s">
        <v>2617</v>
      </c>
      <c r="I230" s="66">
        <v>86202</v>
      </c>
      <c r="J230" s="66" t="s">
        <v>2617</v>
      </c>
      <c r="K230" s="68" t="s">
        <v>2547</v>
      </c>
      <c r="L230" s="69" t="s">
        <v>10817</v>
      </c>
      <c r="N230" s="128">
        <v>100</v>
      </c>
      <c r="O230" s="71">
        <v>33.5</v>
      </c>
      <c r="P230" s="127"/>
    </row>
    <row r="231" spans="1:16" ht="15" x14ac:dyDescent="0.25">
      <c r="A231" s="67" t="str">
        <f t="shared" si="3"/>
        <v>73632801</v>
      </c>
      <c r="B231" s="127">
        <v>7363280</v>
      </c>
      <c r="C231" s="127">
        <v>1</v>
      </c>
      <c r="D231" s="74" t="s">
        <v>2866</v>
      </c>
      <c r="E231" s="68" t="s">
        <v>433</v>
      </c>
      <c r="F231" s="68" t="s">
        <v>10813</v>
      </c>
      <c r="G231" s="68" t="s">
        <v>10823</v>
      </c>
      <c r="H231" s="68" t="s">
        <v>2617</v>
      </c>
      <c r="I231" s="66">
        <v>86202</v>
      </c>
      <c r="J231" s="66" t="s">
        <v>2617</v>
      </c>
      <c r="K231" s="68" t="s">
        <v>2547</v>
      </c>
      <c r="L231" s="69" t="s">
        <v>10818</v>
      </c>
      <c r="N231" s="128">
        <v>100</v>
      </c>
      <c r="O231" s="71">
        <v>33.5</v>
      </c>
      <c r="P231" s="127"/>
    </row>
    <row r="232" spans="1:16" ht="15" x14ac:dyDescent="0.25">
      <c r="A232" s="67" t="str">
        <f t="shared" si="3"/>
        <v>70334502</v>
      </c>
      <c r="B232" s="127">
        <v>7033450</v>
      </c>
      <c r="C232" s="127">
        <v>2</v>
      </c>
      <c r="D232" s="74" t="s">
        <v>2867</v>
      </c>
      <c r="E232" s="68">
        <v>7156570</v>
      </c>
      <c r="F232" s="68" t="s">
        <v>10813</v>
      </c>
      <c r="G232" s="68" t="s">
        <v>10823</v>
      </c>
      <c r="H232" s="68" t="s">
        <v>2617</v>
      </c>
      <c r="I232" s="66">
        <v>86202</v>
      </c>
      <c r="J232" s="66" t="s">
        <v>2617</v>
      </c>
      <c r="K232" s="68" t="s">
        <v>2547</v>
      </c>
      <c r="L232" s="69" t="s">
        <v>10818</v>
      </c>
      <c r="N232" s="128">
        <v>100</v>
      </c>
      <c r="O232" s="71">
        <v>33.5</v>
      </c>
      <c r="P232" s="127"/>
    </row>
    <row r="233" spans="1:16" ht="15" x14ac:dyDescent="0.25">
      <c r="A233" s="67" t="str">
        <f t="shared" si="3"/>
        <v>99968503</v>
      </c>
      <c r="B233" s="127">
        <v>9996850</v>
      </c>
      <c r="C233" s="127">
        <v>3</v>
      </c>
      <c r="D233" s="74" t="s">
        <v>2868</v>
      </c>
      <c r="E233" s="68" t="s">
        <v>784</v>
      </c>
      <c r="F233" s="68" t="s">
        <v>10815</v>
      </c>
      <c r="G233" s="68" t="s">
        <v>2550</v>
      </c>
      <c r="H233" s="68" t="s">
        <v>2617</v>
      </c>
      <c r="I233" s="66">
        <v>86202</v>
      </c>
      <c r="J233" s="66" t="s">
        <v>2617</v>
      </c>
      <c r="K233" s="68" t="s">
        <v>2547</v>
      </c>
      <c r="L233" s="69" t="s">
        <v>10817</v>
      </c>
      <c r="N233" s="128">
        <v>100</v>
      </c>
      <c r="O233" s="71">
        <v>33.5</v>
      </c>
      <c r="P233" s="127"/>
    </row>
    <row r="234" spans="1:16" ht="15" x14ac:dyDescent="0.25">
      <c r="A234" s="67" t="str">
        <f t="shared" si="3"/>
        <v>119687832</v>
      </c>
      <c r="B234" s="127">
        <v>11968783</v>
      </c>
      <c r="C234" s="127">
        <v>2</v>
      </c>
      <c r="D234" s="74" t="s">
        <v>4064</v>
      </c>
      <c r="E234" s="68" t="s">
        <v>1348</v>
      </c>
      <c r="F234" s="68" t="s">
        <v>10815</v>
      </c>
      <c r="G234" s="68" t="s">
        <v>10823</v>
      </c>
      <c r="H234" s="68" t="s">
        <v>2617</v>
      </c>
      <c r="I234" s="66">
        <v>86202</v>
      </c>
      <c r="J234" s="66" t="s">
        <v>2617</v>
      </c>
      <c r="K234" s="68" t="s">
        <v>2547</v>
      </c>
      <c r="L234" s="69" t="s">
        <v>10817</v>
      </c>
      <c r="N234" s="128">
        <v>100</v>
      </c>
      <c r="O234" s="71">
        <v>33.5</v>
      </c>
      <c r="P234" s="127"/>
    </row>
    <row r="235" spans="1:16" ht="15" x14ac:dyDescent="0.25">
      <c r="A235" s="67" t="str">
        <f t="shared" si="3"/>
        <v>162638191</v>
      </c>
      <c r="B235" s="127">
        <v>16263819</v>
      </c>
      <c r="C235" s="127">
        <v>1</v>
      </c>
      <c r="D235" s="74" t="s">
        <v>2869</v>
      </c>
      <c r="E235" s="68" t="s">
        <v>2398</v>
      </c>
      <c r="F235" s="68" t="s">
        <v>10814</v>
      </c>
      <c r="G235" s="68" t="s">
        <v>2550</v>
      </c>
      <c r="H235" s="68" t="s">
        <v>2617</v>
      </c>
      <c r="I235" s="66">
        <v>86202</v>
      </c>
      <c r="J235" s="66" t="s">
        <v>2617</v>
      </c>
      <c r="K235" s="68" t="s">
        <v>2547</v>
      </c>
      <c r="L235" s="69" t="s">
        <v>10816</v>
      </c>
      <c r="N235" s="128">
        <v>100</v>
      </c>
      <c r="O235" s="71">
        <v>33.5</v>
      </c>
      <c r="P235" s="127"/>
    </row>
    <row r="236" spans="1:16" ht="15" x14ac:dyDescent="0.25">
      <c r="A236" s="67" t="str">
        <f t="shared" si="3"/>
        <v>149544003</v>
      </c>
      <c r="B236" s="127">
        <v>14954400</v>
      </c>
      <c r="C236" s="127">
        <v>3</v>
      </c>
      <c r="D236" s="74" t="s">
        <v>2870</v>
      </c>
      <c r="E236" s="68">
        <v>3432516</v>
      </c>
      <c r="F236" s="68" t="s">
        <v>10814</v>
      </c>
      <c r="G236" s="68" t="s">
        <v>2550</v>
      </c>
      <c r="H236" s="68" t="s">
        <v>2617</v>
      </c>
      <c r="I236" s="66">
        <v>86202</v>
      </c>
      <c r="J236" s="66" t="s">
        <v>2617</v>
      </c>
      <c r="K236" s="68" t="s">
        <v>2547</v>
      </c>
      <c r="L236" s="69" t="s">
        <v>10816</v>
      </c>
      <c r="N236" s="128">
        <v>100</v>
      </c>
      <c r="O236" s="71">
        <v>33.5</v>
      </c>
      <c r="P236" s="127"/>
    </row>
    <row r="237" spans="1:16" ht="15" x14ac:dyDescent="0.25">
      <c r="A237" s="67" t="str">
        <f t="shared" si="3"/>
        <v>79281801</v>
      </c>
      <c r="B237" s="127">
        <v>7928180</v>
      </c>
      <c r="C237" s="127">
        <v>1</v>
      </c>
      <c r="D237" s="74" t="s">
        <v>2871</v>
      </c>
      <c r="E237" s="68">
        <v>3916053</v>
      </c>
      <c r="F237" s="68" t="s">
        <v>10813</v>
      </c>
      <c r="G237" s="68" t="s">
        <v>10823</v>
      </c>
      <c r="H237" s="68" t="s">
        <v>2617</v>
      </c>
      <c r="I237" s="66">
        <v>86202</v>
      </c>
      <c r="J237" s="66" t="s">
        <v>2617</v>
      </c>
      <c r="K237" s="68" t="s">
        <v>2547</v>
      </c>
      <c r="L237" s="69" t="s">
        <v>10818</v>
      </c>
      <c r="N237" s="128">
        <v>100</v>
      </c>
      <c r="O237" s="71">
        <v>33.5</v>
      </c>
      <c r="P237" s="127"/>
    </row>
    <row r="238" spans="1:16" ht="15" x14ac:dyDescent="0.25">
      <c r="A238" s="67" t="str">
        <f t="shared" si="3"/>
        <v>117359952</v>
      </c>
      <c r="B238" s="127">
        <v>11735995</v>
      </c>
      <c r="C238" s="127">
        <v>2</v>
      </c>
      <c r="D238" s="74" t="s">
        <v>2872</v>
      </c>
      <c r="E238" s="68">
        <v>10666404</v>
      </c>
      <c r="F238" s="68" t="s">
        <v>10815</v>
      </c>
      <c r="G238" s="68" t="s">
        <v>10823</v>
      </c>
      <c r="H238" s="68" t="s">
        <v>2617</v>
      </c>
      <c r="I238" s="66">
        <v>86202</v>
      </c>
      <c r="J238" s="66" t="s">
        <v>2617</v>
      </c>
      <c r="K238" s="68" t="s">
        <v>2547</v>
      </c>
      <c r="L238" s="69" t="s">
        <v>10817</v>
      </c>
      <c r="N238" s="128">
        <v>100</v>
      </c>
      <c r="O238" s="71">
        <v>33.5</v>
      </c>
      <c r="P238" s="127"/>
    </row>
    <row r="239" spans="1:16" ht="15" x14ac:dyDescent="0.25">
      <c r="A239" s="67" t="str">
        <f t="shared" si="3"/>
        <v>164927782</v>
      </c>
      <c r="B239" s="127">
        <v>16492778</v>
      </c>
      <c r="C239" s="127">
        <v>2</v>
      </c>
      <c r="D239" s="74" t="s">
        <v>2573</v>
      </c>
      <c r="E239" s="68">
        <v>1607115</v>
      </c>
      <c r="F239" s="68" t="s">
        <v>10814</v>
      </c>
      <c r="G239" s="68" t="s">
        <v>2550</v>
      </c>
      <c r="H239" s="68" t="s">
        <v>2617</v>
      </c>
      <c r="I239" s="66">
        <v>86202</v>
      </c>
      <c r="J239" s="66" t="s">
        <v>2617</v>
      </c>
      <c r="K239" s="68" t="s">
        <v>2547</v>
      </c>
      <c r="L239" s="69" t="s">
        <v>10816</v>
      </c>
      <c r="N239" s="128">
        <v>100</v>
      </c>
      <c r="O239" s="71">
        <v>33.5</v>
      </c>
      <c r="P239" s="127"/>
    </row>
    <row r="240" spans="1:16" ht="15" x14ac:dyDescent="0.25">
      <c r="A240" s="67" t="str">
        <f t="shared" si="3"/>
        <v>94574719</v>
      </c>
      <c r="B240" s="127">
        <v>9457471</v>
      </c>
      <c r="C240" s="127">
        <v>9</v>
      </c>
      <c r="D240" s="74" t="s">
        <v>2873</v>
      </c>
      <c r="E240" s="68">
        <v>17651913</v>
      </c>
      <c r="F240" s="68" t="s">
        <v>10815</v>
      </c>
      <c r="G240" s="68" t="s">
        <v>10823</v>
      </c>
      <c r="H240" s="68" t="s">
        <v>2617</v>
      </c>
      <c r="I240" s="66">
        <v>86202</v>
      </c>
      <c r="J240" s="66" t="s">
        <v>2617</v>
      </c>
      <c r="K240" s="68" t="s">
        <v>2547</v>
      </c>
      <c r="L240" s="69" t="s">
        <v>10817</v>
      </c>
      <c r="N240" s="128">
        <v>99</v>
      </c>
      <c r="O240" s="71">
        <v>33.5</v>
      </c>
      <c r="P240" s="127"/>
    </row>
    <row r="241" spans="1:16" ht="15" x14ac:dyDescent="0.25">
      <c r="A241" s="67" t="str">
        <f t="shared" si="3"/>
        <v>101066982</v>
      </c>
      <c r="B241" s="127">
        <v>10106698</v>
      </c>
      <c r="C241" s="127">
        <v>2</v>
      </c>
      <c r="D241" s="74" t="s">
        <v>2874</v>
      </c>
      <c r="E241" s="68">
        <v>10830462</v>
      </c>
      <c r="F241" s="68" t="s">
        <v>10815</v>
      </c>
      <c r="G241" s="68" t="s">
        <v>10823</v>
      </c>
      <c r="H241" s="68" t="s">
        <v>2617</v>
      </c>
      <c r="I241" s="66">
        <v>86202</v>
      </c>
      <c r="J241" s="66" t="s">
        <v>2617</v>
      </c>
      <c r="K241" s="68" t="s">
        <v>2547</v>
      </c>
      <c r="L241" s="69" t="s">
        <v>10817</v>
      </c>
      <c r="N241" s="128">
        <v>100</v>
      </c>
      <c r="O241" s="71">
        <v>33.5</v>
      </c>
      <c r="P241" s="127"/>
    </row>
    <row r="242" spans="1:16" ht="15" x14ac:dyDescent="0.25">
      <c r="A242" s="67" t="str">
        <f t="shared" si="3"/>
        <v>103022072</v>
      </c>
      <c r="B242" s="127">
        <v>10302207</v>
      </c>
      <c r="C242" s="127">
        <v>2</v>
      </c>
      <c r="D242" s="74" t="s">
        <v>2875</v>
      </c>
      <c r="E242" s="68" t="s">
        <v>899</v>
      </c>
      <c r="F242" s="68" t="s">
        <v>10815</v>
      </c>
      <c r="G242" s="68" t="s">
        <v>2550</v>
      </c>
      <c r="H242" s="68" t="s">
        <v>2617</v>
      </c>
      <c r="I242" s="66">
        <v>86202</v>
      </c>
      <c r="J242" s="66" t="s">
        <v>2617</v>
      </c>
      <c r="K242" s="68" t="s">
        <v>2547</v>
      </c>
      <c r="L242" s="69" t="s">
        <v>10817</v>
      </c>
      <c r="N242" s="128">
        <v>81</v>
      </c>
      <c r="O242" s="71">
        <v>33.5</v>
      </c>
      <c r="P242" s="127"/>
    </row>
    <row r="243" spans="1:16" ht="15" x14ac:dyDescent="0.25">
      <c r="A243" s="67" t="str">
        <f t="shared" si="3"/>
        <v>146072204</v>
      </c>
      <c r="B243" s="127">
        <v>14607220</v>
      </c>
      <c r="C243" s="127">
        <v>4</v>
      </c>
      <c r="D243" s="74" t="s">
        <v>2876</v>
      </c>
      <c r="E243" s="68">
        <v>1692470</v>
      </c>
      <c r="F243" s="68" t="s">
        <v>10814</v>
      </c>
      <c r="G243" s="68" t="s">
        <v>2550</v>
      </c>
      <c r="H243" s="68" t="s">
        <v>2617</v>
      </c>
      <c r="I243" s="66">
        <v>86202</v>
      </c>
      <c r="J243" s="66" t="s">
        <v>2617</v>
      </c>
      <c r="K243" s="68" t="s">
        <v>2547</v>
      </c>
      <c r="L243" s="69" t="s">
        <v>10816</v>
      </c>
      <c r="N243" s="128">
        <v>100</v>
      </c>
      <c r="O243" s="71">
        <v>33.5</v>
      </c>
      <c r="P243" s="127"/>
    </row>
    <row r="244" spans="1:16" ht="15" x14ac:dyDescent="0.25">
      <c r="A244" s="67" t="str">
        <f t="shared" si="3"/>
        <v>146072203</v>
      </c>
      <c r="B244" s="127">
        <v>14607220</v>
      </c>
      <c r="C244" s="127">
        <v>3</v>
      </c>
      <c r="D244" s="74" t="s">
        <v>2876</v>
      </c>
      <c r="E244" s="68">
        <v>1692470</v>
      </c>
      <c r="F244" s="68" t="s">
        <v>10814</v>
      </c>
      <c r="G244" s="68" t="s">
        <v>2550</v>
      </c>
      <c r="H244" s="68" t="s">
        <v>2617</v>
      </c>
      <c r="I244" s="66">
        <v>86202</v>
      </c>
      <c r="J244" s="66" t="s">
        <v>2617</v>
      </c>
      <c r="K244" s="68" t="s">
        <v>2547</v>
      </c>
      <c r="L244" s="69" t="s">
        <v>10816</v>
      </c>
      <c r="N244" s="128">
        <v>100</v>
      </c>
      <c r="O244" s="71">
        <v>33.5</v>
      </c>
      <c r="P244" s="127"/>
    </row>
    <row r="245" spans="1:16" ht="15" x14ac:dyDescent="0.25">
      <c r="A245" s="67" t="str">
        <f t="shared" si="3"/>
        <v>74106083</v>
      </c>
      <c r="B245" s="127">
        <v>7410608</v>
      </c>
      <c r="C245" s="127">
        <v>3</v>
      </c>
      <c r="D245" s="74" t="s">
        <v>2877</v>
      </c>
      <c r="E245" s="68">
        <v>5910313</v>
      </c>
      <c r="F245" s="68" t="s">
        <v>10813</v>
      </c>
      <c r="G245" s="68" t="s">
        <v>2550</v>
      </c>
      <c r="H245" s="68" t="s">
        <v>2617</v>
      </c>
      <c r="I245" s="66">
        <v>86202</v>
      </c>
      <c r="J245" s="66" t="s">
        <v>2617</v>
      </c>
      <c r="K245" s="68" t="s">
        <v>2547</v>
      </c>
      <c r="L245" s="69" t="s">
        <v>10818</v>
      </c>
      <c r="N245" s="128">
        <v>81</v>
      </c>
      <c r="O245" s="71">
        <v>33.5</v>
      </c>
      <c r="P245" s="127"/>
    </row>
    <row r="246" spans="1:16" ht="15" x14ac:dyDescent="0.25">
      <c r="A246" s="67" t="str">
        <f t="shared" si="3"/>
        <v>121108514</v>
      </c>
      <c r="B246" s="127">
        <v>12110851</v>
      </c>
      <c r="C246" s="127">
        <v>4</v>
      </c>
      <c r="D246" s="74" t="s">
        <v>2878</v>
      </c>
      <c r="E246" s="68" t="s">
        <v>1412</v>
      </c>
      <c r="F246" s="68" t="s">
        <v>10814</v>
      </c>
      <c r="G246" s="68" t="s">
        <v>10823</v>
      </c>
      <c r="H246" s="68" t="s">
        <v>2617</v>
      </c>
      <c r="I246" s="66">
        <v>86202</v>
      </c>
      <c r="J246" s="66" t="s">
        <v>2617</v>
      </c>
      <c r="K246" s="68" t="s">
        <v>2547</v>
      </c>
      <c r="L246" s="69" t="s">
        <v>10816</v>
      </c>
      <c r="N246" s="128">
        <v>99</v>
      </c>
      <c r="O246" s="71">
        <v>33.5</v>
      </c>
      <c r="P246" s="127"/>
    </row>
    <row r="247" spans="1:16" ht="15" x14ac:dyDescent="0.25">
      <c r="A247" s="67" t="str">
        <f t="shared" si="3"/>
        <v>42142495</v>
      </c>
      <c r="B247" s="127">
        <v>4214249</v>
      </c>
      <c r="C247" s="127">
        <v>5</v>
      </c>
      <c r="D247" s="74" t="s">
        <v>4773</v>
      </c>
      <c r="E247" s="68" t="s">
        <v>240</v>
      </c>
      <c r="F247" s="68" t="s">
        <v>10814</v>
      </c>
      <c r="G247" s="68" t="s">
        <v>2550</v>
      </c>
      <c r="H247" s="68" t="s">
        <v>2617</v>
      </c>
      <c r="I247" s="66">
        <v>86202</v>
      </c>
      <c r="J247" s="66" t="s">
        <v>2617</v>
      </c>
      <c r="K247" s="68" t="s">
        <v>2547</v>
      </c>
      <c r="L247" s="69" t="s">
        <v>10816</v>
      </c>
      <c r="N247" s="128">
        <v>0</v>
      </c>
      <c r="O247" s="71">
        <v>33.5</v>
      </c>
      <c r="P247" s="127"/>
    </row>
    <row r="248" spans="1:16" ht="15" x14ac:dyDescent="0.25">
      <c r="A248" s="67" t="str">
        <f t="shared" si="3"/>
        <v>104702445</v>
      </c>
      <c r="B248" s="127">
        <v>10470244</v>
      </c>
      <c r="C248" s="127">
        <v>5</v>
      </c>
      <c r="D248" s="74" t="s">
        <v>2879</v>
      </c>
      <c r="E248" s="68" t="s">
        <v>977</v>
      </c>
      <c r="F248" s="68" t="s">
        <v>10815</v>
      </c>
      <c r="G248" s="68" t="s">
        <v>2550</v>
      </c>
      <c r="H248" s="68" t="s">
        <v>2617</v>
      </c>
      <c r="I248" s="66">
        <v>86202</v>
      </c>
      <c r="J248" s="66" t="s">
        <v>2617</v>
      </c>
      <c r="K248" s="68" t="s">
        <v>2547</v>
      </c>
      <c r="L248" s="69" t="s">
        <v>10817</v>
      </c>
      <c r="N248" s="128">
        <v>99</v>
      </c>
      <c r="O248" s="71">
        <v>33.5</v>
      </c>
      <c r="P248" s="127"/>
    </row>
    <row r="249" spans="1:16" ht="15" x14ac:dyDescent="0.25">
      <c r="A249" s="67" t="str">
        <f t="shared" si="3"/>
        <v>104702444</v>
      </c>
      <c r="B249" s="127">
        <v>10470244</v>
      </c>
      <c r="C249" s="127">
        <v>4</v>
      </c>
      <c r="D249" s="74" t="s">
        <v>2879</v>
      </c>
      <c r="E249" s="68" t="s">
        <v>977</v>
      </c>
      <c r="F249" s="68" t="s">
        <v>10815</v>
      </c>
      <c r="G249" s="68" t="s">
        <v>10823</v>
      </c>
      <c r="H249" s="68" t="s">
        <v>2617</v>
      </c>
      <c r="I249" s="66">
        <v>86202</v>
      </c>
      <c r="J249" s="66" t="s">
        <v>2617</v>
      </c>
      <c r="K249" s="68" t="s">
        <v>2547</v>
      </c>
      <c r="L249" s="69" t="s">
        <v>10817</v>
      </c>
      <c r="N249" s="128">
        <v>99</v>
      </c>
      <c r="O249" s="71">
        <v>33.5</v>
      </c>
      <c r="P249" s="127"/>
    </row>
    <row r="250" spans="1:16" ht="15" x14ac:dyDescent="0.25">
      <c r="A250" s="67" t="str">
        <f t="shared" si="3"/>
        <v>173255001</v>
      </c>
      <c r="B250" s="127">
        <v>17325500</v>
      </c>
      <c r="C250" s="127">
        <v>1</v>
      </c>
      <c r="D250" s="74" t="s">
        <v>9689</v>
      </c>
      <c r="E250" s="68" t="s">
        <v>9788</v>
      </c>
      <c r="F250" s="68" t="s">
        <v>10814</v>
      </c>
      <c r="G250" s="68" t="s">
        <v>2550</v>
      </c>
      <c r="H250" s="68" t="s">
        <v>2617</v>
      </c>
      <c r="I250" s="66">
        <v>86202</v>
      </c>
      <c r="J250" s="66" t="s">
        <v>2617</v>
      </c>
      <c r="K250" s="68" t="s">
        <v>2546</v>
      </c>
      <c r="L250" s="69" t="s">
        <v>10816</v>
      </c>
      <c r="N250" s="128">
        <v>94</v>
      </c>
      <c r="O250" s="71">
        <v>40.200000000000003</v>
      </c>
      <c r="P250" s="127"/>
    </row>
    <row r="251" spans="1:16" ht="15" x14ac:dyDescent="0.25">
      <c r="A251" s="67" t="str">
        <f t="shared" si="3"/>
        <v>122883304</v>
      </c>
      <c r="B251" s="127">
        <v>12288330</v>
      </c>
      <c r="C251" s="127">
        <v>4</v>
      </c>
      <c r="D251" s="74" t="s">
        <v>2880</v>
      </c>
      <c r="E251" s="68" t="s">
        <v>1462</v>
      </c>
      <c r="F251" s="68" t="s">
        <v>10814</v>
      </c>
      <c r="G251" s="68" t="s">
        <v>10823</v>
      </c>
      <c r="H251" s="68" t="s">
        <v>2617</v>
      </c>
      <c r="I251" s="66">
        <v>86202</v>
      </c>
      <c r="J251" s="66" t="s">
        <v>2617</v>
      </c>
      <c r="K251" s="68" t="s">
        <v>2547</v>
      </c>
      <c r="L251" s="69" t="s">
        <v>10816</v>
      </c>
      <c r="N251" s="128">
        <v>81</v>
      </c>
      <c r="O251" s="71">
        <v>33.5</v>
      </c>
      <c r="P251" s="127"/>
    </row>
    <row r="252" spans="1:16" ht="15" x14ac:dyDescent="0.25">
      <c r="A252" s="67" t="str">
        <f t="shared" si="3"/>
        <v>90597382</v>
      </c>
      <c r="B252" s="127">
        <v>9059738</v>
      </c>
      <c r="C252" s="127">
        <v>2</v>
      </c>
      <c r="D252" s="74" t="s">
        <v>2881</v>
      </c>
      <c r="E252" s="68">
        <v>13690134</v>
      </c>
      <c r="F252" s="68" t="s">
        <v>10815</v>
      </c>
      <c r="G252" s="68" t="s">
        <v>10823</v>
      </c>
      <c r="H252" s="68" t="s">
        <v>2617</v>
      </c>
      <c r="I252" s="66">
        <v>86202</v>
      </c>
      <c r="J252" s="66" t="s">
        <v>2617</v>
      </c>
      <c r="K252" s="68" t="s">
        <v>2547</v>
      </c>
      <c r="L252" s="69" t="s">
        <v>10817</v>
      </c>
      <c r="N252" s="128">
        <v>100</v>
      </c>
      <c r="O252" s="71">
        <v>33.5</v>
      </c>
      <c r="P252" s="127"/>
    </row>
    <row r="253" spans="1:16" ht="15" x14ac:dyDescent="0.25">
      <c r="A253" s="67" t="str">
        <f t="shared" si="3"/>
        <v>104226753</v>
      </c>
      <c r="B253" s="127">
        <v>10422675</v>
      </c>
      <c r="C253" s="127">
        <v>3</v>
      </c>
      <c r="D253" s="74" t="s">
        <v>2882</v>
      </c>
      <c r="E253" s="68" t="s">
        <v>957</v>
      </c>
      <c r="F253" s="68" t="s">
        <v>10815</v>
      </c>
      <c r="G253" s="68" t="s">
        <v>10823</v>
      </c>
      <c r="H253" s="68" t="s">
        <v>2617</v>
      </c>
      <c r="I253" s="66">
        <v>86202</v>
      </c>
      <c r="J253" s="66" t="s">
        <v>2617</v>
      </c>
      <c r="K253" s="68" t="s">
        <v>2547</v>
      </c>
      <c r="L253" s="69" t="s">
        <v>10817</v>
      </c>
      <c r="N253" s="128">
        <v>100</v>
      </c>
      <c r="O253" s="71">
        <v>33.5</v>
      </c>
      <c r="P253" s="127"/>
    </row>
    <row r="254" spans="1:16" ht="15" x14ac:dyDescent="0.25">
      <c r="A254" s="67" t="str">
        <f t="shared" si="3"/>
        <v>104226752</v>
      </c>
      <c r="B254" s="127">
        <v>10422675</v>
      </c>
      <c r="C254" s="127">
        <v>2</v>
      </c>
      <c r="D254" s="74" t="s">
        <v>2882</v>
      </c>
      <c r="E254" s="68" t="s">
        <v>957</v>
      </c>
      <c r="F254" s="68" t="s">
        <v>10815</v>
      </c>
      <c r="G254" s="68" t="s">
        <v>10823</v>
      </c>
      <c r="H254" s="68" t="s">
        <v>2617</v>
      </c>
      <c r="I254" s="66">
        <v>86202</v>
      </c>
      <c r="J254" s="66" t="s">
        <v>2617</v>
      </c>
      <c r="K254" s="68" t="s">
        <v>2547</v>
      </c>
      <c r="L254" s="69" t="s">
        <v>10817</v>
      </c>
      <c r="N254" s="128">
        <v>100</v>
      </c>
      <c r="O254" s="71">
        <v>33.5</v>
      </c>
      <c r="P254" s="127"/>
    </row>
    <row r="255" spans="1:16" ht="15" x14ac:dyDescent="0.25">
      <c r="A255" s="67" t="str">
        <f t="shared" si="3"/>
        <v>115850061</v>
      </c>
      <c r="B255" s="127">
        <v>11585006</v>
      </c>
      <c r="C255" s="127">
        <v>1</v>
      </c>
      <c r="D255" s="74" t="s">
        <v>2883</v>
      </c>
      <c r="E255" s="68" t="s">
        <v>1223</v>
      </c>
      <c r="F255" s="68" t="s">
        <v>10815</v>
      </c>
      <c r="G255" s="68" t="s">
        <v>10823</v>
      </c>
      <c r="H255" s="68" t="s">
        <v>2617</v>
      </c>
      <c r="I255" s="66">
        <v>86202</v>
      </c>
      <c r="J255" s="66" t="s">
        <v>2617</v>
      </c>
      <c r="K255" s="68" t="s">
        <v>2547</v>
      </c>
      <c r="L255" s="69" t="s">
        <v>10817</v>
      </c>
      <c r="N255" s="128">
        <v>100</v>
      </c>
      <c r="O255" s="71">
        <v>33.5</v>
      </c>
      <c r="P255" s="127"/>
    </row>
    <row r="256" spans="1:16" ht="15" x14ac:dyDescent="0.25">
      <c r="A256" s="67" t="str">
        <f t="shared" si="3"/>
        <v>115847131</v>
      </c>
      <c r="B256" s="127">
        <v>11584713</v>
      </c>
      <c r="C256" s="127">
        <v>1</v>
      </c>
      <c r="D256" s="74" t="s">
        <v>2884</v>
      </c>
      <c r="E256" s="68">
        <v>17407969</v>
      </c>
      <c r="F256" s="68" t="s">
        <v>10815</v>
      </c>
      <c r="G256" s="68" t="s">
        <v>10823</v>
      </c>
      <c r="H256" s="68" t="s">
        <v>2617</v>
      </c>
      <c r="I256" s="66">
        <v>86202</v>
      </c>
      <c r="J256" s="66" t="s">
        <v>2617</v>
      </c>
      <c r="K256" s="68" t="s">
        <v>2547</v>
      </c>
      <c r="L256" s="69" t="s">
        <v>10817</v>
      </c>
      <c r="N256" s="128">
        <v>100</v>
      </c>
      <c r="O256" s="71">
        <v>33.5</v>
      </c>
      <c r="P256" s="127"/>
    </row>
    <row r="257" spans="1:16" ht="15" x14ac:dyDescent="0.25">
      <c r="A257" s="67" t="str">
        <f t="shared" si="3"/>
        <v>85350613</v>
      </c>
      <c r="B257" s="127">
        <v>8535061</v>
      </c>
      <c r="C257" s="127">
        <v>3</v>
      </c>
      <c r="D257" s="74" t="s">
        <v>2885</v>
      </c>
      <c r="E257" s="68">
        <v>11572942</v>
      </c>
      <c r="F257" s="68" t="s">
        <v>10814</v>
      </c>
      <c r="G257" s="68" t="s">
        <v>10823</v>
      </c>
      <c r="H257" s="68" t="s">
        <v>2617</v>
      </c>
      <c r="I257" s="66">
        <v>86202</v>
      </c>
      <c r="J257" s="66" t="s">
        <v>2617</v>
      </c>
      <c r="K257" s="68" t="s">
        <v>2547</v>
      </c>
      <c r="L257" s="69" t="s">
        <v>10816</v>
      </c>
      <c r="N257" s="128">
        <v>100</v>
      </c>
      <c r="O257" s="71">
        <v>33.5</v>
      </c>
      <c r="P257" s="127"/>
    </row>
    <row r="258" spans="1:16" ht="15" x14ac:dyDescent="0.25">
      <c r="A258" s="67" t="str">
        <f t="shared" si="3"/>
        <v>115995462</v>
      </c>
      <c r="B258" s="127">
        <v>11599546</v>
      </c>
      <c r="C258" s="127">
        <v>2</v>
      </c>
      <c r="D258" s="74" t="s">
        <v>2886</v>
      </c>
      <c r="E258" s="68" t="s">
        <v>1236</v>
      </c>
      <c r="F258" s="68" t="s">
        <v>10815</v>
      </c>
      <c r="G258" s="68" t="s">
        <v>10823</v>
      </c>
      <c r="H258" s="68" t="s">
        <v>2617</v>
      </c>
      <c r="I258" s="66">
        <v>86202</v>
      </c>
      <c r="J258" s="66" t="s">
        <v>2617</v>
      </c>
      <c r="K258" s="68" t="s">
        <v>2547</v>
      </c>
      <c r="L258" s="69" t="s">
        <v>10817</v>
      </c>
      <c r="N258" s="128">
        <v>88</v>
      </c>
      <c r="O258" s="71">
        <v>33.5</v>
      </c>
      <c r="P258" s="127"/>
    </row>
    <row r="259" spans="1:16" ht="15" x14ac:dyDescent="0.25">
      <c r="A259" s="67" t="str">
        <f t="shared" si="3"/>
        <v>111877854</v>
      </c>
      <c r="B259" s="127">
        <v>11187785</v>
      </c>
      <c r="C259" s="127">
        <v>4</v>
      </c>
      <c r="D259" s="74" t="s">
        <v>2887</v>
      </c>
      <c r="E259" s="68" t="s">
        <v>1086</v>
      </c>
      <c r="F259" s="68" t="s">
        <v>10815</v>
      </c>
      <c r="G259" s="68" t="s">
        <v>10823</v>
      </c>
      <c r="H259" s="68" t="s">
        <v>2617</v>
      </c>
      <c r="I259" s="66">
        <v>86202</v>
      </c>
      <c r="J259" s="66" t="s">
        <v>2617</v>
      </c>
      <c r="K259" s="68" t="s">
        <v>2547</v>
      </c>
      <c r="L259" s="69" t="s">
        <v>10817</v>
      </c>
      <c r="N259" s="128">
        <v>100</v>
      </c>
      <c r="O259" s="71">
        <v>33.5</v>
      </c>
      <c r="P259" s="127"/>
    </row>
    <row r="260" spans="1:16" ht="15" x14ac:dyDescent="0.25">
      <c r="A260" s="67" t="str">
        <f t="shared" si="3"/>
        <v>99912079</v>
      </c>
      <c r="B260" s="127">
        <v>9991207</v>
      </c>
      <c r="C260" s="127">
        <v>9</v>
      </c>
      <c r="D260" s="74" t="s">
        <v>2888</v>
      </c>
      <c r="E260" s="68">
        <v>3658864</v>
      </c>
      <c r="F260" s="68" t="s">
        <v>10814</v>
      </c>
      <c r="G260" s="68" t="s">
        <v>2550</v>
      </c>
      <c r="H260" s="68" t="s">
        <v>2617</v>
      </c>
      <c r="I260" s="66">
        <v>86202</v>
      </c>
      <c r="J260" s="66" t="s">
        <v>2617</v>
      </c>
      <c r="K260" s="68" t="s">
        <v>2547</v>
      </c>
      <c r="L260" s="69" t="s">
        <v>10816</v>
      </c>
      <c r="N260" s="128">
        <v>99</v>
      </c>
      <c r="O260" s="71">
        <v>33.5</v>
      </c>
      <c r="P260" s="127"/>
    </row>
    <row r="261" spans="1:16" ht="15" x14ac:dyDescent="0.25">
      <c r="A261" s="67" t="str">
        <f t="shared" si="3"/>
        <v>152406173</v>
      </c>
      <c r="B261" s="127">
        <v>15240617</v>
      </c>
      <c r="C261" s="127">
        <v>3</v>
      </c>
      <c r="D261" s="74" t="s">
        <v>2889</v>
      </c>
      <c r="E261" s="68" t="s">
        <v>2178</v>
      </c>
      <c r="F261" s="68" t="s">
        <v>10814</v>
      </c>
      <c r="G261" s="68" t="s">
        <v>2550</v>
      </c>
      <c r="H261" s="68" t="s">
        <v>2617</v>
      </c>
      <c r="I261" s="66">
        <v>86202</v>
      </c>
      <c r="J261" s="66" t="s">
        <v>2617</v>
      </c>
      <c r="K261" s="68" t="s">
        <v>2547</v>
      </c>
      <c r="L261" s="69" t="s">
        <v>10816</v>
      </c>
      <c r="N261" s="128">
        <v>100</v>
      </c>
      <c r="O261" s="71">
        <v>33.5</v>
      </c>
      <c r="P261" s="127"/>
    </row>
    <row r="262" spans="1:16" ht="15" x14ac:dyDescent="0.25">
      <c r="A262" s="67" t="str">
        <f t="shared" si="3"/>
        <v>88020403</v>
      </c>
      <c r="B262" s="127">
        <v>8802040</v>
      </c>
      <c r="C262" s="127">
        <v>3</v>
      </c>
      <c r="D262" s="74" t="s">
        <v>2890</v>
      </c>
      <c r="E262" s="68">
        <v>17951114</v>
      </c>
      <c r="F262" s="68" t="s">
        <v>10815</v>
      </c>
      <c r="G262" s="68" t="s">
        <v>2550</v>
      </c>
      <c r="H262" s="68" t="s">
        <v>2617</v>
      </c>
      <c r="I262" s="66">
        <v>86202</v>
      </c>
      <c r="J262" s="66" t="s">
        <v>2617</v>
      </c>
      <c r="K262" s="68" t="s">
        <v>2547</v>
      </c>
      <c r="L262" s="69" t="s">
        <v>10817</v>
      </c>
      <c r="N262" s="128">
        <v>100</v>
      </c>
      <c r="O262" s="71">
        <v>33.5</v>
      </c>
      <c r="P262" s="127"/>
    </row>
    <row r="263" spans="1:16" ht="15" x14ac:dyDescent="0.25">
      <c r="A263" s="67" t="str">
        <f t="shared" si="3"/>
        <v>88020401</v>
      </c>
      <c r="B263" s="127">
        <v>8802040</v>
      </c>
      <c r="C263" s="127">
        <v>1</v>
      </c>
      <c r="D263" s="74" t="s">
        <v>2890</v>
      </c>
      <c r="E263" s="68">
        <v>17951114</v>
      </c>
      <c r="F263" s="68" t="s">
        <v>10815</v>
      </c>
      <c r="G263" s="68" t="s">
        <v>10823</v>
      </c>
      <c r="H263" s="68" t="s">
        <v>2617</v>
      </c>
      <c r="I263" s="66">
        <v>86202</v>
      </c>
      <c r="J263" s="66" t="s">
        <v>2617</v>
      </c>
      <c r="K263" s="68" t="s">
        <v>2547</v>
      </c>
      <c r="L263" s="69" t="s">
        <v>10817</v>
      </c>
      <c r="N263" s="128">
        <v>100</v>
      </c>
      <c r="O263" s="71">
        <v>33.5</v>
      </c>
      <c r="P263" s="127"/>
    </row>
    <row r="264" spans="1:16" ht="15" x14ac:dyDescent="0.25">
      <c r="A264" s="67" t="str">
        <f t="shared" ref="A264:A327" si="4">CONCATENATE(B264,C264)</f>
        <v>111582193</v>
      </c>
      <c r="B264" s="127">
        <v>11158219</v>
      </c>
      <c r="C264" s="127">
        <v>3</v>
      </c>
      <c r="D264" s="74" t="s">
        <v>2891</v>
      </c>
      <c r="E264" s="68" t="s">
        <v>1070</v>
      </c>
      <c r="F264" s="68" t="s">
        <v>10814</v>
      </c>
      <c r="G264" s="68" t="s">
        <v>10823</v>
      </c>
      <c r="H264" s="68" t="s">
        <v>2617</v>
      </c>
      <c r="I264" s="66">
        <v>86202</v>
      </c>
      <c r="J264" s="66" t="s">
        <v>2617</v>
      </c>
      <c r="K264" s="68" t="s">
        <v>2547</v>
      </c>
      <c r="L264" s="69" t="s">
        <v>10816</v>
      </c>
      <c r="N264" s="128">
        <v>100</v>
      </c>
      <c r="O264" s="71">
        <v>33.5</v>
      </c>
      <c r="P264" s="127"/>
    </row>
    <row r="265" spans="1:16" ht="15" x14ac:dyDescent="0.25">
      <c r="A265" s="67" t="str">
        <f t="shared" si="4"/>
        <v>164919812</v>
      </c>
      <c r="B265" s="127">
        <v>16491981</v>
      </c>
      <c r="C265" s="127">
        <v>2</v>
      </c>
      <c r="D265" s="74" t="s">
        <v>2892</v>
      </c>
      <c r="E265" s="68" t="s">
        <v>2495</v>
      </c>
      <c r="F265" s="68" t="s">
        <v>10814</v>
      </c>
      <c r="G265" s="68" t="s">
        <v>2550</v>
      </c>
      <c r="H265" s="68" t="s">
        <v>2617</v>
      </c>
      <c r="I265" s="66">
        <v>86202</v>
      </c>
      <c r="J265" s="66" t="s">
        <v>2617</v>
      </c>
      <c r="K265" s="68" t="s">
        <v>2547</v>
      </c>
      <c r="L265" s="69" t="s">
        <v>10816</v>
      </c>
      <c r="N265" s="128">
        <v>100</v>
      </c>
      <c r="O265" s="71">
        <v>33.5</v>
      </c>
      <c r="P265" s="127"/>
    </row>
    <row r="266" spans="1:16" ht="15" x14ac:dyDescent="0.25">
      <c r="A266" s="67" t="str">
        <f t="shared" si="4"/>
        <v>115870391</v>
      </c>
      <c r="B266" s="127">
        <v>11587039</v>
      </c>
      <c r="C266" s="127">
        <v>1</v>
      </c>
      <c r="D266" s="74" t="s">
        <v>2893</v>
      </c>
      <c r="E266" s="68">
        <v>14839126</v>
      </c>
      <c r="F266" s="68" t="s">
        <v>10815</v>
      </c>
      <c r="G266" s="68" t="s">
        <v>10823</v>
      </c>
      <c r="H266" s="68" t="s">
        <v>2617</v>
      </c>
      <c r="I266" s="66">
        <v>86202</v>
      </c>
      <c r="J266" s="66" t="s">
        <v>2617</v>
      </c>
      <c r="K266" s="68" t="s">
        <v>2547</v>
      </c>
      <c r="L266" s="69" t="s">
        <v>10817</v>
      </c>
      <c r="N266" s="128">
        <v>100</v>
      </c>
      <c r="O266" s="71">
        <v>33.5</v>
      </c>
      <c r="P266" s="127"/>
    </row>
    <row r="267" spans="1:16" ht="15" x14ac:dyDescent="0.25">
      <c r="A267" s="67" t="str">
        <f t="shared" si="4"/>
        <v>112152882</v>
      </c>
      <c r="B267" s="127">
        <v>11215288</v>
      </c>
      <c r="C267" s="127">
        <v>2</v>
      </c>
      <c r="D267" s="74" t="s">
        <v>2894</v>
      </c>
      <c r="E267" s="68">
        <v>4056362</v>
      </c>
      <c r="F267" s="68" t="s">
        <v>10815</v>
      </c>
      <c r="G267" s="68" t="s">
        <v>2550</v>
      </c>
      <c r="H267" s="68" t="s">
        <v>2617</v>
      </c>
      <c r="I267" s="66">
        <v>86202</v>
      </c>
      <c r="J267" s="66" t="s">
        <v>2617</v>
      </c>
      <c r="K267" s="68" t="s">
        <v>2547</v>
      </c>
      <c r="L267" s="69" t="s">
        <v>10817</v>
      </c>
      <c r="N267" s="128">
        <v>100</v>
      </c>
      <c r="O267" s="71">
        <v>33.5</v>
      </c>
      <c r="P267" s="127"/>
    </row>
    <row r="268" spans="1:16" ht="15" x14ac:dyDescent="0.25">
      <c r="A268" s="67" t="str">
        <f t="shared" si="4"/>
        <v>112152885</v>
      </c>
      <c r="B268" s="127">
        <v>11215288</v>
      </c>
      <c r="C268" s="127">
        <v>5</v>
      </c>
      <c r="D268" s="74" t="s">
        <v>2894</v>
      </c>
      <c r="E268" s="68">
        <v>4056362</v>
      </c>
      <c r="F268" s="68" t="s">
        <v>10815</v>
      </c>
      <c r="G268" s="68" t="s">
        <v>2550</v>
      </c>
      <c r="H268" s="68" t="s">
        <v>2617</v>
      </c>
      <c r="I268" s="66">
        <v>86202</v>
      </c>
      <c r="J268" s="66" t="s">
        <v>2617</v>
      </c>
      <c r="K268" s="68" t="s">
        <v>2547</v>
      </c>
      <c r="L268" s="69" t="s">
        <v>10817</v>
      </c>
      <c r="N268" s="128">
        <v>100</v>
      </c>
      <c r="O268" s="71">
        <v>33.5</v>
      </c>
      <c r="P268" s="127"/>
    </row>
    <row r="269" spans="1:16" ht="15" x14ac:dyDescent="0.25">
      <c r="A269" s="67" t="str">
        <f t="shared" si="4"/>
        <v>69216194</v>
      </c>
      <c r="B269" s="127">
        <v>6921619</v>
      </c>
      <c r="C269" s="127">
        <v>4</v>
      </c>
      <c r="D269" s="74" t="s">
        <v>2895</v>
      </c>
      <c r="E269" s="68" t="s">
        <v>7699</v>
      </c>
      <c r="F269" s="68" t="s">
        <v>10815</v>
      </c>
      <c r="G269" s="68" t="s">
        <v>2550</v>
      </c>
      <c r="H269" s="68" t="s">
        <v>2617</v>
      </c>
      <c r="I269" s="66">
        <v>86202</v>
      </c>
      <c r="J269" s="66" t="s">
        <v>2617</v>
      </c>
      <c r="K269" s="68" t="s">
        <v>2547</v>
      </c>
      <c r="L269" s="69" t="s">
        <v>10817</v>
      </c>
      <c r="N269" s="128">
        <v>100</v>
      </c>
      <c r="O269" s="71">
        <v>33.5</v>
      </c>
      <c r="P269" s="127"/>
    </row>
    <row r="270" spans="1:16" ht="15" x14ac:dyDescent="0.25">
      <c r="A270" s="67" t="str">
        <f t="shared" si="4"/>
        <v>134158884</v>
      </c>
      <c r="B270" s="127">
        <v>13415888</v>
      </c>
      <c r="C270" s="127">
        <v>4</v>
      </c>
      <c r="D270" s="74" t="s">
        <v>7479</v>
      </c>
      <c r="E270" s="68" t="s">
        <v>1771</v>
      </c>
      <c r="F270" s="68" t="s">
        <v>10814</v>
      </c>
      <c r="G270" s="68" t="s">
        <v>2550</v>
      </c>
      <c r="H270" s="68" t="s">
        <v>2617</v>
      </c>
      <c r="I270" s="66">
        <v>86202</v>
      </c>
      <c r="J270" s="66" t="s">
        <v>2617</v>
      </c>
      <c r="K270" s="68" t="s">
        <v>2547</v>
      </c>
      <c r="L270" s="69" t="s">
        <v>10816</v>
      </c>
      <c r="N270" s="128">
        <v>100</v>
      </c>
      <c r="O270" s="71">
        <v>33.5</v>
      </c>
      <c r="P270" s="127"/>
    </row>
    <row r="271" spans="1:16" ht="15" x14ac:dyDescent="0.25">
      <c r="A271" s="67" t="str">
        <f t="shared" si="4"/>
        <v>89252522</v>
      </c>
      <c r="B271" s="127">
        <v>8925252</v>
      </c>
      <c r="C271" s="127">
        <v>2</v>
      </c>
      <c r="D271" s="74" t="s">
        <v>2896</v>
      </c>
      <c r="E271" s="68">
        <v>16630435</v>
      </c>
      <c r="F271" s="68" t="s">
        <v>10815</v>
      </c>
      <c r="G271" s="68" t="s">
        <v>10823</v>
      </c>
      <c r="H271" s="68" t="s">
        <v>2617</v>
      </c>
      <c r="I271" s="66">
        <v>86202</v>
      </c>
      <c r="J271" s="66" t="s">
        <v>2617</v>
      </c>
      <c r="K271" s="68" t="s">
        <v>2547</v>
      </c>
      <c r="L271" s="69" t="s">
        <v>10817</v>
      </c>
      <c r="N271" s="128">
        <v>81</v>
      </c>
      <c r="O271" s="71">
        <v>33.5</v>
      </c>
      <c r="P271" s="127"/>
    </row>
    <row r="272" spans="1:16" ht="15" x14ac:dyDescent="0.25">
      <c r="A272" s="67" t="str">
        <f t="shared" si="4"/>
        <v>60339694</v>
      </c>
      <c r="B272" s="127">
        <v>6033969</v>
      </c>
      <c r="C272" s="127">
        <v>4</v>
      </c>
      <c r="D272" s="74" t="s">
        <v>2897</v>
      </c>
      <c r="E272" s="68" t="s">
        <v>306</v>
      </c>
      <c r="F272" s="68" t="s">
        <v>10814</v>
      </c>
      <c r="G272" s="68" t="s">
        <v>2550</v>
      </c>
      <c r="H272" s="68" t="s">
        <v>2617</v>
      </c>
      <c r="I272" s="66">
        <v>86202</v>
      </c>
      <c r="J272" s="66" t="s">
        <v>2617</v>
      </c>
      <c r="K272" s="68" t="s">
        <v>2547</v>
      </c>
      <c r="L272" s="69" t="s">
        <v>10816</v>
      </c>
      <c r="N272" s="128">
        <v>100</v>
      </c>
      <c r="O272" s="71">
        <v>33.5</v>
      </c>
      <c r="P272" s="127"/>
    </row>
    <row r="273" spans="1:16" ht="15" x14ac:dyDescent="0.25">
      <c r="A273" s="67" t="str">
        <f t="shared" si="4"/>
        <v>147347462</v>
      </c>
      <c r="B273" s="127">
        <v>14734746</v>
      </c>
      <c r="C273" s="127">
        <v>2</v>
      </c>
      <c r="D273" s="74" t="s">
        <v>2898</v>
      </c>
      <c r="E273" s="68" t="s">
        <v>2027</v>
      </c>
      <c r="F273" s="68" t="s">
        <v>10814</v>
      </c>
      <c r="G273" s="68" t="s">
        <v>2550</v>
      </c>
      <c r="H273" s="68" t="s">
        <v>2617</v>
      </c>
      <c r="I273" s="66">
        <v>86202</v>
      </c>
      <c r="J273" s="66" t="s">
        <v>2617</v>
      </c>
      <c r="K273" s="68" t="s">
        <v>2547</v>
      </c>
      <c r="L273" s="69" t="s">
        <v>10816</v>
      </c>
      <c r="N273" s="128">
        <v>100</v>
      </c>
      <c r="O273" s="71">
        <v>33.5</v>
      </c>
      <c r="P273" s="127"/>
    </row>
    <row r="274" spans="1:16" ht="15" x14ac:dyDescent="0.25">
      <c r="A274" s="67" t="str">
        <f t="shared" si="4"/>
        <v>147347461</v>
      </c>
      <c r="B274" s="127">
        <v>14734746</v>
      </c>
      <c r="C274" s="127">
        <v>1</v>
      </c>
      <c r="D274" s="74" t="s">
        <v>2898</v>
      </c>
      <c r="E274" s="68" t="s">
        <v>2027</v>
      </c>
      <c r="F274" s="68" t="s">
        <v>10814</v>
      </c>
      <c r="G274" s="68" t="s">
        <v>2550</v>
      </c>
      <c r="H274" s="68" t="s">
        <v>2617</v>
      </c>
      <c r="I274" s="66">
        <v>86202</v>
      </c>
      <c r="J274" s="66" t="s">
        <v>2617</v>
      </c>
      <c r="K274" s="68" t="s">
        <v>2547</v>
      </c>
      <c r="L274" s="69" t="s">
        <v>10816</v>
      </c>
      <c r="N274" s="128">
        <v>100</v>
      </c>
      <c r="O274" s="71">
        <v>33.5</v>
      </c>
      <c r="P274" s="127"/>
    </row>
    <row r="275" spans="1:16" ht="15" x14ac:dyDescent="0.25">
      <c r="A275" s="67" t="str">
        <f t="shared" si="4"/>
        <v>115703372</v>
      </c>
      <c r="B275" s="127">
        <v>11570337</v>
      </c>
      <c r="C275" s="127">
        <v>2</v>
      </c>
      <c r="D275" s="74" t="s">
        <v>2899</v>
      </c>
      <c r="E275" s="68">
        <v>20743532</v>
      </c>
      <c r="F275" s="68" t="s">
        <v>10815</v>
      </c>
      <c r="G275" s="68" t="s">
        <v>10823</v>
      </c>
      <c r="H275" s="68" t="s">
        <v>2617</v>
      </c>
      <c r="I275" s="66">
        <v>86202</v>
      </c>
      <c r="J275" s="66" t="s">
        <v>2617</v>
      </c>
      <c r="K275" s="68" t="s">
        <v>2547</v>
      </c>
      <c r="L275" s="69" t="s">
        <v>10817</v>
      </c>
      <c r="N275" s="128">
        <v>100</v>
      </c>
      <c r="O275" s="71">
        <v>33.5</v>
      </c>
      <c r="P275" s="127"/>
    </row>
    <row r="276" spans="1:16" ht="15" x14ac:dyDescent="0.25">
      <c r="A276" s="67" t="str">
        <f t="shared" si="4"/>
        <v>130961146</v>
      </c>
      <c r="B276" s="127">
        <v>13096114</v>
      </c>
      <c r="C276" s="127">
        <v>6</v>
      </c>
      <c r="D276" s="74" t="s">
        <v>2900</v>
      </c>
      <c r="E276" s="68" t="s">
        <v>1665</v>
      </c>
      <c r="F276" s="68" t="s">
        <v>10814</v>
      </c>
      <c r="G276" s="68" t="s">
        <v>2550</v>
      </c>
      <c r="H276" s="68" t="s">
        <v>2617</v>
      </c>
      <c r="I276" s="66">
        <v>86202</v>
      </c>
      <c r="J276" s="66" t="s">
        <v>2617</v>
      </c>
      <c r="K276" s="68" t="s">
        <v>2547</v>
      </c>
      <c r="L276" s="69" t="s">
        <v>10816</v>
      </c>
      <c r="N276" s="128">
        <v>99</v>
      </c>
      <c r="O276" s="71">
        <v>33.5</v>
      </c>
      <c r="P276" s="127"/>
    </row>
    <row r="277" spans="1:16" ht="15" x14ac:dyDescent="0.25">
      <c r="A277" s="67" t="str">
        <f t="shared" si="4"/>
        <v>130961145</v>
      </c>
      <c r="B277" s="127">
        <v>13096114</v>
      </c>
      <c r="C277" s="127">
        <v>5</v>
      </c>
      <c r="D277" s="74" t="s">
        <v>2900</v>
      </c>
      <c r="E277" s="68" t="s">
        <v>1665</v>
      </c>
      <c r="F277" s="68" t="s">
        <v>10814</v>
      </c>
      <c r="G277" s="68" t="s">
        <v>10823</v>
      </c>
      <c r="H277" s="68" t="s">
        <v>2617</v>
      </c>
      <c r="I277" s="66">
        <v>86202</v>
      </c>
      <c r="J277" s="66" t="s">
        <v>2617</v>
      </c>
      <c r="K277" s="68" t="s">
        <v>2547</v>
      </c>
      <c r="L277" s="69" t="s">
        <v>10816</v>
      </c>
      <c r="N277" s="128">
        <v>99</v>
      </c>
      <c r="O277" s="71">
        <v>33.5</v>
      </c>
      <c r="P277" s="127"/>
    </row>
    <row r="278" spans="1:16" ht="15" x14ac:dyDescent="0.25">
      <c r="A278" s="67" t="str">
        <f t="shared" si="4"/>
        <v>98452392</v>
      </c>
      <c r="B278" s="127">
        <v>9845239</v>
      </c>
      <c r="C278" s="127">
        <v>2</v>
      </c>
      <c r="D278" s="74" t="s">
        <v>2901</v>
      </c>
      <c r="E278" s="68">
        <v>1479647</v>
      </c>
      <c r="F278" s="68" t="s">
        <v>10815</v>
      </c>
      <c r="G278" s="68" t="s">
        <v>10823</v>
      </c>
      <c r="H278" s="68" t="s">
        <v>2617</v>
      </c>
      <c r="I278" s="66">
        <v>86202</v>
      </c>
      <c r="J278" s="66" t="s">
        <v>2617</v>
      </c>
      <c r="K278" s="68" t="s">
        <v>2547</v>
      </c>
      <c r="L278" s="69" t="s">
        <v>10817</v>
      </c>
      <c r="N278" s="128">
        <v>81</v>
      </c>
      <c r="O278" s="71">
        <v>33.5</v>
      </c>
      <c r="P278" s="127"/>
    </row>
    <row r="279" spans="1:16" ht="15" x14ac:dyDescent="0.25">
      <c r="A279" s="67" t="str">
        <f t="shared" si="4"/>
        <v>100556543</v>
      </c>
      <c r="B279" s="127">
        <v>10055654</v>
      </c>
      <c r="C279" s="127">
        <v>3</v>
      </c>
      <c r="D279" s="74" t="s">
        <v>2902</v>
      </c>
      <c r="E279" s="68" t="s">
        <v>805</v>
      </c>
      <c r="F279" s="68" t="s">
        <v>10815</v>
      </c>
      <c r="G279" s="68" t="s">
        <v>10823</v>
      </c>
      <c r="H279" s="68" t="s">
        <v>2617</v>
      </c>
      <c r="I279" s="66">
        <v>86202</v>
      </c>
      <c r="J279" s="66" t="s">
        <v>2617</v>
      </c>
      <c r="K279" s="68" t="s">
        <v>2547</v>
      </c>
      <c r="L279" s="69" t="s">
        <v>10817</v>
      </c>
      <c r="N279" s="128">
        <v>100</v>
      </c>
      <c r="O279" s="71">
        <v>33.5</v>
      </c>
      <c r="P279" s="127"/>
    </row>
    <row r="280" spans="1:16" ht="15" x14ac:dyDescent="0.25">
      <c r="A280" s="67" t="str">
        <f t="shared" si="4"/>
        <v>101396314</v>
      </c>
      <c r="B280" s="127">
        <v>10139631</v>
      </c>
      <c r="C280" s="127">
        <v>4</v>
      </c>
      <c r="D280" s="74" t="s">
        <v>4935</v>
      </c>
      <c r="E280" s="68">
        <v>1402596</v>
      </c>
      <c r="F280" s="68" t="s">
        <v>10815</v>
      </c>
      <c r="G280" s="68" t="s">
        <v>2550</v>
      </c>
      <c r="H280" s="68" t="s">
        <v>2617</v>
      </c>
      <c r="I280" s="66">
        <v>86202</v>
      </c>
      <c r="J280" s="66" t="s">
        <v>2617</v>
      </c>
      <c r="K280" s="68" t="s">
        <v>2547</v>
      </c>
      <c r="L280" s="69" t="s">
        <v>10817</v>
      </c>
      <c r="N280" s="128">
        <v>99</v>
      </c>
      <c r="O280" s="71">
        <v>33.5</v>
      </c>
      <c r="P280" s="127"/>
    </row>
    <row r="281" spans="1:16" ht="15" x14ac:dyDescent="0.25">
      <c r="A281" s="67" t="str">
        <f t="shared" si="4"/>
        <v>131257712</v>
      </c>
      <c r="B281" s="127">
        <v>13125771</v>
      </c>
      <c r="C281" s="127">
        <v>2</v>
      </c>
      <c r="D281" s="74" t="s">
        <v>2903</v>
      </c>
      <c r="E281" s="68" t="s">
        <v>1682</v>
      </c>
      <c r="F281" s="68" t="s">
        <v>10814</v>
      </c>
      <c r="G281" s="68" t="s">
        <v>10823</v>
      </c>
      <c r="H281" s="68" t="s">
        <v>2617</v>
      </c>
      <c r="I281" s="66">
        <v>86202</v>
      </c>
      <c r="J281" s="66" t="s">
        <v>2617</v>
      </c>
      <c r="K281" s="68" t="s">
        <v>2547</v>
      </c>
      <c r="L281" s="69" t="s">
        <v>10816</v>
      </c>
      <c r="N281" s="128">
        <v>100</v>
      </c>
      <c r="O281" s="71">
        <v>33.5</v>
      </c>
      <c r="P281" s="127"/>
    </row>
    <row r="282" spans="1:16" ht="15" x14ac:dyDescent="0.25">
      <c r="A282" s="67" t="str">
        <f t="shared" si="4"/>
        <v>149700902</v>
      </c>
      <c r="B282" s="127">
        <v>14970090</v>
      </c>
      <c r="C282" s="127">
        <v>2</v>
      </c>
      <c r="D282" s="74" t="s">
        <v>2904</v>
      </c>
      <c r="E282" s="68" t="s">
        <v>2119</v>
      </c>
      <c r="F282" s="68" t="s">
        <v>10814</v>
      </c>
      <c r="G282" s="68" t="s">
        <v>2550</v>
      </c>
      <c r="H282" s="68" t="s">
        <v>2617</v>
      </c>
      <c r="I282" s="66">
        <v>86202</v>
      </c>
      <c r="J282" s="66" t="s">
        <v>2617</v>
      </c>
      <c r="K282" s="68" t="s">
        <v>2547</v>
      </c>
      <c r="L282" s="69" t="s">
        <v>10816</v>
      </c>
      <c r="N282" s="128">
        <v>0</v>
      </c>
      <c r="O282" s="71">
        <v>33.5</v>
      </c>
      <c r="P282" s="127"/>
    </row>
    <row r="283" spans="1:16" ht="15" x14ac:dyDescent="0.25">
      <c r="A283" s="67" t="str">
        <f t="shared" si="4"/>
        <v>99196483</v>
      </c>
      <c r="B283" s="127">
        <v>9919648</v>
      </c>
      <c r="C283" s="127">
        <v>3</v>
      </c>
      <c r="D283" s="74" t="s">
        <v>2905</v>
      </c>
      <c r="E283" s="68">
        <v>18871994</v>
      </c>
      <c r="F283" s="68" t="s">
        <v>10815</v>
      </c>
      <c r="G283" s="68" t="s">
        <v>10823</v>
      </c>
      <c r="H283" s="68" t="s">
        <v>2617</v>
      </c>
      <c r="I283" s="66">
        <v>86202</v>
      </c>
      <c r="J283" s="66" t="s">
        <v>2617</v>
      </c>
      <c r="K283" s="68" t="s">
        <v>2547</v>
      </c>
      <c r="L283" s="69" t="s">
        <v>10817</v>
      </c>
      <c r="N283" s="128">
        <v>81</v>
      </c>
      <c r="O283" s="71">
        <v>33.5</v>
      </c>
      <c r="P283" s="127"/>
    </row>
    <row r="284" spans="1:16" ht="15" x14ac:dyDescent="0.25">
      <c r="A284" s="67" t="str">
        <f t="shared" si="4"/>
        <v>99196485</v>
      </c>
      <c r="B284" s="127">
        <v>9919648</v>
      </c>
      <c r="C284" s="127">
        <v>5</v>
      </c>
      <c r="D284" s="74" t="s">
        <v>2905</v>
      </c>
      <c r="E284" s="68">
        <v>18871994</v>
      </c>
      <c r="F284" s="68" t="s">
        <v>10815</v>
      </c>
      <c r="G284" s="68" t="s">
        <v>10823</v>
      </c>
      <c r="H284" s="68" t="s">
        <v>2617</v>
      </c>
      <c r="I284" s="66">
        <v>86202</v>
      </c>
      <c r="J284" s="66" t="s">
        <v>2617</v>
      </c>
      <c r="K284" s="68" t="s">
        <v>2547</v>
      </c>
      <c r="L284" s="69" t="s">
        <v>10817</v>
      </c>
      <c r="N284" s="128">
        <v>100</v>
      </c>
      <c r="O284" s="71">
        <v>33.5</v>
      </c>
      <c r="P284" s="127"/>
    </row>
    <row r="285" spans="1:16" ht="15" x14ac:dyDescent="0.25">
      <c r="A285" s="67" t="str">
        <f t="shared" si="4"/>
        <v>99968862</v>
      </c>
      <c r="B285" s="127">
        <v>9996886</v>
      </c>
      <c r="C285" s="127">
        <v>2</v>
      </c>
      <c r="D285" s="74" t="s">
        <v>2906</v>
      </c>
      <c r="E285" s="68" t="s">
        <v>785</v>
      </c>
      <c r="F285" s="68" t="s">
        <v>10814</v>
      </c>
      <c r="G285" s="68" t="s">
        <v>10823</v>
      </c>
      <c r="H285" s="68" t="s">
        <v>2617</v>
      </c>
      <c r="I285" s="66">
        <v>86202</v>
      </c>
      <c r="J285" s="66" t="s">
        <v>2617</v>
      </c>
      <c r="K285" s="68" t="s">
        <v>2547</v>
      </c>
      <c r="L285" s="69" t="s">
        <v>10816</v>
      </c>
      <c r="N285" s="128">
        <v>100</v>
      </c>
      <c r="O285" s="71">
        <v>33.5</v>
      </c>
      <c r="P285" s="127"/>
    </row>
    <row r="286" spans="1:16" ht="15" x14ac:dyDescent="0.25">
      <c r="A286" s="67" t="str">
        <f t="shared" si="4"/>
        <v>121213071</v>
      </c>
      <c r="B286" s="127">
        <v>12121307</v>
      </c>
      <c r="C286" s="127">
        <v>1</v>
      </c>
      <c r="D286" s="74" t="s">
        <v>2907</v>
      </c>
      <c r="E286" s="68">
        <v>21417952</v>
      </c>
      <c r="F286" s="68" t="s">
        <v>10814</v>
      </c>
      <c r="G286" s="68" t="s">
        <v>10823</v>
      </c>
      <c r="H286" s="68" t="s">
        <v>2617</v>
      </c>
      <c r="I286" s="66">
        <v>86202</v>
      </c>
      <c r="J286" s="66" t="s">
        <v>2617</v>
      </c>
      <c r="K286" s="68" t="s">
        <v>2547</v>
      </c>
      <c r="L286" s="69" t="s">
        <v>10816</v>
      </c>
      <c r="N286" s="128">
        <v>81</v>
      </c>
      <c r="O286" s="71">
        <v>33.5</v>
      </c>
      <c r="P286" s="127"/>
    </row>
    <row r="287" spans="1:16" ht="15" x14ac:dyDescent="0.25">
      <c r="A287" s="67" t="str">
        <f t="shared" si="4"/>
        <v>81739654</v>
      </c>
      <c r="B287" s="127">
        <v>8173965</v>
      </c>
      <c r="C287" s="127">
        <v>4</v>
      </c>
      <c r="D287" s="74" t="s">
        <v>2908</v>
      </c>
      <c r="E287" s="68" t="s">
        <v>7700</v>
      </c>
      <c r="F287" s="68" t="s">
        <v>10815</v>
      </c>
      <c r="G287" s="68" t="s">
        <v>10823</v>
      </c>
      <c r="H287" s="68" t="s">
        <v>2617</v>
      </c>
      <c r="I287" s="66">
        <v>86202</v>
      </c>
      <c r="J287" s="66" t="s">
        <v>2617</v>
      </c>
      <c r="K287" s="68" t="s">
        <v>2547</v>
      </c>
      <c r="L287" s="69" t="s">
        <v>10817</v>
      </c>
      <c r="N287" s="128">
        <v>0</v>
      </c>
      <c r="O287" s="71">
        <v>33.5</v>
      </c>
      <c r="P287" s="127"/>
    </row>
    <row r="288" spans="1:16" ht="15" x14ac:dyDescent="0.25">
      <c r="A288" s="67" t="str">
        <f t="shared" si="4"/>
        <v>97628752</v>
      </c>
      <c r="B288" s="127">
        <v>9762875</v>
      </c>
      <c r="C288" s="127">
        <v>2</v>
      </c>
      <c r="D288" s="74" t="s">
        <v>7480</v>
      </c>
      <c r="E288" s="68">
        <v>18341559</v>
      </c>
      <c r="F288" s="68" t="s">
        <v>10815</v>
      </c>
      <c r="G288" s="68" t="s">
        <v>2550</v>
      </c>
      <c r="H288" s="68" t="s">
        <v>2617</v>
      </c>
      <c r="I288" s="66">
        <v>86202</v>
      </c>
      <c r="J288" s="66" t="s">
        <v>2617</v>
      </c>
      <c r="K288" s="68" t="s">
        <v>2547</v>
      </c>
      <c r="L288" s="69" t="s">
        <v>10817</v>
      </c>
      <c r="N288" s="128">
        <v>99</v>
      </c>
      <c r="O288" s="71">
        <v>33.5</v>
      </c>
      <c r="P288" s="127"/>
    </row>
    <row r="289" spans="1:16" ht="15" x14ac:dyDescent="0.25">
      <c r="A289" s="67" t="str">
        <f t="shared" si="4"/>
        <v>119041614</v>
      </c>
      <c r="B289" s="127">
        <v>11904161</v>
      </c>
      <c r="C289" s="127">
        <v>4</v>
      </c>
      <c r="D289" s="74" t="s">
        <v>2909</v>
      </c>
      <c r="E289" s="68" t="s">
        <v>1329</v>
      </c>
      <c r="F289" s="68" t="s">
        <v>10815</v>
      </c>
      <c r="G289" s="68" t="s">
        <v>10823</v>
      </c>
      <c r="H289" s="68" t="s">
        <v>2617</v>
      </c>
      <c r="I289" s="66">
        <v>86202</v>
      </c>
      <c r="J289" s="66" t="s">
        <v>2617</v>
      </c>
      <c r="K289" s="68" t="s">
        <v>2547</v>
      </c>
      <c r="L289" s="69" t="s">
        <v>10817</v>
      </c>
      <c r="N289" s="128">
        <v>100</v>
      </c>
      <c r="O289" s="71">
        <v>33.5</v>
      </c>
      <c r="P289" s="127"/>
    </row>
    <row r="290" spans="1:16" ht="15" x14ac:dyDescent="0.25">
      <c r="A290" s="67" t="str">
        <f t="shared" si="4"/>
        <v>91723241</v>
      </c>
      <c r="B290" s="127">
        <v>9172324</v>
      </c>
      <c r="C290" s="127">
        <v>1</v>
      </c>
      <c r="D290" s="74" t="s">
        <v>2910</v>
      </c>
      <c r="E290" s="68" t="s">
        <v>641</v>
      </c>
      <c r="F290" s="68" t="s">
        <v>10815</v>
      </c>
      <c r="G290" s="68" t="s">
        <v>10823</v>
      </c>
      <c r="H290" s="68" t="s">
        <v>2617</v>
      </c>
      <c r="I290" s="66">
        <v>86202</v>
      </c>
      <c r="J290" s="66" t="s">
        <v>2617</v>
      </c>
      <c r="K290" s="68" t="s">
        <v>2547</v>
      </c>
      <c r="L290" s="69" t="s">
        <v>10817</v>
      </c>
      <c r="N290" s="128">
        <v>100</v>
      </c>
      <c r="O290" s="71">
        <v>33.5</v>
      </c>
      <c r="P290" s="127"/>
    </row>
    <row r="291" spans="1:16" ht="15" x14ac:dyDescent="0.25">
      <c r="A291" s="67" t="str">
        <f t="shared" si="4"/>
        <v>162429071</v>
      </c>
      <c r="B291" s="127">
        <v>16242907</v>
      </c>
      <c r="C291" s="127">
        <v>1</v>
      </c>
      <c r="D291" s="74" t="s">
        <v>2911</v>
      </c>
      <c r="E291" s="68" t="s">
        <v>2393</v>
      </c>
      <c r="F291" s="68" t="s">
        <v>10814</v>
      </c>
      <c r="G291" s="68" t="s">
        <v>2550</v>
      </c>
      <c r="H291" s="68" t="s">
        <v>2617</v>
      </c>
      <c r="I291" s="66">
        <v>86202</v>
      </c>
      <c r="J291" s="66" t="s">
        <v>2617</v>
      </c>
      <c r="K291" s="68" t="s">
        <v>2547</v>
      </c>
      <c r="L291" s="69" t="s">
        <v>10816</v>
      </c>
      <c r="N291" s="128">
        <v>99</v>
      </c>
      <c r="O291" s="71">
        <v>33.5</v>
      </c>
      <c r="P291" s="127"/>
    </row>
    <row r="292" spans="1:16" ht="15" x14ac:dyDescent="0.25">
      <c r="A292" s="67" t="str">
        <f t="shared" si="4"/>
        <v>114958071</v>
      </c>
      <c r="B292" s="127">
        <v>11495807</v>
      </c>
      <c r="C292" s="127">
        <v>1</v>
      </c>
      <c r="D292" s="74" t="s">
        <v>7597</v>
      </c>
      <c r="E292" s="68" t="s">
        <v>1198</v>
      </c>
      <c r="F292" s="68" t="s">
        <v>10815</v>
      </c>
      <c r="G292" s="68" t="s">
        <v>10823</v>
      </c>
      <c r="H292" s="68" t="s">
        <v>2617</v>
      </c>
      <c r="I292" s="66">
        <v>86202</v>
      </c>
      <c r="J292" s="66" t="s">
        <v>2617</v>
      </c>
      <c r="K292" s="68" t="s">
        <v>2547</v>
      </c>
      <c r="L292" s="69" t="s">
        <v>10817</v>
      </c>
      <c r="N292" s="128">
        <v>100</v>
      </c>
      <c r="O292" s="71">
        <v>33.5</v>
      </c>
      <c r="P292" s="127"/>
    </row>
    <row r="293" spans="1:16" ht="15" x14ac:dyDescent="0.25">
      <c r="A293" s="67" t="str">
        <f t="shared" si="4"/>
        <v>157925231</v>
      </c>
      <c r="B293" s="127">
        <v>15792523</v>
      </c>
      <c r="C293" s="127">
        <v>1</v>
      </c>
      <c r="D293" s="74" t="s">
        <v>2912</v>
      </c>
      <c r="E293" s="68" t="s">
        <v>2292</v>
      </c>
      <c r="F293" s="68" t="s">
        <v>10814</v>
      </c>
      <c r="G293" s="68" t="s">
        <v>2550</v>
      </c>
      <c r="H293" s="68" t="s">
        <v>2617</v>
      </c>
      <c r="I293" s="66">
        <v>86202</v>
      </c>
      <c r="J293" s="66" t="s">
        <v>2617</v>
      </c>
      <c r="K293" s="68" t="s">
        <v>2547</v>
      </c>
      <c r="L293" s="69" t="s">
        <v>10816</v>
      </c>
      <c r="N293" s="128">
        <v>100</v>
      </c>
      <c r="O293" s="71">
        <v>33.5</v>
      </c>
      <c r="P293" s="127"/>
    </row>
    <row r="294" spans="1:16" ht="15" x14ac:dyDescent="0.25">
      <c r="A294" s="67" t="str">
        <f t="shared" si="4"/>
        <v>99107615</v>
      </c>
      <c r="B294" s="127">
        <v>9910761</v>
      </c>
      <c r="C294" s="127">
        <v>5</v>
      </c>
      <c r="D294" s="74" t="s">
        <v>2913</v>
      </c>
      <c r="E294" s="68">
        <v>18315793</v>
      </c>
      <c r="F294" s="68" t="s">
        <v>10814</v>
      </c>
      <c r="G294" s="68" t="s">
        <v>2550</v>
      </c>
      <c r="H294" s="68" t="s">
        <v>2617</v>
      </c>
      <c r="I294" s="66">
        <v>86202</v>
      </c>
      <c r="J294" s="66" t="s">
        <v>2617</v>
      </c>
      <c r="K294" s="68" t="s">
        <v>2547</v>
      </c>
      <c r="L294" s="69" t="s">
        <v>10816</v>
      </c>
      <c r="N294" s="128">
        <v>100</v>
      </c>
      <c r="O294" s="71">
        <v>33.5</v>
      </c>
      <c r="P294" s="127"/>
    </row>
    <row r="295" spans="1:16" ht="15" x14ac:dyDescent="0.25">
      <c r="A295" s="67" t="str">
        <f t="shared" si="4"/>
        <v>100808673</v>
      </c>
      <c r="B295" s="127">
        <v>10080867</v>
      </c>
      <c r="C295" s="127">
        <v>3</v>
      </c>
      <c r="D295" s="74" t="s">
        <v>2914</v>
      </c>
      <c r="E295" s="68">
        <v>8297338</v>
      </c>
      <c r="F295" s="68" t="s">
        <v>10815</v>
      </c>
      <c r="G295" s="68" t="s">
        <v>10823</v>
      </c>
      <c r="H295" s="68" t="s">
        <v>2617</v>
      </c>
      <c r="I295" s="66">
        <v>86202</v>
      </c>
      <c r="J295" s="66" t="s">
        <v>2617</v>
      </c>
      <c r="K295" s="68" t="s">
        <v>2547</v>
      </c>
      <c r="L295" s="69" t="s">
        <v>10817</v>
      </c>
      <c r="N295" s="128">
        <v>99</v>
      </c>
      <c r="O295" s="71">
        <v>33.5</v>
      </c>
      <c r="P295" s="127"/>
    </row>
    <row r="296" spans="1:16" ht="15" x14ac:dyDescent="0.25">
      <c r="A296" s="67" t="str">
        <f t="shared" si="4"/>
        <v>152323001</v>
      </c>
      <c r="B296" s="127">
        <v>15232300</v>
      </c>
      <c r="C296" s="127">
        <v>1</v>
      </c>
      <c r="D296" s="74" t="s">
        <v>2915</v>
      </c>
      <c r="E296" s="68" t="s">
        <v>2174</v>
      </c>
      <c r="F296" s="68" t="s">
        <v>10814</v>
      </c>
      <c r="G296" s="68" t="s">
        <v>2550</v>
      </c>
      <c r="H296" s="68" t="s">
        <v>2617</v>
      </c>
      <c r="I296" s="66">
        <v>86202</v>
      </c>
      <c r="J296" s="66" t="s">
        <v>2617</v>
      </c>
      <c r="K296" s="68" t="s">
        <v>2547</v>
      </c>
      <c r="L296" s="69" t="s">
        <v>10816</v>
      </c>
      <c r="N296" s="128">
        <v>100</v>
      </c>
      <c r="O296" s="71">
        <v>33.5</v>
      </c>
      <c r="P296" s="127"/>
    </row>
    <row r="297" spans="1:16" ht="15" x14ac:dyDescent="0.25">
      <c r="A297" s="67" t="str">
        <f t="shared" si="4"/>
        <v>91487003</v>
      </c>
      <c r="B297" s="127">
        <v>9148700</v>
      </c>
      <c r="C297" s="127">
        <v>3</v>
      </c>
      <c r="D297" s="74" t="s">
        <v>2916</v>
      </c>
      <c r="E297" s="68">
        <v>1215283</v>
      </c>
      <c r="F297" s="68" t="s">
        <v>10815</v>
      </c>
      <c r="G297" s="68" t="s">
        <v>10823</v>
      </c>
      <c r="H297" s="68" t="s">
        <v>2617</v>
      </c>
      <c r="I297" s="66">
        <v>86202</v>
      </c>
      <c r="J297" s="66" t="s">
        <v>2617</v>
      </c>
      <c r="K297" s="68" t="s">
        <v>2547</v>
      </c>
      <c r="L297" s="69" t="s">
        <v>10817</v>
      </c>
      <c r="N297" s="128">
        <v>100</v>
      </c>
      <c r="O297" s="71">
        <v>33.5</v>
      </c>
      <c r="P297" s="127"/>
    </row>
    <row r="298" spans="1:16" ht="15" x14ac:dyDescent="0.25">
      <c r="A298" s="67" t="str">
        <f t="shared" si="4"/>
        <v>91487001</v>
      </c>
      <c r="B298" s="127">
        <v>9148700</v>
      </c>
      <c r="C298" s="127">
        <v>1</v>
      </c>
      <c r="D298" s="74" t="s">
        <v>2916</v>
      </c>
      <c r="E298" s="68">
        <v>1215283</v>
      </c>
      <c r="F298" s="68" t="s">
        <v>10815</v>
      </c>
      <c r="G298" s="68" t="s">
        <v>10823</v>
      </c>
      <c r="H298" s="68" t="s">
        <v>2617</v>
      </c>
      <c r="I298" s="66">
        <v>86202</v>
      </c>
      <c r="J298" s="66" t="s">
        <v>2617</v>
      </c>
      <c r="K298" s="68" t="s">
        <v>2547</v>
      </c>
      <c r="L298" s="69" t="s">
        <v>10817</v>
      </c>
      <c r="N298" s="128">
        <v>100</v>
      </c>
      <c r="O298" s="71">
        <v>33.5</v>
      </c>
      <c r="P298" s="127"/>
    </row>
    <row r="299" spans="1:16" ht="15" x14ac:dyDescent="0.25">
      <c r="A299" s="67" t="str">
        <f t="shared" si="4"/>
        <v>115639283</v>
      </c>
      <c r="B299" s="127">
        <v>11563928</v>
      </c>
      <c r="C299" s="127">
        <v>3</v>
      </c>
      <c r="D299" s="74" t="s">
        <v>2917</v>
      </c>
      <c r="E299" s="68" t="s">
        <v>1214</v>
      </c>
      <c r="F299" s="68" t="s">
        <v>10815</v>
      </c>
      <c r="G299" s="68" t="s">
        <v>10823</v>
      </c>
      <c r="H299" s="68" t="s">
        <v>2617</v>
      </c>
      <c r="I299" s="66">
        <v>86202</v>
      </c>
      <c r="J299" s="66" t="s">
        <v>2617</v>
      </c>
      <c r="K299" s="68" t="s">
        <v>2547</v>
      </c>
      <c r="L299" s="69" t="s">
        <v>10817</v>
      </c>
      <c r="N299" s="128">
        <v>100</v>
      </c>
      <c r="O299" s="71">
        <v>33.5</v>
      </c>
      <c r="P299" s="127"/>
    </row>
    <row r="300" spans="1:16" ht="15" x14ac:dyDescent="0.25">
      <c r="A300" s="67" t="str">
        <f t="shared" si="4"/>
        <v>84471352</v>
      </c>
      <c r="B300" s="127">
        <v>8447135</v>
      </c>
      <c r="C300" s="127">
        <v>2</v>
      </c>
      <c r="D300" s="74" t="s">
        <v>2918</v>
      </c>
      <c r="E300" s="68" t="s">
        <v>544</v>
      </c>
      <c r="F300" s="68" t="s">
        <v>10815</v>
      </c>
      <c r="G300" s="68" t="s">
        <v>2550</v>
      </c>
      <c r="H300" s="68" t="s">
        <v>2617</v>
      </c>
      <c r="I300" s="66">
        <v>86202</v>
      </c>
      <c r="J300" s="66" t="s">
        <v>2617</v>
      </c>
      <c r="K300" s="68" t="s">
        <v>2547</v>
      </c>
      <c r="L300" s="69" t="s">
        <v>10817</v>
      </c>
      <c r="N300" s="128">
        <v>99</v>
      </c>
      <c r="O300" s="71">
        <v>33.5</v>
      </c>
      <c r="P300" s="127"/>
    </row>
    <row r="301" spans="1:16" ht="15" x14ac:dyDescent="0.25">
      <c r="A301" s="67" t="str">
        <f t="shared" si="4"/>
        <v>87361707</v>
      </c>
      <c r="B301" s="127">
        <v>8736170</v>
      </c>
      <c r="C301" s="127">
        <v>7</v>
      </c>
      <c r="D301" s="74" t="s">
        <v>2919</v>
      </c>
      <c r="E301" s="68">
        <v>16655508</v>
      </c>
      <c r="F301" s="68" t="s">
        <v>10814</v>
      </c>
      <c r="G301" s="68" t="s">
        <v>2550</v>
      </c>
      <c r="H301" s="68" t="s">
        <v>2617</v>
      </c>
      <c r="I301" s="66">
        <v>86202</v>
      </c>
      <c r="J301" s="66" t="s">
        <v>2617</v>
      </c>
      <c r="K301" s="68" t="s">
        <v>2547</v>
      </c>
      <c r="L301" s="69" t="s">
        <v>10816</v>
      </c>
      <c r="N301" s="128">
        <v>100</v>
      </c>
      <c r="O301" s="71">
        <v>33.5</v>
      </c>
      <c r="P301" s="127"/>
    </row>
    <row r="302" spans="1:16" ht="15" x14ac:dyDescent="0.25">
      <c r="A302" s="67" t="str">
        <f t="shared" si="4"/>
        <v>127828904</v>
      </c>
      <c r="B302" s="127">
        <v>12782890</v>
      </c>
      <c r="C302" s="127">
        <v>4</v>
      </c>
      <c r="D302" s="74" t="s">
        <v>10614</v>
      </c>
      <c r="E302" s="68">
        <v>4529541</v>
      </c>
      <c r="F302" s="68" t="s">
        <v>10814</v>
      </c>
      <c r="G302" s="127" t="s">
        <v>2550</v>
      </c>
      <c r="H302" s="68" t="s">
        <v>2617</v>
      </c>
      <c r="I302" s="66">
        <v>86202</v>
      </c>
      <c r="J302" s="66" t="s">
        <v>2617</v>
      </c>
      <c r="K302" s="68" t="s">
        <v>2547</v>
      </c>
      <c r="L302" s="69" t="s">
        <v>10816</v>
      </c>
      <c r="N302" s="128">
        <v>0</v>
      </c>
      <c r="O302" s="71">
        <v>33.5</v>
      </c>
      <c r="P302" s="127"/>
    </row>
    <row r="303" spans="1:16" ht="15" x14ac:dyDescent="0.25">
      <c r="A303" s="67" t="str">
        <f t="shared" si="4"/>
        <v>112736772</v>
      </c>
      <c r="B303" s="127">
        <v>11273677</v>
      </c>
      <c r="C303" s="127">
        <v>2</v>
      </c>
      <c r="D303" s="74" t="s">
        <v>2920</v>
      </c>
      <c r="E303" s="68" t="s">
        <v>1125</v>
      </c>
      <c r="F303" s="68" t="s">
        <v>10815</v>
      </c>
      <c r="G303" s="68" t="s">
        <v>10823</v>
      </c>
      <c r="H303" s="68" t="s">
        <v>2617</v>
      </c>
      <c r="I303" s="66">
        <v>86202</v>
      </c>
      <c r="J303" s="66" t="s">
        <v>2617</v>
      </c>
      <c r="K303" s="68" t="s">
        <v>2547</v>
      </c>
      <c r="L303" s="69" t="s">
        <v>10817</v>
      </c>
      <c r="N303" s="128">
        <v>100</v>
      </c>
      <c r="O303" s="71">
        <v>33.5</v>
      </c>
      <c r="P303" s="127"/>
    </row>
    <row r="304" spans="1:16" ht="15" x14ac:dyDescent="0.25">
      <c r="A304" s="67" t="str">
        <f t="shared" si="4"/>
        <v>114955092</v>
      </c>
      <c r="B304" s="127">
        <v>11495509</v>
      </c>
      <c r="C304" s="127">
        <v>2</v>
      </c>
      <c r="D304" s="74" t="s">
        <v>2921</v>
      </c>
      <c r="E304" s="68">
        <v>13152930</v>
      </c>
      <c r="F304" s="68" t="s">
        <v>10815</v>
      </c>
      <c r="G304" s="68" t="s">
        <v>10823</v>
      </c>
      <c r="H304" s="68" t="s">
        <v>2617</v>
      </c>
      <c r="I304" s="66">
        <v>86202</v>
      </c>
      <c r="J304" s="66" t="s">
        <v>2617</v>
      </c>
      <c r="K304" s="68" t="s">
        <v>2547</v>
      </c>
      <c r="L304" s="69" t="s">
        <v>10817</v>
      </c>
      <c r="N304" s="128">
        <v>99</v>
      </c>
      <c r="O304" s="71">
        <v>33.5</v>
      </c>
      <c r="P304" s="127"/>
    </row>
    <row r="305" spans="1:16" ht="15" x14ac:dyDescent="0.25">
      <c r="A305" s="67" t="str">
        <f t="shared" si="4"/>
        <v>99968492</v>
      </c>
      <c r="B305" s="127">
        <v>9996849</v>
      </c>
      <c r="C305" s="127">
        <v>2</v>
      </c>
      <c r="D305" s="74" t="s">
        <v>2922</v>
      </c>
      <c r="E305" s="68">
        <v>9316313</v>
      </c>
      <c r="F305" s="68" t="s">
        <v>10815</v>
      </c>
      <c r="G305" s="68" t="s">
        <v>2550</v>
      </c>
      <c r="H305" s="68" t="s">
        <v>2617</v>
      </c>
      <c r="I305" s="66">
        <v>86202</v>
      </c>
      <c r="J305" s="66" t="s">
        <v>2617</v>
      </c>
      <c r="K305" s="68" t="s">
        <v>2547</v>
      </c>
      <c r="L305" s="69" t="s">
        <v>10817</v>
      </c>
      <c r="N305" s="128">
        <v>100</v>
      </c>
      <c r="O305" s="71">
        <v>33.5</v>
      </c>
      <c r="P305" s="127"/>
    </row>
    <row r="306" spans="1:16" ht="15" x14ac:dyDescent="0.25">
      <c r="A306" s="67" t="str">
        <f t="shared" si="4"/>
        <v>135310501</v>
      </c>
      <c r="B306" s="127">
        <v>13531050</v>
      </c>
      <c r="C306" s="127">
        <v>1</v>
      </c>
      <c r="D306" s="74" t="s">
        <v>2923</v>
      </c>
      <c r="E306" s="68" t="s">
        <v>1838</v>
      </c>
      <c r="F306" s="68" t="s">
        <v>10814</v>
      </c>
      <c r="G306" s="68" t="s">
        <v>10823</v>
      </c>
      <c r="H306" s="68" t="s">
        <v>2617</v>
      </c>
      <c r="I306" s="66">
        <v>86202</v>
      </c>
      <c r="J306" s="66" t="s">
        <v>2617</v>
      </c>
      <c r="K306" s="68" t="s">
        <v>2547</v>
      </c>
      <c r="L306" s="69" t="s">
        <v>10816</v>
      </c>
      <c r="N306" s="128">
        <v>99</v>
      </c>
      <c r="O306" s="71">
        <v>33.5</v>
      </c>
      <c r="P306" s="127"/>
    </row>
    <row r="307" spans="1:16" ht="15" x14ac:dyDescent="0.25">
      <c r="A307" s="67" t="str">
        <f t="shared" si="4"/>
        <v>129371862</v>
      </c>
      <c r="B307" s="127">
        <v>12937186</v>
      </c>
      <c r="C307" s="127">
        <v>2</v>
      </c>
      <c r="D307" s="74" t="s">
        <v>7460</v>
      </c>
      <c r="E307" s="68" t="s">
        <v>7701</v>
      </c>
      <c r="F307" s="68" t="s">
        <v>10814</v>
      </c>
      <c r="G307" s="68" t="s">
        <v>10823</v>
      </c>
      <c r="H307" s="68" t="s">
        <v>2617</v>
      </c>
      <c r="I307" s="66">
        <v>86202</v>
      </c>
      <c r="J307" s="66" t="s">
        <v>2617</v>
      </c>
      <c r="K307" s="68" t="s">
        <v>2547</v>
      </c>
      <c r="L307" s="69" t="s">
        <v>10816</v>
      </c>
      <c r="N307" s="128">
        <v>99</v>
      </c>
      <c r="O307" s="71">
        <v>33.5</v>
      </c>
      <c r="P307" s="127"/>
    </row>
    <row r="308" spans="1:16" ht="15" x14ac:dyDescent="0.25">
      <c r="A308" s="67" t="str">
        <f t="shared" si="4"/>
        <v>166905881</v>
      </c>
      <c r="B308" s="127">
        <v>16690588</v>
      </c>
      <c r="C308" s="127">
        <v>1</v>
      </c>
      <c r="D308" s="74" t="s">
        <v>2581</v>
      </c>
      <c r="E308" s="68" t="s">
        <v>2594</v>
      </c>
      <c r="F308" s="68" t="s">
        <v>10814</v>
      </c>
      <c r="G308" s="68" t="s">
        <v>2550</v>
      </c>
      <c r="H308" s="68" t="s">
        <v>2617</v>
      </c>
      <c r="I308" s="66">
        <v>86202</v>
      </c>
      <c r="J308" s="66" t="s">
        <v>2617</v>
      </c>
      <c r="K308" s="68" t="s">
        <v>2547</v>
      </c>
      <c r="L308" s="69" t="s">
        <v>10816</v>
      </c>
      <c r="N308" s="128">
        <v>100</v>
      </c>
      <c r="O308" s="71">
        <v>33.5</v>
      </c>
      <c r="P308" s="127"/>
    </row>
    <row r="309" spans="1:16" ht="15" x14ac:dyDescent="0.25">
      <c r="A309" s="67" t="str">
        <f t="shared" si="4"/>
        <v>132219172</v>
      </c>
      <c r="B309" s="127">
        <v>13221917</v>
      </c>
      <c r="C309" s="127">
        <v>2</v>
      </c>
      <c r="D309" s="74" t="s">
        <v>2924</v>
      </c>
      <c r="E309" s="68" t="s">
        <v>1738</v>
      </c>
      <c r="F309" s="68" t="s">
        <v>10814</v>
      </c>
      <c r="G309" s="68" t="s">
        <v>10823</v>
      </c>
      <c r="H309" s="68" t="s">
        <v>2617</v>
      </c>
      <c r="I309" s="66">
        <v>86202</v>
      </c>
      <c r="J309" s="66" t="s">
        <v>2617</v>
      </c>
      <c r="K309" s="68" t="s">
        <v>2547</v>
      </c>
      <c r="L309" s="69" t="s">
        <v>10816</v>
      </c>
      <c r="N309" s="128">
        <v>100</v>
      </c>
      <c r="O309" s="71">
        <v>33.5</v>
      </c>
      <c r="P309" s="127"/>
    </row>
    <row r="310" spans="1:16" ht="15" x14ac:dyDescent="0.25">
      <c r="A310" s="67" t="str">
        <f t="shared" si="4"/>
        <v>90433174</v>
      </c>
      <c r="B310" s="127">
        <v>9043317</v>
      </c>
      <c r="C310" s="127">
        <v>4</v>
      </c>
      <c r="D310" s="74" t="s">
        <v>2925</v>
      </c>
      <c r="E310" s="68">
        <v>15532944</v>
      </c>
      <c r="F310" s="68" t="s">
        <v>10814</v>
      </c>
      <c r="G310" s="68" t="s">
        <v>2550</v>
      </c>
      <c r="H310" s="68" t="s">
        <v>2617</v>
      </c>
      <c r="I310" s="66">
        <v>86202</v>
      </c>
      <c r="J310" s="66" t="s">
        <v>2617</v>
      </c>
      <c r="K310" s="68" t="s">
        <v>2547</v>
      </c>
      <c r="L310" s="69" t="s">
        <v>10816</v>
      </c>
      <c r="N310" s="128">
        <v>100</v>
      </c>
      <c r="O310" s="71">
        <v>33.5</v>
      </c>
      <c r="P310" s="127"/>
    </row>
    <row r="311" spans="1:16" ht="15" x14ac:dyDescent="0.25">
      <c r="A311" s="67" t="str">
        <f t="shared" si="4"/>
        <v>105074373</v>
      </c>
      <c r="B311" s="127">
        <v>10507437</v>
      </c>
      <c r="C311" s="127">
        <v>3</v>
      </c>
      <c r="D311" s="74" t="s">
        <v>2926</v>
      </c>
      <c r="E311" s="68" t="s">
        <v>987</v>
      </c>
      <c r="F311" s="68" t="s">
        <v>10815</v>
      </c>
      <c r="G311" s="68" t="s">
        <v>10823</v>
      </c>
      <c r="H311" s="68" t="s">
        <v>2617</v>
      </c>
      <c r="I311" s="66">
        <v>86202</v>
      </c>
      <c r="J311" s="66" t="s">
        <v>2617</v>
      </c>
      <c r="K311" s="68" t="s">
        <v>2547</v>
      </c>
      <c r="L311" s="69" t="s">
        <v>10817</v>
      </c>
      <c r="N311" s="128">
        <v>99</v>
      </c>
      <c r="O311" s="71">
        <v>33.5</v>
      </c>
      <c r="P311" s="127"/>
    </row>
    <row r="312" spans="1:16" ht="15" x14ac:dyDescent="0.25">
      <c r="A312" s="67" t="str">
        <f t="shared" si="4"/>
        <v>134872922</v>
      </c>
      <c r="B312" s="127">
        <v>13487292</v>
      </c>
      <c r="C312" s="127">
        <v>2</v>
      </c>
      <c r="D312" s="74" t="s">
        <v>2927</v>
      </c>
      <c r="E312" s="68">
        <v>21316540</v>
      </c>
      <c r="F312" s="68" t="s">
        <v>10814</v>
      </c>
      <c r="G312" s="68" t="s">
        <v>2550</v>
      </c>
      <c r="H312" s="68" t="s">
        <v>2617</v>
      </c>
      <c r="I312" s="66">
        <v>86202</v>
      </c>
      <c r="J312" s="66" t="s">
        <v>2617</v>
      </c>
      <c r="K312" s="68" t="s">
        <v>2547</v>
      </c>
      <c r="L312" s="69" t="s">
        <v>10816</v>
      </c>
      <c r="N312" s="128">
        <v>100</v>
      </c>
      <c r="O312" s="71">
        <v>33.5</v>
      </c>
      <c r="P312" s="127"/>
    </row>
    <row r="313" spans="1:16" ht="15" x14ac:dyDescent="0.25">
      <c r="A313" s="67" t="str">
        <f t="shared" si="4"/>
        <v>123816761</v>
      </c>
      <c r="B313" s="127">
        <v>12381676</v>
      </c>
      <c r="C313" s="127">
        <v>1</v>
      </c>
      <c r="D313" s="74" t="s">
        <v>2928</v>
      </c>
      <c r="E313" s="68">
        <v>11692278</v>
      </c>
      <c r="F313" s="68" t="s">
        <v>10815</v>
      </c>
      <c r="G313" s="68" t="s">
        <v>10823</v>
      </c>
      <c r="H313" s="68" t="s">
        <v>2617</v>
      </c>
      <c r="I313" s="66">
        <v>86202</v>
      </c>
      <c r="J313" s="66" t="s">
        <v>2617</v>
      </c>
      <c r="K313" s="68" t="s">
        <v>2547</v>
      </c>
      <c r="L313" s="69" t="s">
        <v>10817</v>
      </c>
      <c r="N313" s="128">
        <v>100</v>
      </c>
      <c r="O313" s="71">
        <v>33.5</v>
      </c>
      <c r="P313" s="127"/>
    </row>
    <row r="314" spans="1:16" ht="15" x14ac:dyDescent="0.25">
      <c r="A314" s="67" t="str">
        <f t="shared" si="4"/>
        <v>114216914</v>
      </c>
      <c r="B314" s="127">
        <v>11421691</v>
      </c>
      <c r="C314" s="127">
        <v>4</v>
      </c>
      <c r="D314" s="74" t="s">
        <v>2929</v>
      </c>
      <c r="E314" s="68" t="s">
        <v>1180</v>
      </c>
      <c r="F314" s="68" t="s">
        <v>10814</v>
      </c>
      <c r="G314" s="68" t="s">
        <v>2550</v>
      </c>
      <c r="H314" s="68" t="s">
        <v>2617</v>
      </c>
      <c r="I314" s="66">
        <v>86202</v>
      </c>
      <c r="J314" s="66" t="s">
        <v>2617</v>
      </c>
      <c r="K314" s="68" t="s">
        <v>2547</v>
      </c>
      <c r="L314" s="69" t="s">
        <v>10816</v>
      </c>
      <c r="N314" s="128">
        <v>100</v>
      </c>
      <c r="O314" s="71">
        <v>33.5</v>
      </c>
      <c r="P314" s="127"/>
    </row>
    <row r="315" spans="1:16" ht="15" x14ac:dyDescent="0.25">
      <c r="A315" s="67" t="str">
        <f t="shared" si="4"/>
        <v>114216913</v>
      </c>
      <c r="B315" s="127">
        <v>11421691</v>
      </c>
      <c r="C315" s="127">
        <v>3</v>
      </c>
      <c r="D315" s="74" t="s">
        <v>2929</v>
      </c>
      <c r="E315" s="68" t="s">
        <v>1180</v>
      </c>
      <c r="F315" s="68" t="s">
        <v>10814</v>
      </c>
      <c r="G315" s="68" t="s">
        <v>10823</v>
      </c>
      <c r="H315" s="68" t="s">
        <v>2617</v>
      </c>
      <c r="I315" s="66">
        <v>86202</v>
      </c>
      <c r="J315" s="66" t="s">
        <v>2617</v>
      </c>
      <c r="K315" s="68" t="s">
        <v>2547</v>
      </c>
      <c r="L315" s="69" t="s">
        <v>10816</v>
      </c>
      <c r="N315" s="128">
        <v>100</v>
      </c>
      <c r="O315" s="71">
        <v>33.5</v>
      </c>
      <c r="P315" s="127"/>
    </row>
    <row r="316" spans="1:16" ht="15" x14ac:dyDescent="0.25">
      <c r="A316" s="67" t="str">
        <f t="shared" si="4"/>
        <v>79039112</v>
      </c>
      <c r="B316" s="127">
        <v>7903911</v>
      </c>
      <c r="C316" s="127">
        <v>2</v>
      </c>
      <c r="D316" s="74" t="s">
        <v>2931</v>
      </c>
      <c r="E316" s="68">
        <v>11218091</v>
      </c>
      <c r="F316" s="68" t="s">
        <v>10815</v>
      </c>
      <c r="G316" s="68" t="s">
        <v>2550</v>
      </c>
      <c r="H316" s="68" t="s">
        <v>2617</v>
      </c>
      <c r="I316" s="66">
        <v>86202</v>
      </c>
      <c r="J316" s="66" t="s">
        <v>2617</v>
      </c>
      <c r="K316" s="68" t="s">
        <v>2547</v>
      </c>
      <c r="L316" s="69" t="s">
        <v>10817</v>
      </c>
      <c r="N316" s="128">
        <v>100</v>
      </c>
      <c r="O316" s="71">
        <v>33.5</v>
      </c>
      <c r="P316" s="127"/>
    </row>
    <row r="317" spans="1:16" ht="15" x14ac:dyDescent="0.25">
      <c r="A317" s="67" t="str">
        <f t="shared" si="4"/>
        <v>79039113</v>
      </c>
      <c r="B317" s="127">
        <v>7903911</v>
      </c>
      <c r="C317" s="127">
        <v>3</v>
      </c>
      <c r="D317" s="74" t="s">
        <v>2931</v>
      </c>
      <c r="E317" s="68">
        <v>11218091</v>
      </c>
      <c r="F317" s="68" t="s">
        <v>10815</v>
      </c>
      <c r="G317" s="68" t="s">
        <v>10823</v>
      </c>
      <c r="H317" s="68" t="s">
        <v>2617</v>
      </c>
      <c r="I317" s="66">
        <v>86202</v>
      </c>
      <c r="J317" s="66" t="s">
        <v>2617</v>
      </c>
      <c r="K317" s="68" t="s">
        <v>2547</v>
      </c>
      <c r="L317" s="69" t="s">
        <v>10817</v>
      </c>
      <c r="N317" s="128">
        <v>100</v>
      </c>
      <c r="O317" s="71">
        <v>33.5</v>
      </c>
      <c r="P317" s="127"/>
    </row>
    <row r="318" spans="1:16" ht="15" x14ac:dyDescent="0.25">
      <c r="A318" s="67" t="str">
        <f t="shared" si="4"/>
        <v>98684462</v>
      </c>
      <c r="B318" s="127">
        <v>9868446</v>
      </c>
      <c r="C318" s="127">
        <v>2</v>
      </c>
      <c r="D318" s="74" t="s">
        <v>2932</v>
      </c>
      <c r="E318" s="68">
        <v>11507871</v>
      </c>
      <c r="F318" s="68" t="s">
        <v>10815</v>
      </c>
      <c r="G318" s="68" t="s">
        <v>2550</v>
      </c>
      <c r="H318" s="68" t="s">
        <v>2617</v>
      </c>
      <c r="I318" s="66">
        <v>86202</v>
      </c>
      <c r="J318" s="66" t="s">
        <v>2617</v>
      </c>
      <c r="K318" s="68" t="s">
        <v>2548</v>
      </c>
      <c r="L318" s="69" t="s">
        <v>10817</v>
      </c>
      <c r="N318" s="128">
        <v>99</v>
      </c>
      <c r="O318" s="71">
        <v>20.100000000000001</v>
      </c>
      <c r="P318" s="127"/>
    </row>
    <row r="319" spans="1:16" ht="15" x14ac:dyDescent="0.25">
      <c r="A319" s="67" t="str">
        <f t="shared" si="4"/>
        <v>98684464</v>
      </c>
      <c r="B319" s="127">
        <v>9868446</v>
      </c>
      <c r="C319" s="127">
        <v>4</v>
      </c>
      <c r="D319" s="74" t="s">
        <v>2932</v>
      </c>
      <c r="E319" s="68">
        <v>11507871</v>
      </c>
      <c r="F319" s="68" t="s">
        <v>10815</v>
      </c>
      <c r="G319" s="68" t="s">
        <v>2550</v>
      </c>
      <c r="H319" s="68" t="s">
        <v>2617</v>
      </c>
      <c r="I319" s="66">
        <v>86202</v>
      </c>
      <c r="J319" s="66" t="s">
        <v>2617</v>
      </c>
      <c r="K319" s="68" t="s">
        <v>2548</v>
      </c>
      <c r="L319" s="69" t="s">
        <v>10817</v>
      </c>
      <c r="N319" s="128">
        <v>99</v>
      </c>
      <c r="O319" s="71">
        <v>20.100000000000001</v>
      </c>
      <c r="P319" s="127"/>
    </row>
    <row r="320" spans="1:16" ht="15" x14ac:dyDescent="0.25">
      <c r="A320" s="67" t="str">
        <f t="shared" si="4"/>
        <v>144228901</v>
      </c>
      <c r="B320" s="127">
        <v>14422890</v>
      </c>
      <c r="C320" s="127">
        <v>1</v>
      </c>
      <c r="D320" s="74" t="s">
        <v>2933</v>
      </c>
      <c r="E320" s="68">
        <v>8914507</v>
      </c>
      <c r="F320" s="68" t="s">
        <v>10814</v>
      </c>
      <c r="G320" s="68" t="s">
        <v>2550</v>
      </c>
      <c r="H320" s="68" t="s">
        <v>2617</v>
      </c>
      <c r="I320" s="66">
        <v>86202</v>
      </c>
      <c r="J320" s="66" t="s">
        <v>2617</v>
      </c>
      <c r="K320" s="68" t="s">
        <v>2547</v>
      </c>
      <c r="L320" s="69" t="s">
        <v>10816</v>
      </c>
      <c r="N320" s="128">
        <v>100</v>
      </c>
      <c r="O320" s="71">
        <v>33.5</v>
      </c>
      <c r="P320" s="127"/>
    </row>
    <row r="321" spans="1:16" ht="15" x14ac:dyDescent="0.25">
      <c r="A321" s="67" t="str">
        <f t="shared" si="4"/>
        <v>146824503</v>
      </c>
      <c r="B321" s="127">
        <v>14682450</v>
      </c>
      <c r="C321" s="127">
        <v>3</v>
      </c>
      <c r="D321" s="74" t="s">
        <v>2934</v>
      </c>
      <c r="E321" s="68" t="s">
        <v>1994</v>
      </c>
      <c r="F321" s="68" t="s">
        <v>10814</v>
      </c>
      <c r="G321" s="68" t="s">
        <v>2550</v>
      </c>
      <c r="H321" s="68" t="s">
        <v>2617</v>
      </c>
      <c r="I321" s="66">
        <v>86202</v>
      </c>
      <c r="J321" s="66" t="s">
        <v>2617</v>
      </c>
      <c r="K321" s="68" t="s">
        <v>2547</v>
      </c>
      <c r="L321" s="69" t="s">
        <v>10816</v>
      </c>
      <c r="N321" s="128">
        <v>100</v>
      </c>
      <c r="O321" s="71">
        <v>33.5</v>
      </c>
      <c r="P321" s="127"/>
    </row>
    <row r="322" spans="1:16" ht="15" x14ac:dyDescent="0.25">
      <c r="A322" s="67" t="str">
        <f t="shared" si="4"/>
        <v>146824504</v>
      </c>
      <c r="B322" s="127">
        <v>14682450</v>
      </c>
      <c r="C322" s="127">
        <v>4</v>
      </c>
      <c r="D322" s="74" t="s">
        <v>2934</v>
      </c>
      <c r="E322" s="68" t="s">
        <v>1994</v>
      </c>
      <c r="F322" s="68" t="s">
        <v>10814</v>
      </c>
      <c r="G322" s="68" t="s">
        <v>2550</v>
      </c>
      <c r="H322" s="68" t="s">
        <v>2617</v>
      </c>
      <c r="I322" s="66">
        <v>86202</v>
      </c>
      <c r="J322" s="66" t="s">
        <v>2617</v>
      </c>
      <c r="K322" s="68" t="s">
        <v>2547</v>
      </c>
      <c r="L322" s="69" t="s">
        <v>10816</v>
      </c>
      <c r="N322" s="128">
        <v>100</v>
      </c>
      <c r="O322" s="71">
        <v>33.5</v>
      </c>
      <c r="P322" s="127"/>
    </row>
    <row r="323" spans="1:16" ht="15" x14ac:dyDescent="0.25">
      <c r="A323" s="67" t="str">
        <f t="shared" si="4"/>
        <v>129663202</v>
      </c>
      <c r="B323" s="127">
        <v>12966320</v>
      </c>
      <c r="C323" s="127">
        <v>2</v>
      </c>
      <c r="D323" s="74" t="s">
        <v>2935</v>
      </c>
      <c r="E323" s="68">
        <v>747093</v>
      </c>
      <c r="F323" s="68" t="s">
        <v>10814</v>
      </c>
      <c r="G323" s="68" t="s">
        <v>2550</v>
      </c>
      <c r="H323" s="68" t="s">
        <v>2617</v>
      </c>
      <c r="I323" s="66">
        <v>86202</v>
      </c>
      <c r="J323" s="66" t="s">
        <v>2617</v>
      </c>
      <c r="K323" s="68" t="s">
        <v>2547</v>
      </c>
      <c r="L323" s="69" t="s">
        <v>10816</v>
      </c>
      <c r="N323" s="128">
        <v>100</v>
      </c>
      <c r="O323" s="71">
        <v>33.5</v>
      </c>
      <c r="P323" s="127"/>
    </row>
    <row r="324" spans="1:16" ht="15" x14ac:dyDescent="0.25">
      <c r="A324" s="67" t="str">
        <f t="shared" si="4"/>
        <v>125586434</v>
      </c>
      <c r="B324" s="127">
        <v>12558643</v>
      </c>
      <c r="C324" s="127">
        <v>4</v>
      </c>
      <c r="D324" s="74" t="s">
        <v>2936</v>
      </c>
      <c r="E324" s="68" t="s">
        <v>1524</v>
      </c>
      <c r="F324" s="68" t="s">
        <v>10814</v>
      </c>
      <c r="G324" s="68" t="s">
        <v>2550</v>
      </c>
      <c r="H324" s="68" t="s">
        <v>2617</v>
      </c>
      <c r="I324" s="66">
        <v>86202</v>
      </c>
      <c r="J324" s="66" t="s">
        <v>2617</v>
      </c>
      <c r="K324" s="68" t="s">
        <v>2547</v>
      </c>
      <c r="L324" s="69" t="s">
        <v>10816</v>
      </c>
      <c r="N324" s="128">
        <v>100</v>
      </c>
      <c r="O324" s="71">
        <v>33.5</v>
      </c>
      <c r="P324" s="127"/>
    </row>
    <row r="325" spans="1:16" ht="15" x14ac:dyDescent="0.25">
      <c r="A325" s="67" t="str">
        <f t="shared" si="4"/>
        <v>151845842</v>
      </c>
      <c r="B325" s="127">
        <v>15184584</v>
      </c>
      <c r="C325" s="127">
        <v>2</v>
      </c>
      <c r="D325" s="74" t="s">
        <v>2937</v>
      </c>
      <c r="E325" s="68" t="s">
        <v>10208</v>
      </c>
      <c r="F325" s="68" t="s">
        <v>10814</v>
      </c>
      <c r="G325" s="68" t="s">
        <v>2550</v>
      </c>
      <c r="H325" s="68" t="s">
        <v>2617</v>
      </c>
      <c r="I325" s="66">
        <v>86202</v>
      </c>
      <c r="J325" s="66" t="s">
        <v>2617</v>
      </c>
      <c r="K325" s="68" t="s">
        <v>2547</v>
      </c>
      <c r="L325" s="69" t="s">
        <v>10816</v>
      </c>
      <c r="N325" s="128">
        <v>0</v>
      </c>
      <c r="O325" s="71">
        <v>33.5</v>
      </c>
      <c r="P325" s="127"/>
    </row>
    <row r="326" spans="1:16" ht="15" x14ac:dyDescent="0.25">
      <c r="A326" s="67" t="str">
        <f t="shared" si="4"/>
        <v>110971272</v>
      </c>
      <c r="B326" s="127">
        <v>11097127</v>
      </c>
      <c r="C326" s="127">
        <v>2</v>
      </c>
      <c r="D326" s="74" t="s">
        <v>2938</v>
      </c>
      <c r="E326" s="68">
        <v>8027033649</v>
      </c>
      <c r="F326" s="68" t="s">
        <v>10815</v>
      </c>
      <c r="G326" s="68" t="s">
        <v>10823</v>
      </c>
      <c r="H326" s="68" t="s">
        <v>2617</v>
      </c>
      <c r="I326" s="66">
        <v>86202</v>
      </c>
      <c r="J326" s="66" t="s">
        <v>2617</v>
      </c>
      <c r="K326" s="68" t="s">
        <v>2547</v>
      </c>
      <c r="L326" s="69" t="s">
        <v>10817</v>
      </c>
      <c r="N326" s="128">
        <v>81</v>
      </c>
      <c r="O326" s="71">
        <v>33.5</v>
      </c>
      <c r="P326" s="127"/>
    </row>
    <row r="327" spans="1:16" ht="15" x14ac:dyDescent="0.25">
      <c r="A327" s="67" t="str">
        <f t="shared" si="4"/>
        <v>115898751</v>
      </c>
      <c r="B327" s="127">
        <v>11589875</v>
      </c>
      <c r="C327" s="127">
        <v>1</v>
      </c>
      <c r="D327" s="74" t="s">
        <v>2939</v>
      </c>
      <c r="E327" s="68" t="s">
        <v>1226</v>
      </c>
      <c r="F327" s="68" t="s">
        <v>10815</v>
      </c>
      <c r="G327" s="68" t="s">
        <v>10823</v>
      </c>
      <c r="H327" s="68" t="s">
        <v>2617</v>
      </c>
      <c r="I327" s="66">
        <v>86202</v>
      </c>
      <c r="J327" s="66" t="s">
        <v>2617</v>
      </c>
      <c r="K327" s="68" t="s">
        <v>2547</v>
      </c>
      <c r="L327" s="69" t="s">
        <v>10817</v>
      </c>
      <c r="N327" s="128">
        <v>100</v>
      </c>
      <c r="O327" s="71">
        <v>33.5</v>
      </c>
      <c r="P327" s="127"/>
    </row>
    <row r="328" spans="1:16" ht="15" x14ac:dyDescent="0.25">
      <c r="A328" s="67" t="str">
        <f t="shared" ref="A328:A391" si="5">CONCATENATE(B328,C328)</f>
        <v>134968392</v>
      </c>
      <c r="B328" s="127">
        <v>13496839</v>
      </c>
      <c r="C328" s="127">
        <v>2</v>
      </c>
      <c r="D328" s="74" t="s">
        <v>2940</v>
      </c>
      <c r="E328" s="68">
        <v>1524548</v>
      </c>
      <c r="F328" s="68" t="s">
        <v>10814</v>
      </c>
      <c r="G328" s="68" t="s">
        <v>10823</v>
      </c>
      <c r="H328" s="68" t="s">
        <v>2617</v>
      </c>
      <c r="I328" s="66">
        <v>86202</v>
      </c>
      <c r="J328" s="66" t="s">
        <v>2617</v>
      </c>
      <c r="K328" s="68" t="s">
        <v>2547</v>
      </c>
      <c r="L328" s="69" t="s">
        <v>10816</v>
      </c>
      <c r="N328" s="128">
        <v>100</v>
      </c>
      <c r="O328" s="71">
        <v>33.5</v>
      </c>
      <c r="P328" s="127"/>
    </row>
    <row r="329" spans="1:16" ht="15" x14ac:dyDescent="0.25">
      <c r="A329" s="67" t="str">
        <f t="shared" si="5"/>
        <v>134968393</v>
      </c>
      <c r="B329" s="127">
        <v>13496839</v>
      </c>
      <c r="C329" s="127">
        <v>3</v>
      </c>
      <c r="D329" s="74" t="s">
        <v>2940</v>
      </c>
      <c r="E329" s="68">
        <v>1524548</v>
      </c>
      <c r="F329" s="68" t="s">
        <v>10814</v>
      </c>
      <c r="G329" s="68" t="s">
        <v>2550</v>
      </c>
      <c r="H329" s="68" t="s">
        <v>2617</v>
      </c>
      <c r="I329" s="66">
        <v>86202</v>
      </c>
      <c r="J329" s="66" t="s">
        <v>2617</v>
      </c>
      <c r="K329" s="68" t="s">
        <v>2547</v>
      </c>
      <c r="L329" s="69" t="s">
        <v>10816</v>
      </c>
      <c r="N329" s="128">
        <v>100</v>
      </c>
      <c r="O329" s="71">
        <v>33.5</v>
      </c>
      <c r="P329" s="127"/>
    </row>
    <row r="330" spans="1:16" ht="15" x14ac:dyDescent="0.25">
      <c r="A330" s="67" t="str">
        <f t="shared" si="5"/>
        <v>162423851</v>
      </c>
      <c r="B330" s="127">
        <v>16242385</v>
      </c>
      <c r="C330" s="127">
        <v>1</v>
      </c>
      <c r="D330" s="74" t="s">
        <v>2941</v>
      </c>
      <c r="E330" s="68" t="s">
        <v>2390</v>
      </c>
      <c r="F330" s="68" t="s">
        <v>10814</v>
      </c>
      <c r="G330" s="68" t="s">
        <v>2550</v>
      </c>
      <c r="H330" s="68" t="s">
        <v>2617</v>
      </c>
      <c r="I330" s="66">
        <v>86202</v>
      </c>
      <c r="J330" s="66" t="s">
        <v>2617</v>
      </c>
      <c r="K330" s="68" t="s">
        <v>2547</v>
      </c>
      <c r="L330" s="69" t="s">
        <v>10816</v>
      </c>
      <c r="N330" s="128">
        <v>100</v>
      </c>
      <c r="O330" s="71">
        <v>33.5</v>
      </c>
      <c r="P330" s="127"/>
    </row>
    <row r="331" spans="1:16" ht="15" x14ac:dyDescent="0.25">
      <c r="A331" s="67" t="str">
        <f t="shared" si="5"/>
        <v>104360802</v>
      </c>
      <c r="B331" s="127">
        <v>10436080</v>
      </c>
      <c r="C331" s="127">
        <v>2</v>
      </c>
      <c r="D331" s="74" t="s">
        <v>2942</v>
      </c>
      <c r="E331" s="68">
        <v>17905601</v>
      </c>
      <c r="F331" s="68" t="s">
        <v>10815</v>
      </c>
      <c r="G331" s="68" t="s">
        <v>2550</v>
      </c>
      <c r="H331" s="68" t="s">
        <v>2617</v>
      </c>
      <c r="I331" s="66">
        <v>86202</v>
      </c>
      <c r="J331" s="66" t="s">
        <v>2617</v>
      </c>
      <c r="K331" s="68" t="s">
        <v>2547</v>
      </c>
      <c r="L331" s="69" t="s">
        <v>10817</v>
      </c>
      <c r="N331" s="128">
        <v>81</v>
      </c>
      <c r="O331" s="71">
        <v>33.5</v>
      </c>
      <c r="P331" s="127"/>
    </row>
    <row r="332" spans="1:16" ht="15" x14ac:dyDescent="0.25">
      <c r="A332" s="67" t="str">
        <f t="shared" si="5"/>
        <v>149690262</v>
      </c>
      <c r="B332" s="127">
        <v>14969026</v>
      </c>
      <c r="C332" s="127">
        <v>2</v>
      </c>
      <c r="D332" s="74" t="s">
        <v>2943</v>
      </c>
      <c r="E332" s="68" t="s">
        <v>2116</v>
      </c>
      <c r="F332" s="68" t="s">
        <v>10814</v>
      </c>
      <c r="G332" s="68" t="s">
        <v>2550</v>
      </c>
      <c r="H332" s="68" t="s">
        <v>2617</v>
      </c>
      <c r="I332" s="66">
        <v>86202</v>
      </c>
      <c r="J332" s="66" t="s">
        <v>2617</v>
      </c>
      <c r="K332" s="68" t="s">
        <v>2547</v>
      </c>
      <c r="L332" s="69" t="s">
        <v>10816</v>
      </c>
      <c r="N332" s="128">
        <v>99</v>
      </c>
      <c r="O332" s="71">
        <v>33.5</v>
      </c>
      <c r="P332" s="127"/>
    </row>
    <row r="333" spans="1:16" ht="15" x14ac:dyDescent="0.25">
      <c r="A333" s="67" t="str">
        <f t="shared" si="5"/>
        <v>149542912</v>
      </c>
      <c r="B333" s="127">
        <v>14954291</v>
      </c>
      <c r="C333" s="127">
        <v>2</v>
      </c>
      <c r="D333" s="74" t="s">
        <v>3431</v>
      </c>
      <c r="E333" s="68">
        <v>20264094</v>
      </c>
      <c r="F333" s="68" t="s">
        <v>10814</v>
      </c>
      <c r="G333" s="68" t="s">
        <v>2550</v>
      </c>
      <c r="H333" s="68" t="s">
        <v>2617</v>
      </c>
      <c r="I333" s="66">
        <v>86202</v>
      </c>
      <c r="J333" s="66" t="s">
        <v>2617</v>
      </c>
      <c r="K333" s="68" t="s">
        <v>2547</v>
      </c>
      <c r="L333" s="69" t="s">
        <v>10816</v>
      </c>
      <c r="N333" s="128">
        <v>81</v>
      </c>
      <c r="O333" s="71">
        <v>33.5</v>
      </c>
      <c r="P333" s="127"/>
    </row>
    <row r="334" spans="1:16" ht="15" x14ac:dyDescent="0.25">
      <c r="A334" s="67" t="str">
        <f t="shared" si="5"/>
        <v>97156302</v>
      </c>
      <c r="B334" s="127">
        <v>9715630</v>
      </c>
      <c r="C334" s="127">
        <v>2</v>
      </c>
      <c r="D334" s="74" t="s">
        <v>4082</v>
      </c>
      <c r="E334" s="68">
        <v>11767582</v>
      </c>
      <c r="F334" s="68" t="s">
        <v>10815</v>
      </c>
      <c r="G334" s="68" t="s">
        <v>10823</v>
      </c>
      <c r="H334" s="68" t="s">
        <v>2617</v>
      </c>
      <c r="I334" s="66">
        <v>86202</v>
      </c>
      <c r="J334" s="66" t="s">
        <v>2617</v>
      </c>
      <c r="K334" s="68" t="s">
        <v>2547</v>
      </c>
      <c r="L334" s="69" t="s">
        <v>10817</v>
      </c>
      <c r="N334" s="128">
        <v>100</v>
      </c>
      <c r="O334" s="71">
        <v>33.5</v>
      </c>
      <c r="P334" s="127"/>
    </row>
    <row r="335" spans="1:16" ht="15" x14ac:dyDescent="0.25">
      <c r="A335" s="67" t="str">
        <f t="shared" si="5"/>
        <v>84662827</v>
      </c>
      <c r="B335" s="127">
        <v>8466282</v>
      </c>
      <c r="C335" s="127">
        <v>7</v>
      </c>
      <c r="D335" s="74" t="s">
        <v>2944</v>
      </c>
      <c r="E335" s="68">
        <v>3504958</v>
      </c>
      <c r="F335" s="68" t="s">
        <v>10814</v>
      </c>
      <c r="G335" s="68" t="s">
        <v>10823</v>
      </c>
      <c r="H335" s="68" t="s">
        <v>2617</v>
      </c>
      <c r="I335" s="66">
        <v>86202</v>
      </c>
      <c r="J335" s="66" t="s">
        <v>2617</v>
      </c>
      <c r="K335" s="68" t="s">
        <v>2547</v>
      </c>
      <c r="L335" s="69" t="s">
        <v>10816</v>
      </c>
      <c r="N335" s="128">
        <v>100</v>
      </c>
      <c r="O335" s="71">
        <v>33.5</v>
      </c>
      <c r="P335" s="127"/>
    </row>
    <row r="336" spans="1:16" ht="15" x14ac:dyDescent="0.25">
      <c r="A336" s="67" t="str">
        <f t="shared" si="5"/>
        <v>124644786</v>
      </c>
      <c r="B336" s="127">
        <v>12464478</v>
      </c>
      <c r="C336" s="127">
        <v>6</v>
      </c>
      <c r="D336" s="74" t="s">
        <v>2945</v>
      </c>
      <c r="E336" s="68" t="s">
        <v>1506</v>
      </c>
      <c r="F336" s="68" t="s">
        <v>10814</v>
      </c>
      <c r="G336" s="68" t="s">
        <v>2550</v>
      </c>
      <c r="H336" s="68" t="s">
        <v>2617</v>
      </c>
      <c r="I336" s="66">
        <v>86202</v>
      </c>
      <c r="J336" s="66" t="s">
        <v>2617</v>
      </c>
      <c r="K336" s="68" t="s">
        <v>2547</v>
      </c>
      <c r="L336" s="69" t="s">
        <v>10816</v>
      </c>
      <c r="N336" s="128">
        <v>100</v>
      </c>
      <c r="O336" s="71">
        <v>33.5</v>
      </c>
      <c r="P336" s="127"/>
    </row>
    <row r="337" spans="1:16" ht="15" x14ac:dyDescent="0.25">
      <c r="A337" s="67" t="str">
        <f t="shared" si="5"/>
        <v>101271502</v>
      </c>
      <c r="B337" s="127">
        <v>10127150</v>
      </c>
      <c r="C337" s="127">
        <v>2</v>
      </c>
      <c r="D337" s="74" t="s">
        <v>2946</v>
      </c>
      <c r="E337" s="68">
        <v>10119336</v>
      </c>
      <c r="F337" s="68" t="s">
        <v>10815</v>
      </c>
      <c r="G337" s="68" t="s">
        <v>10823</v>
      </c>
      <c r="H337" s="68" t="s">
        <v>2617</v>
      </c>
      <c r="I337" s="66">
        <v>86202</v>
      </c>
      <c r="J337" s="66" t="s">
        <v>2617</v>
      </c>
      <c r="K337" s="68" t="s">
        <v>2547</v>
      </c>
      <c r="L337" s="69" t="s">
        <v>10817</v>
      </c>
      <c r="N337" s="128">
        <v>100</v>
      </c>
      <c r="O337" s="71">
        <v>33.5</v>
      </c>
      <c r="P337" s="127"/>
    </row>
    <row r="338" spans="1:16" ht="15" x14ac:dyDescent="0.25">
      <c r="A338" s="67" t="str">
        <f t="shared" si="5"/>
        <v>78377934</v>
      </c>
      <c r="B338" s="127">
        <v>7837793</v>
      </c>
      <c r="C338" s="127">
        <v>4</v>
      </c>
      <c r="D338" s="74" t="s">
        <v>2947</v>
      </c>
      <c r="E338" s="68" t="s">
        <v>470</v>
      </c>
      <c r="F338" s="68" t="s">
        <v>10814</v>
      </c>
      <c r="G338" s="68" t="s">
        <v>10823</v>
      </c>
      <c r="H338" s="68" t="s">
        <v>2617</v>
      </c>
      <c r="I338" s="66">
        <v>86202</v>
      </c>
      <c r="J338" s="66" t="s">
        <v>2617</v>
      </c>
      <c r="K338" s="68" t="s">
        <v>2547</v>
      </c>
      <c r="L338" s="69" t="s">
        <v>10816</v>
      </c>
      <c r="N338" s="128">
        <v>99</v>
      </c>
      <c r="O338" s="71">
        <v>33.5</v>
      </c>
      <c r="P338" s="127"/>
    </row>
    <row r="339" spans="1:16" ht="15" x14ac:dyDescent="0.25">
      <c r="A339" s="67" t="str">
        <f t="shared" si="5"/>
        <v>105758322</v>
      </c>
      <c r="B339" s="127">
        <v>10575832</v>
      </c>
      <c r="C339" s="127">
        <v>2</v>
      </c>
      <c r="D339" s="74" t="s">
        <v>2948</v>
      </c>
      <c r="E339" s="68" t="s">
        <v>1020</v>
      </c>
      <c r="F339" s="68" t="s">
        <v>10815</v>
      </c>
      <c r="G339" s="68" t="s">
        <v>2550</v>
      </c>
      <c r="H339" s="68" t="s">
        <v>2617</v>
      </c>
      <c r="I339" s="66">
        <v>86202</v>
      </c>
      <c r="J339" s="66" t="s">
        <v>2617</v>
      </c>
      <c r="K339" s="68" t="s">
        <v>2547</v>
      </c>
      <c r="L339" s="69" t="s">
        <v>10817</v>
      </c>
      <c r="N339" s="128">
        <v>100</v>
      </c>
      <c r="O339" s="71">
        <v>33.5</v>
      </c>
      <c r="P339" s="127"/>
    </row>
    <row r="340" spans="1:16" ht="15" x14ac:dyDescent="0.25">
      <c r="A340" s="67" t="str">
        <f t="shared" si="5"/>
        <v>80025513</v>
      </c>
      <c r="B340" s="127">
        <v>8002551</v>
      </c>
      <c r="C340" s="127">
        <v>3</v>
      </c>
      <c r="D340" s="74" t="s">
        <v>2949</v>
      </c>
      <c r="E340" s="68">
        <v>7624659</v>
      </c>
      <c r="F340" s="68" t="s">
        <v>10814</v>
      </c>
      <c r="G340" s="68" t="s">
        <v>2550</v>
      </c>
      <c r="H340" s="68" t="s">
        <v>2617</v>
      </c>
      <c r="I340" s="66">
        <v>86202</v>
      </c>
      <c r="J340" s="66" t="s">
        <v>2617</v>
      </c>
      <c r="K340" s="68" t="s">
        <v>2547</v>
      </c>
      <c r="L340" s="69" t="s">
        <v>10816</v>
      </c>
      <c r="N340" s="128">
        <v>100</v>
      </c>
      <c r="O340" s="71">
        <v>33.5</v>
      </c>
      <c r="P340" s="127"/>
    </row>
    <row r="341" spans="1:16" ht="15" x14ac:dyDescent="0.25">
      <c r="A341" s="67" t="str">
        <f t="shared" si="5"/>
        <v>80025515</v>
      </c>
      <c r="B341" s="127">
        <v>8002551</v>
      </c>
      <c r="C341" s="127">
        <v>5</v>
      </c>
      <c r="D341" s="74" t="s">
        <v>2949</v>
      </c>
      <c r="E341" s="68">
        <v>7624659</v>
      </c>
      <c r="F341" s="68" t="s">
        <v>10814</v>
      </c>
      <c r="G341" s="68" t="s">
        <v>2550</v>
      </c>
      <c r="H341" s="68" t="s">
        <v>2617</v>
      </c>
      <c r="I341" s="66">
        <v>86202</v>
      </c>
      <c r="J341" s="66" t="s">
        <v>2617</v>
      </c>
      <c r="K341" s="68" t="s">
        <v>2547</v>
      </c>
      <c r="L341" s="69" t="s">
        <v>10816</v>
      </c>
      <c r="N341" s="128">
        <v>100</v>
      </c>
      <c r="O341" s="71">
        <v>33.5</v>
      </c>
      <c r="P341" s="127"/>
    </row>
    <row r="342" spans="1:16" ht="15" x14ac:dyDescent="0.25">
      <c r="A342" s="67" t="str">
        <f t="shared" si="5"/>
        <v>93147991</v>
      </c>
      <c r="B342" s="127">
        <v>9314799</v>
      </c>
      <c r="C342" s="127">
        <v>1</v>
      </c>
      <c r="D342" s="74" t="s">
        <v>2950</v>
      </c>
      <c r="E342" s="68">
        <v>7779059</v>
      </c>
      <c r="F342" s="68" t="s">
        <v>10815</v>
      </c>
      <c r="G342" s="68" t="s">
        <v>2550</v>
      </c>
      <c r="H342" s="68" t="s">
        <v>2617</v>
      </c>
      <c r="I342" s="66">
        <v>86202</v>
      </c>
      <c r="J342" s="66" t="s">
        <v>2617</v>
      </c>
      <c r="K342" s="68" t="s">
        <v>2547</v>
      </c>
      <c r="L342" s="69" t="s">
        <v>10817</v>
      </c>
      <c r="N342" s="128">
        <v>100</v>
      </c>
      <c r="O342" s="71">
        <v>33.5</v>
      </c>
      <c r="P342" s="127"/>
    </row>
    <row r="343" spans="1:16" ht="15" x14ac:dyDescent="0.25">
      <c r="A343" s="67" t="str">
        <f t="shared" si="5"/>
        <v>92706681</v>
      </c>
      <c r="B343" s="127">
        <v>9270668</v>
      </c>
      <c r="C343" s="127">
        <v>1</v>
      </c>
      <c r="D343" s="74" t="s">
        <v>2951</v>
      </c>
      <c r="E343" s="68" t="s">
        <v>651</v>
      </c>
      <c r="F343" s="68" t="s">
        <v>10815</v>
      </c>
      <c r="G343" s="68" t="s">
        <v>2550</v>
      </c>
      <c r="H343" s="68" t="s">
        <v>2617</v>
      </c>
      <c r="I343" s="66">
        <v>86202</v>
      </c>
      <c r="J343" s="66" t="s">
        <v>2617</v>
      </c>
      <c r="K343" s="68" t="s">
        <v>2547</v>
      </c>
      <c r="L343" s="69" t="s">
        <v>10817</v>
      </c>
      <c r="N343" s="128">
        <v>99</v>
      </c>
      <c r="O343" s="71">
        <v>33.5</v>
      </c>
      <c r="P343" s="127"/>
    </row>
    <row r="344" spans="1:16" ht="15" x14ac:dyDescent="0.25">
      <c r="A344" s="67" t="str">
        <f t="shared" si="5"/>
        <v>115016252</v>
      </c>
      <c r="B344" s="127">
        <v>11501625</v>
      </c>
      <c r="C344" s="127">
        <v>2</v>
      </c>
      <c r="D344" s="74" t="s">
        <v>2952</v>
      </c>
      <c r="E344" s="68">
        <v>2606860</v>
      </c>
      <c r="F344" s="68" t="s">
        <v>10815</v>
      </c>
      <c r="G344" s="68" t="s">
        <v>10823</v>
      </c>
      <c r="H344" s="68" t="s">
        <v>2617</v>
      </c>
      <c r="I344" s="66">
        <v>86202</v>
      </c>
      <c r="J344" s="66" t="s">
        <v>2617</v>
      </c>
      <c r="K344" s="68" t="s">
        <v>2547</v>
      </c>
      <c r="L344" s="69" t="s">
        <v>10817</v>
      </c>
      <c r="N344" s="128">
        <v>100</v>
      </c>
      <c r="O344" s="71">
        <v>33.5</v>
      </c>
      <c r="P344" s="127"/>
    </row>
    <row r="345" spans="1:16" ht="15" x14ac:dyDescent="0.25">
      <c r="A345" s="67" t="str">
        <f t="shared" si="5"/>
        <v>1151266010</v>
      </c>
      <c r="B345" s="127">
        <v>11512660</v>
      </c>
      <c r="C345" s="127">
        <v>10</v>
      </c>
      <c r="D345" s="74" t="s">
        <v>10583</v>
      </c>
      <c r="E345" s="68">
        <v>4285155</v>
      </c>
      <c r="F345" s="68" t="s">
        <v>10814</v>
      </c>
      <c r="G345" s="127" t="s">
        <v>2550</v>
      </c>
      <c r="H345" s="68" t="s">
        <v>2617</v>
      </c>
      <c r="I345" s="66">
        <v>86202</v>
      </c>
      <c r="J345" s="66" t="s">
        <v>2617</v>
      </c>
      <c r="K345" s="68" t="s">
        <v>2547</v>
      </c>
      <c r="L345" s="69" t="s">
        <v>10816</v>
      </c>
      <c r="N345" s="128">
        <v>0</v>
      </c>
      <c r="O345" s="71">
        <v>33.5</v>
      </c>
      <c r="P345" s="127"/>
    </row>
    <row r="346" spans="1:16" ht="15" x14ac:dyDescent="0.25">
      <c r="A346" s="67" t="str">
        <f t="shared" si="5"/>
        <v>115703501</v>
      </c>
      <c r="B346" s="127">
        <v>11570350</v>
      </c>
      <c r="C346" s="127">
        <v>1</v>
      </c>
      <c r="D346" s="74" t="s">
        <v>2953</v>
      </c>
      <c r="E346" s="68" t="s">
        <v>1217</v>
      </c>
      <c r="F346" s="68" t="s">
        <v>10815</v>
      </c>
      <c r="G346" s="68" t="s">
        <v>10823</v>
      </c>
      <c r="H346" s="68" t="s">
        <v>2617</v>
      </c>
      <c r="I346" s="66">
        <v>86202</v>
      </c>
      <c r="J346" s="66" t="s">
        <v>2617</v>
      </c>
      <c r="K346" s="68" t="s">
        <v>2547</v>
      </c>
      <c r="L346" s="69" t="s">
        <v>10817</v>
      </c>
      <c r="N346" s="128">
        <v>100</v>
      </c>
      <c r="O346" s="71">
        <v>33.5</v>
      </c>
      <c r="P346" s="127"/>
    </row>
    <row r="347" spans="1:16" ht="15" x14ac:dyDescent="0.25">
      <c r="A347" s="67" t="str">
        <f t="shared" si="5"/>
        <v>90684783</v>
      </c>
      <c r="B347" s="127">
        <v>9068478</v>
      </c>
      <c r="C347" s="127">
        <v>3</v>
      </c>
      <c r="D347" s="74" t="s">
        <v>2954</v>
      </c>
      <c r="E347" s="68">
        <v>10552873</v>
      </c>
      <c r="F347" s="68" t="s">
        <v>10815</v>
      </c>
      <c r="G347" s="68" t="s">
        <v>2550</v>
      </c>
      <c r="H347" s="68" t="s">
        <v>2617</v>
      </c>
      <c r="I347" s="66">
        <v>86202</v>
      </c>
      <c r="J347" s="66" t="s">
        <v>2617</v>
      </c>
      <c r="K347" s="68" t="s">
        <v>2547</v>
      </c>
      <c r="L347" s="69" t="s">
        <v>10817</v>
      </c>
      <c r="N347" s="128">
        <v>100</v>
      </c>
      <c r="O347" s="71">
        <v>33.5</v>
      </c>
      <c r="P347" s="127"/>
    </row>
    <row r="348" spans="1:16" ht="15" x14ac:dyDescent="0.25">
      <c r="A348" s="67" t="str">
        <f t="shared" si="5"/>
        <v>157853481</v>
      </c>
      <c r="B348" s="127">
        <v>15785348</v>
      </c>
      <c r="C348" s="127">
        <v>1</v>
      </c>
      <c r="D348" s="74" t="s">
        <v>2955</v>
      </c>
      <c r="E348" s="68">
        <v>1061931901</v>
      </c>
      <c r="F348" s="68" t="s">
        <v>10814</v>
      </c>
      <c r="G348" s="68" t="s">
        <v>2550</v>
      </c>
      <c r="H348" s="68" t="s">
        <v>2617</v>
      </c>
      <c r="I348" s="66">
        <v>86202</v>
      </c>
      <c r="J348" s="66" t="s">
        <v>2617</v>
      </c>
      <c r="K348" s="68" t="s">
        <v>2547</v>
      </c>
      <c r="L348" s="69" t="s">
        <v>10816</v>
      </c>
      <c r="N348" s="128">
        <v>81</v>
      </c>
      <c r="O348" s="71">
        <v>33.5</v>
      </c>
      <c r="P348" s="127"/>
    </row>
    <row r="349" spans="1:16" ht="15" x14ac:dyDescent="0.25">
      <c r="A349" s="67" t="str">
        <f t="shared" si="5"/>
        <v>124833693</v>
      </c>
      <c r="B349" s="127">
        <v>12483369</v>
      </c>
      <c r="C349" s="127">
        <v>3</v>
      </c>
      <c r="D349" s="74" t="s">
        <v>2956</v>
      </c>
      <c r="E349" s="68" t="s">
        <v>1510</v>
      </c>
      <c r="F349" s="68" t="s">
        <v>10814</v>
      </c>
      <c r="G349" s="68" t="s">
        <v>10823</v>
      </c>
      <c r="H349" s="68" t="s">
        <v>2617</v>
      </c>
      <c r="I349" s="66">
        <v>86202</v>
      </c>
      <c r="J349" s="66" t="s">
        <v>2617</v>
      </c>
      <c r="K349" s="68" t="s">
        <v>2547</v>
      </c>
      <c r="L349" s="69" t="s">
        <v>10816</v>
      </c>
      <c r="N349" s="128">
        <v>99</v>
      </c>
      <c r="O349" s="71">
        <v>33.5</v>
      </c>
      <c r="P349" s="127"/>
    </row>
    <row r="350" spans="1:16" ht="15" x14ac:dyDescent="0.25">
      <c r="A350" s="67" t="str">
        <f t="shared" si="5"/>
        <v>114214003</v>
      </c>
      <c r="B350" s="127">
        <v>11421400</v>
      </c>
      <c r="C350" s="127">
        <v>3</v>
      </c>
      <c r="D350" s="74" t="s">
        <v>2957</v>
      </c>
      <c r="E350" s="68" t="s">
        <v>1178</v>
      </c>
      <c r="F350" s="68" t="s">
        <v>10815</v>
      </c>
      <c r="G350" s="68" t="s">
        <v>10823</v>
      </c>
      <c r="H350" s="68" t="s">
        <v>2617</v>
      </c>
      <c r="I350" s="66">
        <v>86202</v>
      </c>
      <c r="J350" s="66" t="s">
        <v>2617</v>
      </c>
      <c r="K350" s="68" t="s">
        <v>2547</v>
      </c>
      <c r="L350" s="69" t="s">
        <v>10817</v>
      </c>
      <c r="N350" s="128">
        <v>100</v>
      </c>
      <c r="O350" s="71">
        <v>33.5</v>
      </c>
      <c r="P350" s="127"/>
    </row>
    <row r="351" spans="1:16" ht="15" x14ac:dyDescent="0.25">
      <c r="A351" s="67" t="str">
        <f t="shared" si="5"/>
        <v>121286365</v>
      </c>
      <c r="B351" s="127">
        <v>12128636</v>
      </c>
      <c r="C351" s="127">
        <v>5</v>
      </c>
      <c r="D351" s="74" t="s">
        <v>2958</v>
      </c>
      <c r="E351" s="68" t="s">
        <v>1422</v>
      </c>
      <c r="F351" s="68" t="s">
        <v>10814</v>
      </c>
      <c r="G351" s="68" t="s">
        <v>2550</v>
      </c>
      <c r="H351" s="68" t="s">
        <v>2617</v>
      </c>
      <c r="I351" s="66">
        <v>86202</v>
      </c>
      <c r="J351" s="66" t="s">
        <v>2617</v>
      </c>
      <c r="K351" s="68" t="s">
        <v>2547</v>
      </c>
      <c r="L351" s="69" t="s">
        <v>10816</v>
      </c>
      <c r="N351" s="128">
        <v>81</v>
      </c>
      <c r="O351" s="71">
        <v>33.5</v>
      </c>
      <c r="P351" s="127"/>
    </row>
    <row r="352" spans="1:16" ht="15" x14ac:dyDescent="0.25">
      <c r="A352" s="67" t="str">
        <f t="shared" si="5"/>
        <v>111163773</v>
      </c>
      <c r="B352" s="127">
        <v>11116377</v>
      </c>
      <c r="C352" s="127">
        <v>3</v>
      </c>
      <c r="D352" s="74" t="s">
        <v>2959</v>
      </c>
      <c r="E352" s="68" t="s">
        <v>1047</v>
      </c>
      <c r="F352" s="68" t="s">
        <v>10815</v>
      </c>
      <c r="G352" s="68" t="s">
        <v>10823</v>
      </c>
      <c r="H352" s="68" t="s">
        <v>2617</v>
      </c>
      <c r="I352" s="66">
        <v>86202</v>
      </c>
      <c r="J352" s="66" t="s">
        <v>2617</v>
      </c>
      <c r="K352" s="68" t="s">
        <v>2547</v>
      </c>
      <c r="L352" s="69" t="s">
        <v>10817</v>
      </c>
      <c r="N352" s="128">
        <v>81</v>
      </c>
      <c r="O352" s="71">
        <v>33.5</v>
      </c>
      <c r="P352" s="127"/>
    </row>
    <row r="353" spans="1:16" ht="15" x14ac:dyDescent="0.25">
      <c r="A353" s="67" t="str">
        <f t="shared" si="5"/>
        <v>128876752</v>
      </c>
      <c r="B353" s="127">
        <v>12887675</v>
      </c>
      <c r="C353" s="127">
        <v>2</v>
      </c>
      <c r="D353" s="74" t="s">
        <v>2960</v>
      </c>
      <c r="E353" s="68" t="s">
        <v>1585</v>
      </c>
      <c r="F353" s="68" t="s">
        <v>10814</v>
      </c>
      <c r="G353" s="68" t="s">
        <v>2550</v>
      </c>
      <c r="H353" s="68" t="s">
        <v>2617</v>
      </c>
      <c r="I353" s="66">
        <v>86202</v>
      </c>
      <c r="J353" s="66" t="s">
        <v>2617</v>
      </c>
      <c r="K353" s="68" t="s">
        <v>2547</v>
      </c>
      <c r="L353" s="69" t="s">
        <v>10816</v>
      </c>
      <c r="N353" s="128">
        <v>100</v>
      </c>
      <c r="O353" s="71">
        <v>33.5</v>
      </c>
      <c r="P353" s="127"/>
    </row>
    <row r="354" spans="1:16" ht="15" x14ac:dyDescent="0.25">
      <c r="A354" s="67" t="str">
        <f t="shared" si="5"/>
        <v>103323273</v>
      </c>
      <c r="B354" s="127">
        <v>10332327</v>
      </c>
      <c r="C354" s="127">
        <v>3</v>
      </c>
      <c r="D354" s="74" t="s">
        <v>2961</v>
      </c>
      <c r="E354" s="68">
        <v>9454357</v>
      </c>
      <c r="F354" s="68" t="s">
        <v>10815</v>
      </c>
      <c r="G354" s="68" t="s">
        <v>10823</v>
      </c>
      <c r="H354" s="68" t="s">
        <v>2617</v>
      </c>
      <c r="I354" s="66">
        <v>86202</v>
      </c>
      <c r="J354" s="66" t="s">
        <v>2617</v>
      </c>
      <c r="K354" s="68" t="s">
        <v>2547</v>
      </c>
      <c r="L354" s="69" t="s">
        <v>10817</v>
      </c>
      <c r="N354" s="128">
        <v>99</v>
      </c>
      <c r="O354" s="71">
        <v>33.5</v>
      </c>
      <c r="P354" s="127"/>
    </row>
    <row r="355" spans="1:16" ht="15" x14ac:dyDescent="0.25">
      <c r="A355" s="67" t="str">
        <f t="shared" si="5"/>
        <v>160329131</v>
      </c>
      <c r="B355" s="127">
        <v>16032913</v>
      </c>
      <c r="C355" s="127">
        <v>1</v>
      </c>
      <c r="D355" s="74" t="s">
        <v>2962</v>
      </c>
      <c r="E355" s="68" t="s">
        <v>2332</v>
      </c>
      <c r="F355" s="68" t="s">
        <v>10814</v>
      </c>
      <c r="G355" s="68" t="s">
        <v>2550</v>
      </c>
      <c r="H355" s="68" t="s">
        <v>2617</v>
      </c>
      <c r="I355" s="66">
        <v>86202</v>
      </c>
      <c r="J355" s="66" t="s">
        <v>2617</v>
      </c>
      <c r="K355" s="68" t="s">
        <v>2547</v>
      </c>
      <c r="L355" s="69" t="s">
        <v>10816</v>
      </c>
      <c r="N355" s="128">
        <v>100</v>
      </c>
      <c r="O355" s="71">
        <v>33.5</v>
      </c>
      <c r="P355" s="127"/>
    </row>
    <row r="356" spans="1:16" ht="15" x14ac:dyDescent="0.25">
      <c r="A356" s="67" t="str">
        <f t="shared" si="5"/>
        <v>157322301</v>
      </c>
      <c r="B356" s="127">
        <v>15732230</v>
      </c>
      <c r="C356" s="127">
        <v>1</v>
      </c>
      <c r="D356" s="74" t="s">
        <v>2963</v>
      </c>
      <c r="E356" s="68" t="s">
        <v>2268</v>
      </c>
      <c r="F356" s="68" t="s">
        <v>10814</v>
      </c>
      <c r="G356" s="68" t="s">
        <v>2550</v>
      </c>
      <c r="H356" s="68" t="s">
        <v>2617</v>
      </c>
      <c r="I356" s="66">
        <v>86202</v>
      </c>
      <c r="J356" s="66" t="s">
        <v>2617</v>
      </c>
      <c r="K356" s="68" t="s">
        <v>2547</v>
      </c>
      <c r="L356" s="69" t="s">
        <v>10816</v>
      </c>
      <c r="N356" s="128">
        <v>100</v>
      </c>
      <c r="O356" s="71">
        <v>33.5</v>
      </c>
      <c r="P356" s="127"/>
    </row>
    <row r="357" spans="1:16" ht="15" x14ac:dyDescent="0.25">
      <c r="A357" s="67" t="str">
        <f t="shared" si="5"/>
        <v>99967952</v>
      </c>
      <c r="B357" s="127">
        <v>9996795</v>
      </c>
      <c r="C357" s="127">
        <v>2</v>
      </c>
      <c r="D357" s="74" t="s">
        <v>2964</v>
      </c>
      <c r="E357" s="68">
        <v>12980815</v>
      </c>
      <c r="F357" s="68" t="s">
        <v>10815</v>
      </c>
      <c r="G357" s="68" t="s">
        <v>10823</v>
      </c>
      <c r="H357" s="68" t="s">
        <v>2617</v>
      </c>
      <c r="I357" s="66">
        <v>86202</v>
      </c>
      <c r="J357" s="66" t="s">
        <v>2617</v>
      </c>
      <c r="K357" s="68" t="s">
        <v>2547</v>
      </c>
      <c r="L357" s="69" t="s">
        <v>10817</v>
      </c>
      <c r="N357" s="128">
        <v>100</v>
      </c>
      <c r="O357" s="71">
        <v>33.5</v>
      </c>
      <c r="P357" s="127"/>
    </row>
    <row r="358" spans="1:16" ht="15" x14ac:dyDescent="0.25">
      <c r="A358" s="67" t="str">
        <f t="shared" si="5"/>
        <v>99372623</v>
      </c>
      <c r="B358" s="127">
        <v>9937262</v>
      </c>
      <c r="C358" s="127">
        <v>3</v>
      </c>
      <c r="D358" s="74" t="s">
        <v>2965</v>
      </c>
      <c r="E358" s="68" t="s">
        <v>760</v>
      </c>
      <c r="F358" s="68" t="s">
        <v>10815</v>
      </c>
      <c r="G358" s="68" t="s">
        <v>2550</v>
      </c>
      <c r="H358" s="68" t="s">
        <v>2617</v>
      </c>
      <c r="I358" s="66">
        <v>86202</v>
      </c>
      <c r="J358" s="66" t="s">
        <v>2617</v>
      </c>
      <c r="K358" s="68" t="s">
        <v>2547</v>
      </c>
      <c r="L358" s="69" t="s">
        <v>10817</v>
      </c>
      <c r="N358" s="128">
        <v>100</v>
      </c>
      <c r="O358" s="71">
        <v>33.5</v>
      </c>
      <c r="P358" s="127"/>
    </row>
    <row r="359" spans="1:16" ht="15" x14ac:dyDescent="0.25">
      <c r="A359" s="67" t="str">
        <f t="shared" si="5"/>
        <v>91385471</v>
      </c>
      <c r="B359" s="127">
        <v>9138547</v>
      </c>
      <c r="C359" s="127">
        <v>1</v>
      </c>
      <c r="D359" s="74" t="s">
        <v>2966</v>
      </c>
      <c r="E359" s="68">
        <v>10509032</v>
      </c>
      <c r="F359" s="68" t="s">
        <v>10815</v>
      </c>
      <c r="G359" s="68" t="s">
        <v>2550</v>
      </c>
      <c r="H359" s="68" t="s">
        <v>2617</v>
      </c>
      <c r="I359" s="66">
        <v>86202</v>
      </c>
      <c r="J359" s="66" t="s">
        <v>2617</v>
      </c>
      <c r="K359" s="68" t="s">
        <v>2547</v>
      </c>
      <c r="L359" s="69" t="s">
        <v>10817</v>
      </c>
      <c r="N359" s="128">
        <v>100</v>
      </c>
      <c r="O359" s="71">
        <v>33.5</v>
      </c>
      <c r="P359" s="127"/>
    </row>
    <row r="360" spans="1:16" ht="15" x14ac:dyDescent="0.25">
      <c r="A360" s="67" t="str">
        <f t="shared" si="5"/>
        <v>163967651</v>
      </c>
      <c r="B360" s="127">
        <v>16396765</v>
      </c>
      <c r="C360" s="127">
        <v>1</v>
      </c>
      <c r="D360" s="74" t="s">
        <v>2967</v>
      </c>
      <c r="E360" s="68">
        <v>2124579</v>
      </c>
      <c r="F360" s="68" t="s">
        <v>10814</v>
      </c>
      <c r="G360" s="68" t="s">
        <v>2550</v>
      </c>
      <c r="H360" s="68" t="s">
        <v>2617</v>
      </c>
      <c r="I360" s="66">
        <v>86202</v>
      </c>
      <c r="J360" s="66" t="s">
        <v>2617</v>
      </c>
      <c r="K360" s="68" t="s">
        <v>2547</v>
      </c>
      <c r="L360" s="69" t="s">
        <v>10816</v>
      </c>
      <c r="N360" s="128">
        <v>99</v>
      </c>
      <c r="O360" s="71">
        <v>33.5</v>
      </c>
      <c r="P360" s="127"/>
    </row>
    <row r="361" spans="1:16" ht="15" x14ac:dyDescent="0.25">
      <c r="A361" s="67" t="str">
        <f t="shared" si="5"/>
        <v>115626751</v>
      </c>
      <c r="B361" s="127">
        <v>11562675</v>
      </c>
      <c r="C361" s="127">
        <v>1</v>
      </c>
      <c r="D361" s="74" t="s">
        <v>2968</v>
      </c>
      <c r="E361" s="68" t="s">
        <v>1212</v>
      </c>
      <c r="F361" s="68" t="s">
        <v>10815</v>
      </c>
      <c r="G361" s="68" t="s">
        <v>10823</v>
      </c>
      <c r="H361" s="68" t="s">
        <v>2617</v>
      </c>
      <c r="I361" s="66">
        <v>86202</v>
      </c>
      <c r="J361" s="66" t="s">
        <v>2617</v>
      </c>
      <c r="K361" s="68" t="s">
        <v>2547</v>
      </c>
      <c r="L361" s="69" t="s">
        <v>10817</v>
      </c>
      <c r="N361" s="128">
        <v>100</v>
      </c>
      <c r="O361" s="71">
        <v>33.5</v>
      </c>
      <c r="P361" s="127"/>
    </row>
    <row r="362" spans="1:16" ht="15" x14ac:dyDescent="0.25">
      <c r="A362" s="67" t="str">
        <f t="shared" si="5"/>
        <v>73249964</v>
      </c>
      <c r="B362" s="127">
        <v>7324996</v>
      </c>
      <c r="C362" s="127">
        <v>4</v>
      </c>
      <c r="D362" s="74" t="s">
        <v>2969</v>
      </c>
      <c r="E362" s="68">
        <v>1642554</v>
      </c>
      <c r="F362" s="68" t="s">
        <v>10815</v>
      </c>
      <c r="G362" s="68" t="s">
        <v>2550</v>
      </c>
      <c r="H362" s="68" t="s">
        <v>2617</v>
      </c>
      <c r="I362" s="66">
        <v>86202</v>
      </c>
      <c r="J362" s="66" t="s">
        <v>2617</v>
      </c>
      <c r="K362" s="68" t="s">
        <v>2547</v>
      </c>
      <c r="L362" s="69" t="s">
        <v>10817</v>
      </c>
      <c r="N362" s="128">
        <v>99</v>
      </c>
      <c r="O362" s="71">
        <v>33.5</v>
      </c>
      <c r="P362" s="127"/>
    </row>
    <row r="363" spans="1:16" ht="15" x14ac:dyDescent="0.25">
      <c r="A363" s="67" t="str">
        <f t="shared" si="5"/>
        <v>55402031</v>
      </c>
      <c r="B363" s="127">
        <v>5540203</v>
      </c>
      <c r="C363" s="127">
        <v>1</v>
      </c>
      <c r="D363" s="74" t="s">
        <v>2970</v>
      </c>
      <c r="E363" s="68" t="s">
        <v>288</v>
      </c>
      <c r="F363" s="68" t="s">
        <v>10813</v>
      </c>
      <c r="G363" s="68" t="s">
        <v>2550</v>
      </c>
      <c r="H363" s="68" t="s">
        <v>2617</v>
      </c>
      <c r="I363" s="66">
        <v>86202</v>
      </c>
      <c r="J363" s="66" t="s">
        <v>2617</v>
      </c>
      <c r="K363" s="68" t="s">
        <v>2546</v>
      </c>
      <c r="L363" s="69" t="s">
        <v>10818</v>
      </c>
      <c r="N363" s="128">
        <v>81</v>
      </c>
      <c r="O363" s="71">
        <v>40.200000000000003</v>
      </c>
      <c r="P363" s="127"/>
    </row>
    <row r="364" spans="1:16" ht="15" x14ac:dyDescent="0.25">
      <c r="A364" s="67" t="str">
        <f t="shared" si="5"/>
        <v>94849911</v>
      </c>
      <c r="B364" s="127">
        <v>9484991</v>
      </c>
      <c r="C364" s="127">
        <v>1</v>
      </c>
      <c r="D364" s="74" t="s">
        <v>2971</v>
      </c>
      <c r="E364" s="68" t="s">
        <v>685</v>
      </c>
      <c r="F364" s="68" t="s">
        <v>10815</v>
      </c>
      <c r="G364" s="68" t="s">
        <v>2550</v>
      </c>
      <c r="H364" s="68" t="s">
        <v>2617</v>
      </c>
      <c r="I364" s="66">
        <v>86202</v>
      </c>
      <c r="J364" s="66" t="s">
        <v>2617</v>
      </c>
      <c r="K364" s="68" t="s">
        <v>2547</v>
      </c>
      <c r="L364" s="69" t="s">
        <v>10817</v>
      </c>
      <c r="N364" s="128">
        <v>100</v>
      </c>
      <c r="O364" s="71">
        <v>33.5</v>
      </c>
      <c r="P364" s="127"/>
    </row>
    <row r="365" spans="1:16" ht="15" x14ac:dyDescent="0.25">
      <c r="A365" s="67" t="str">
        <f t="shared" si="5"/>
        <v>94849914</v>
      </c>
      <c r="B365" s="127">
        <v>9484991</v>
      </c>
      <c r="C365" s="127">
        <v>4</v>
      </c>
      <c r="D365" s="74" t="s">
        <v>2971</v>
      </c>
      <c r="E365" s="68" t="s">
        <v>685</v>
      </c>
      <c r="F365" s="68" t="s">
        <v>10815</v>
      </c>
      <c r="G365" s="68" t="s">
        <v>2550</v>
      </c>
      <c r="H365" s="68" t="s">
        <v>2617</v>
      </c>
      <c r="I365" s="66">
        <v>86202</v>
      </c>
      <c r="J365" s="66" t="s">
        <v>2617</v>
      </c>
      <c r="K365" s="68" t="s">
        <v>2547</v>
      </c>
      <c r="L365" s="69" t="s">
        <v>10817</v>
      </c>
      <c r="N365" s="128">
        <v>100</v>
      </c>
      <c r="O365" s="71">
        <v>33.5</v>
      </c>
      <c r="P365" s="127"/>
    </row>
    <row r="366" spans="1:16" ht="15" x14ac:dyDescent="0.25">
      <c r="A366" s="67" t="str">
        <f t="shared" si="5"/>
        <v>111895997</v>
      </c>
      <c r="B366" s="127">
        <v>11189599</v>
      </c>
      <c r="C366" s="127">
        <v>7</v>
      </c>
      <c r="D366" s="74" t="s">
        <v>2972</v>
      </c>
      <c r="E366" s="68" t="s">
        <v>1092</v>
      </c>
      <c r="F366" s="68" t="s">
        <v>10815</v>
      </c>
      <c r="G366" s="68" t="s">
        <v>2550</v>
      </c>
      <c r="H366" s="68" t="s">
        <v>2617</v>
      </c>
      <c r="I366" s="66">
        <v>86202</v>
      </c>
      <c r="J366" s="66" t="s">
        <v>2617</v>
      </c>
      <c r="K366" s="68" t="s">
        <v>2547</v>
      </c>
      <c r="L366" s="69" t="s">
        <v>10817</v>
      </c>
      <c r="N366" s="128">
        <v>100</v>
      </c>
      <c r="O366" s="71">
        <v>33.5</v>
      </c>
      <c r="P366" s="127"/>
    </row>
    <row r="367" spans="1:16" ht="15" x14ac:dyDescent="0.25">
      <c r="A367" s="67" t="str">
        <f t="shared" si="5"/>
        <v>105489682</v>
      </c>
      <c r="B367" s="127">
        <v>10548968</v>
      </c>
      <c r="C367" s="127">
        <v>2</v>
      </c>
      <c r="D367" s="74" t="s">
        <v>7100</v>
      </c>
      <c r="E367" s="68">
        <v>14218316</v>
      </c>
      <c r="F367" s="68" t="s">
        <v>10815</v>
      </c>
      <c r="G367" s="68" t="s">
        <v>2550</v>
      </c>
      <c r="H367" s="68" t="s">
        <v>2617</v>
      </c>
      <c r="I367" s="66">
        <v>86202</v>
      </c>
      <c r="J367" s="66" t="s">
        <v>2617</v>
      </c>
      <c r="K367" s="68" t="s">
        <v>2547</v>
      </c>
      <c r="L367" s="69" t="s">
        <v>10817</v>
      </c>
      <c r="N367" s="128">
        <v>0</v>
      </c>
      <c r="O367" s="71">
        <v>33.5</v>
      </c>
      <c r="P367" s="127"/>
    </row>
    <row r="368" spans="1:16" ht="15" x14ac:dyDescent="0.25">
      <c r="A368" s="67" t="str">
        <f t="shared" si="5"/>
        <v>121240355</v>
      </c>
      <c r="B368" s="127">
        <v>12124035</v>
      </c>
      <c r="C368" s="127">
        <v>5</v>
      </c>
      <c r="D368" s="74" t="s">
        <v>2973</v>
      </c>
      <c r="E368" s="68" t="s">
        <v>1420</v>
      </c>
      <c r="F368" s="68" t="s">
        <v>10814</v>
      </c>
      <c r="G368" s="68" t="s">
        <v>2550</v>
      </c>
      <c r="H368" s="68" t="s">
        <v>2617</v>
      </c>
      <c r="I368" s="66">
        <v>86202</v>
      </c>
      <c r="J368" s="66" t="s">
        <v>2617</v>
      </c>
      <c r="K368" s="68" t="s">
        <v>2547</v>
      </c>
      <c r="L368" s="69" t="s">
        <v>10816</v>
      </c>
      <c r="N368" s="128">
        <v>100</v>
      </c>
      <c r="O368" s="71">
        <v>33.5</v>
      </c>
      <c r="P368" s="127"/>
    </row>
    <row r="369" spans="1:16" ht="15" x14ac:dyDescent="0.25">
      <c r="A369" s="67" t="str">
        <f t="shared" si="5"/>
        <v>91752951</v>
      </c>
      <c r="B369" s="127">
        <v>9175295</v>
      </c>
      <c r="C369" s="127">
        <v>1</v>
      </c>
      <c r="D369" s="74" t="s">
        <v>2974</v>
      </c>
      <c r="E369" s="68">
        <v>17098682</v>
      </c>
      <c r="F369" s="68" t="s">
        <v>10815</v>
      </c>
      <c r="G369" s="68" t="s">
        <v>10823</v>
      </c>
      <c r="H369" s="68" t="s">
        <v>2617</v>
      </c>
      <c r="I369" s="66">
        <v>86202</v>
      </c>
      <c r="J369" s="66" t="s">
        <v>2617</v>
      </c>
      <c r="K369" s="68" t="s">
        <v>2547</v>
      </c>
      <c r="L369" s="69" t="s">
        <v>10817</v>
      </c>
      <c r="N369" s="128">
        <v>0</v>
      </c>
      <c r="O369" s="71">
        <v>33.5</v>
      </c>
      <c r="P369" s="127"/>
    </row>
    <row r="370" spans="1:16" ht="15" x14ac:dyDescent="0.25">
      <c r="A370" s="67" t="str">
        <f t="shared" si="5"/>
        <v>91752953</v>
      </c>
      <c r="B370" s="127">
        <v>9175295</v>
      </c>
      <c r="C370" s="127">
        <v>3</v>
      </c>
      <c r="D370" s="74" t="s">
        <v>2974</v>
      </c>
      <c r="E370" s="68">
        <v>17098682</v>
      </c>
      <c r="F370" s="68" t="s">
        <v>10815</v>
      </c>
      <c r="G370" s="68" t="s">
        <v>10823</v>
      </c>
      <c r="H370" s="68" t="s">
        <v>2617</v>
      </c>
      <c r="I370" s="66">
        <v>86202</v>
      </c>
      <c r="J370" s="66" t="s">
        <v>2617</v>
      </c>
      <c r="K370" s="68" t="s">
        <v>2547</v>
      </c>
      <c r="L370" s="69" t="s">
        <v>10817</v>
      </c>
      <c r="N370" s="128">
        <v>81</v>
      </c>
      <c r="O370" s="71">
        <v>33.5</v>
      </c>
      <c r="P370" s="127"/>
    </row>
    <row r="371" spans="1:16" ht="15" x14ac:dyDescent="0.25">
      <c r="A371" s="67" t="str">
        <f t="shared" si="5"/>
        <v>24085211</v>
      </c>
      <c r="B371" s="127">
        <v>2408521</v>
      </c>
      <c r="C371" s="127">
        <v>1</v>
      </c>
      <c r="D371" s="74" t="s">
        <v>2975</v>
      </c>
      <c r="E371" s="68" t="s">
        <v>9733</v>
      </c>
      <c r="F371" s="68" t="s">
        <v>10813</v>
      </c>
      <c r="G371" s="68" t="s">
        <v>2550</v>
      </c>
      <c r="H371" s="68" t="s">
        <v>2617</v>
      </c>
      <c r="I371" s="66">
        <v>86202</v>
      </c>
      <c r="J371" s="66" t="s">
        <v>2617</v>
      </c>
      <c r="K371" s="68" t="s">
        <v>2547</v>
      </c>
      <c r="L371" s="69" t="s">
        <v>10818</v>
      </c>
      <c r="N371" s="128">
        <v>100</v>
      </c>
      <c r="O371" s="71">
        <v>33.5</v>
      </c>
      <c r="P371" s="127"/>
    </row>
    <row r="372" spans="1:16" ht="15" x14ac:dyDescent="0.25">
      <c r="A372" s="67" t="str">
        <f t="shared" si="5"/>
        <v>105254762</v>
      </c>
      <c r="B372" s="127">
        <v>10525476</v>
      </c>
      <c r="C372" s="127">
        <v>2</v>
      </c>
      <c r="D372" s="74" t="s">
        <v>2976</v>
      </c>
      <c r="E372" s="68">
        <v>19381641</v>
      </c>
      <c r="F372" s="68" t="s">
        <v>10815</v>
      </c>
      <c r="G372" s="68" t="s">
        <v>2550</v>
      </c>
      <c r="H372" s="68" t="s">
        <v>2617</v>
      </c>
      <c r="I372" s="66">
        <v>86202</v>
      </c>
      <c r="J372" s="66" t="s">
        <v>2617</v>
      </c>
      <c r="K372" s="68" t="s">
        <v>2547</v>
      </c>
      <c r="L372" s="69" t="s">
        <v>10817</v>
      </c>
      <c r="N372" s="128">
        <v>100</v>
      </c>
      <c r="O372" s="71">
        <v>33.5</v>
      </c>
      <c r="P372" s="127"/>
    </row>
    <row r="373" spans="1:16" ht="15" x14ac:dyDescent="0.25">
      <c r="A373" s="67" t="str">
        <f t="shared" si="5"/>
        <v>100321982</v>
      </c>
      <c r="B373" s="127">
        <v>10032198</v>
      </c>
      <c r="C373" s="127">
        <v>2</v>
      </c>
      <c r="D373" s="74" t="s">
        <v>2977</v>
      </c>
      <c r="E373" s="68">
        <v>15700875</v>
      </c>
      <c r="F373" s="68" t="s">
        <v>10815</v>
      </c>
      <c r="G373" s="68" t="s">
        <v>2550</v>
      </c>
      <c r="H373" s="68" t="s">
        <v>2617</v>
      </c>
      <c r="I373" s="66">
        <v>86202</v>
      </c>
      <c r="J373" s="66" t="s">
        <v>2617</v>
      </c>
      <c r="K373" s="68" t="s">
        <v>2547</v>
      </c>
      <c r="L373" s="69" t="s">
        <v>10817</v>
      </c>
      <c r="N373" s="128">
        <v>100</v>
      </c>
      <c r="O373" s="71">
        <v>33.5</v>
      </c>
      <c r="P373" s="127"/>
    </row>
    <row r="374" spans="1:16" ht="15" x14ac:dyDescent="0.25">
      <c r="A374" s="67" t="str">
        <f t="shared" si="5"/>
        <v>87848261</v>
      </c>
      <c r="B374" s="127">
        <v>8784826</v>
      </c>
      <c r="C374" s="127">
        <v>1</v>
      </c>
      <c r="D374" s="74" t="s">
        <v>2978</v>
      </c>
      <c r="E374" s="68">
        <v>16118503</v>
      </c>
      <c r="F374" s="68" t="s">
        <v>10815</v>
      </c>
      <c r="G374" s="68" t="s">
        <v>10823</v>
      </c>
      <c r="H374" s="68" t="s">
        <v>2617</v>
      </c>
      <c r="I374" s="66">
        <v>86202</v>
      </c>
      <c r="J374" s="66" t="s">
        <v>2617</v>
      </c>
      <c r="K374" s="68" t="s">
        <v>2547</v>
      </c>
      <c r="L374" s="69" t="s">
        <v>10817</v>
      </c>
      <c r="N374" s="128">
        <v>100</v>
      </c>
      <c r="O374" s="71">
        <v>33.5</v>
      </c>
      <c r="P374" s="127"/>
    </row>
    <row r="375" spans="1:16" ht="15" x14ac:dyDescent="0.25">
      <c r="A375" s="67" t="str">
        <f t="shared" si="5"/>
        <v>98414162</v>
      </c>
      <c r="B375" s="127">
        <v>9841416</v>
      </c>
      <c r="C375" s="127">
        <v>2</v>
      </c>
      <c r="D375" s="74" t="s">
        <v>5528</v>
      </c>
      <c r="E375" s="68" t="s">
        <v>741</v>
      </c>
      <c r="F375" s="68" t="s">
        <v>10815</v>
      </c>
      <c r="G375" s="68" t="s">
        <v>2550</v>
      </c>
      <c r="H375" s="68" t="s">
        <v>2617</v>
      </c>
      <c r="I375" s="66">
        <v>86202</v>
      </c>
      <c r="J375" s="66" t="s">
        <v>2617</v>
      </c>
      <c r="K375" s="68" t="s">
        <v>2547</v>
      </c>
      <c r="L375" s="69" t="s">
        <v>10817</v>
      </c>
      <c r="N375" s="128">
        <v>100</v>
      </c>
      <c r="O375" s="71">
        <v>33.5</v>
      </c>
      <c r="P375" s="127"/>
    </row>
    <row r="376" spans="1:16" ht="15" x14ac:dyDescent="0.25">
      <c r="A376" s="67" t="str">
        <f t="shared" si="5"/>
        <v>91091093</v>
      </c>
      <c r="B376" s="127">
        <v>9109109</v>
      </c>
      <c r="C376" s="127">
        <v>3</v>
      </c>
      <c r="D376" s="74" t="s">
        <v>2979</v>
      </c>
      <c r="E376" s="68">
        <v>12985491</v>
      </c>
      <c r="F376" s="68" t="s">
        <v>10815</v>
      </c>
      <c r="G376" s="68" t="s">
        <v>2550</v>
      </c>
      <c r="H376" s="68" t="s">
        <v>2617</v>
      </c>
      <c r="I376" s="66">
        <v>86202</v>
      </c>
      <c r="J376" s="66" t="s">
        <v>2617</v>
      </c>
      <c r="K376" s="68" t="s">
        <v>2547</v>
      </c>
      <c r="L376" s="69" t="s">
        <v>10817</v>
      </c>
      <c r="N376" s="128">
        <v>99</v>
      </c>
      <c r="O376" s="71">
        <v>33.5</v>
      </c>
      <c r="P376" s="127"/>
    </row>
    <row r="377" spans="1:16" ht="15" x14ac:dyDescent="0.25">
      <c r="A377" s="67" t="str">
        <f t="shared" si="5"/>
        <v>84412003</v>
      </c>
      <c r="B377" s="127">
        <v>8441200</v>
      </c>
      <c r="C377" s="127">
        <v>3</v>
      </c>
      <c r="D377" s="74" t="s">
        <v>2980</v>
      </c>
      <c r="E377" s="68" t="s">
        <v>541</v>
      </c>
      <c r="F377" s="68" t="s">
        <v>10814</v>
      </c>
      <c r="G377" s="68" t="s">
        <v>10823</v>
      </c>
      <c r="H377" s="68" t="s">
        <v>2617</v>
      </c>
      <c r="I377" s="66">
        <v>86202</v>
      </c>
      <c r="J377" s="66" t="s">
        <v>2617</v>
      </c>
      <c r="K377" s="68" t="s">
        <v>2547</v>
      </c>
      <c r="L377" s="69" t="s">
        <v>10816</v>
      </c>
      <c r="N377" s="128">
        <v>100</v>
      </c>
      <c r="O377" s="71">
        <v>33.5</v>
      </c>
      <c r="P377" s="127"/>
    </row>
    <row r="378" spans="1:16" ht="15" x14ac:dyDescent="0.25">
      <c r="A378" s="67" t="str">
        <f t="shared" si="5"/>
        <v>151030671</v>
      </c>
      <c r="B378" s="127">
        <v>15103067</v>
      </c>
      <c r="C378" s="127">
        <v>1</v>
      </c>
      <c r="D378" s="74" t="s">
        <v>2981</v>
      </c>
      <c r="E378" s="68" t="s">
        <v>10342</v>
      </c>
      <c r="F378" s="68" t="s">
        <v>10814</v>
      </c>
      <c r="G378" s="68" t="s">
        <v>2550</v>
      </c>
      <c r="H378" s="68" t="s">
        <v>2617</v>
      </c>
      <c r="I378" s="66">
        <v>86202</v>
      </c>
      <c r="J378" s="66" t="s">
        <v>2617</v>
      </c>
      <c r="K378" s="68" t="s">
        <v>2547</v>
      </c>
      <c r="L378" s="69" t="s">
        <v>10816</v>
      </c>
      <c r="N378" s="128">
        <v>100</v>
      </c>
      <c r="O378" s="71">
        <v>33.5</v>
      </c>
      <c r="P378" s="127"/>
    </row>
    <row r="379" spans="1:16" ht="15" x14ac:dyDescent="0.25">
      <c r="A379" s="67" t="str">
        <f t="shared" si="5"/>
        <v>151031462</v>
      </c>
      <c r="B379" s="127">
        <v>15103146</v>
      </c>
      <c r="C379" s="127">
        <v>2</v>
      </c>
      <c r="D379" s="74" t="s">
        <v>2982</v>
      </c>
      <c r="E379" s="68" t="s">
        <v>2147</v>
      </c>
      <c r="F379" s="68" t="s">
        <v>10814</v>
      </c>
      <c r="G379" s="68" t="s">
        <v>2550</v>
      </c>
      <c r="H379" s="68" t="s">
        <v>2617</v>
      </c>
      <c r="I379" s="66">
        <v>86202</v>
      </c>
      <c r="J379" s="66" t="s">
        <v>2617</v>
      </c>
      <c r="K379" s="68" t="s">
        <v>2547</v>
      </c>
      <c r="L379" s="69" t="s">
        <v>10816</v>
      </c>
      <c r="N379" s="128">
        <v>99</v>
      </c>
      <c r="O379" s="71">
        <v>33.5</v>
      </c>
      <c r="P379" s="127"/>
    </row>
    <row r="380" spans="1:16" ht="15" x14ac:dyDescent="0.25">
      <c r="A380" s="67" t="str">
        <f t="shared" si="5"/>
        <v>162637901</v>
      </c>
      <c r="B380" s="127">
        <v>16263790</v>
      </c>
      <c r="C380" s="127">
        <v>1</v>
      </c>
      <c r="D380" s="74" t="s">
        <v>2983</v>
      </c>
      <c r="E380" s="68">
        <v>6877124</v>
      </c>
      <c r="F380" s="68" t="s">
        <v>10814</v>
      </c>
      <c r="G380" s="68" t="s">
        <v>2550</v>
      </c>
      <c r="H380" s="68" t="s">
        <v>2617</v>
      </c>
      <c r="I380" s="66">
        <v>86202</v>
      </c>
      <c r="J380" s="66" t="s">
        <v>2617</v>
      </c>
      <c r="K380" s="68" t="s">
        <v>2547</v>
      </c>
      <c r="L380" s="69" t="s">
        <v>10816</v>
      </c>
      <c r="N380" s="128">
        <v>99</v>
      </c>
      <c r="O380" s="71">
        <v>33.5</v>
      </c>
      <c r="P380" s="127"/>
    </row>
    <row r="381" spans="1:16" ht="15" x14ac:dyDescent="0.25">
      <c r="A381" s="67" t="str">
        <f t="shared" si="5"/>
        <v>129996601</v>
      </c>
      <c r="B381" s="127">
        <v>12999660</v>
      </c>
      <c r="C381" s="127">
        <v>1</v>
      </c>
      <c r="D381" s="74" t="s">
        <v>2984</v>
      </c>
      <c r="E381" s="68" t="s">
        <v>1625</v>
      </c>
      <c r="F381" s="68" t="s">
        <v>10814</v>
      </c>
      <c r="G381" s="68" t="s">
        <v>10823</v>
      </c>
      <c r="H381" s="68" t="s">
        <v>2617</v>
      </c>
      <c r="I381" s="66">
        <v>86202</v>
      </c>
      <c r="J381" s="66" t="s">
        <v>2617</v>
      </c>
      <c r="K381" s="68" t="s">
        <v>2547</v>
      </c>
      <c r="L381" s="69" t="s">
        <v>10816</v>
      </c>
      <c r="N381" s="128">
        <v>0</v>
      </c>
      <c r="O381" s="71">
        <v>33.5</v>
      </c>
      <c r="P381" s="127"/>
    </row>
    <row r="382" spans="1:16" ht="15" x14ac:dyDescent="0.25">
      <c r="A382" s="67" t="str">
        <f t="shared" si="5"/>
        <v>100555872</v>
      </c>
      <c r="B382" s="127">
        <v>10055587</v>
      </c>
      <c r="C382" s="127">
        <v>2</v>
      </c>
      <c r="D382" s="74" t="s">
        <v>2985</v>
      </c>
      <c r="E382" s="68" t="s">
        <v>804</v>
      </c>
      <c r="F382" s="68" t="s">
        <v>10815</v>
      </c>
      <c r="G382" s="68" t="s">
        <v>2550</v>
      </c>
      <c r="H382" s="68" t="s">
        <v>2617</v>
      </c>
      <c r="I382" s="66">
        <v>86202</v>
      </c>
      <c r="J382" s="66" t="s">
        <v>2617</v>
      </c>
      <c r="K382" s="68" t="s">
        <v>2546</v>
      </c>
      <c r="L382" s="69" t="s">
        <v>10817</v>
      </c>
      <c r="N382" s="128">
        <v>100</v>
      </c>
      <c r="O382" s="71">
        <v>40.200000000000003</v>
      </c>
      <c r="P382" s="127"/>
    </row>
    <row r="383" spans="1:16" ht="15" x14ac:dyDescent="0.25">
      <c r="A383" s="67" t="str">
        <f t="shared" si="5"/>
        <v>111419312</v>
      </c>
      <c r="B383" s="127">
        <v>11141931</v>
      </c>
      <c r="C383" s="127">
        <v>2</v>
      </c>
      <c r="D383" s="74" t="s">
        <v>2986</v>
      </c>
      <c r="E383" s="68" t="s">
        <v>1063</v>
      </c>
      <c r="F383" s="68" t="s">
        <v>10814</v>
      </c>
      <c r="G383" s="68" t="s">
        <v>10823</v>
      </c>
      <c r="H383" s="68" t="s">
        <v>2617</v>
      </c>
      <c r="I383" s="66">
        <v>86202</v>
      </c>
      <c r="J383" s="66" t="s">
        <v>2617</v>
      </c>
      <c r="K383" s="68" t="s">
        <v>2547</v>
      </c>
      <c r="L383" s="69" t="s">
        <v>10816</v>
      </c>
      <c r="N383" s="128">
        <v>99</v>
      </c>
      <c r="O383" s="71">
        <v>33.5</v>
      </c>
      <c r="P383" s="127"/>
    </row>
    <row r="384" spans="1:16" ht="15" x14ac:dyDescent="0.25">
      <c r="A384" s="67" t="str">
        <f t="shared" si="5"/>
        <v>86981073</v>
      </c>
      <c r="B384" s="127">
        <v>8698107</v>
      </c>
      <c r="C384" s="127">
        <v>3</v>
      </c>
      <c r="D384" s="74" t="s">
        <v>2987</v>
      </c>
      <c r="E384" s="68" t="s">
        <v>569</v>
      </c>
      <c r="F384" s="68" t="s">
        <v>10814</v>
      </c>
      <c r="G384" s="68" t="s">
        <v>10823</v>
      </c>
      <c r="H384" s="68" t="s">
        <v>2617</v>
      </c>
      <c r="I384" s="66">
        <v>86202</v>
      </c>
      <c r="J384" s="66" t="s">
        <v>2617</v>
      </c>
      <c r="K384" s="68" t="s">
        <v>2547</v>
      </c>
      <c r="L384" s="69" t="s">
        <v>10816</v>
      </c>
      <c r="N384" s="128">
        <v>99</v>
      </c>
      <c r="O384" s="71">
        <v>33.5</v>
      </c>
      <c r="P384" s="127"/>
    </row>
    <row r="385" spans="1:16" ht="15" x14ac:dyDescent="0.25">
      <c r="A385" s="67" t="str">
        <f t="shared" si="5"/>
        <v>127209382</v>
      </c>
      <c r="B385" s="127">
        <v>12720938</v>
      </c>
      <c r="C385" s="127">
        <v>2</v>
      </c>
      <c r="D385" s="74" t="s">
        <v>2988</v>
      </c>
      <c r="E385" s="68" t="s">
        <v>1561</v>
      </c>
      <c r="F385" s="68" t="s">
        <v>10814</v>
      </c>
      <c r="G385" s="68" t="s">
        <v>10823</v>
      </c>
      <c r="H385" s="68" t="s">
        <v>2617</v>
      </c>
      <c r="I385" s="66">
        <v>86202</v>
      </c>
      <c r="J385" s="66" t="s">
        <v>2617</v>
      </c>
      <c r="K385" s="68" t="s">
        <v>2547</v>
      </c>
      <c r="L385" s="69" t="s">
        <v>10816</v>
      </c>
      <c r="N385" s="128">
        <v>0</v>
      </c>
      <c r="O385" s="71">
        <v>33.5</v>
      </c>
      <c r="P385" s="127"/>
    </row>
    <row r="386" spans="1:16" ht="15" x14ac:dyDescent="0.25">
      <c r="A386" s="67" t="str">
        <f t="shared" si="5"/>
        <v>116187112</v>
      </c>
      <c r="B386" s="127">
        <v>11618711</v>
      </c>
      <c r="C386" s="127">
        <v>2</v>
      </c>
      <c r="D386" s="74" t="s">
        <v>2989</v>
      </c>
      <c r="E386" s="68" t="s">
        <v>1245</v>
      </c>
      <c r="F386" s="68" t="s">
        <v>10815</v>
      </c>
      <c r="G386" s="68" t="s">
        <v>10823</v>
      </c>
      <c r="H386" s="68" t="s">
        <v>2617</v>
      </c>
      <c r="I386" s="66">
        <v>86202</v>
      </c>
      <c r="J386" s="66" t="s">
        <v>2617</v>
      </c>
      <c r="K386" s="68" t="s">
        <v>2547</v>
      </c>
      <c r="L386" s="69" t="s">
        <v>10817</v>
      </c>
      <c r="N386" s="128">
        <v>81</v>
      </c>
      <c r="O386" s="71">
        <v>33.5</v>
      </c>
      <c r="P386" s="127"/>
    </row>
    <row r="387" spans="1:16" ht="15" x14ac:dyDescent="0.25">
      <c r="A387" s="67" t="str">
        <f t="shared" si="5"/>
        <v>116187114</v>
      </c>
      <c r="B387" s="127">
        <v>11618711</v>
      </c>
      <c r="C387" s="127">
        <v>4</v>
      </c>
      <c r="D387" s="74" t="s">
        <v>2989</v>
      </c>
      <c r="E387" s="68" t="s">
        <v>1245</v>
      </c>
      <c r="F387" s="68" t="s">
        <v>10814</v>
      </c>
      <c r="G387" s="68" t="s">
        <v>2550</v>
      </c>
      <c r="H387" s="68" t="s">
        <v>2617</v>
      </c>
      <c r="I387" s="66">
        <v>86202</v>
      </c>
      <c r="J387" s="66" t="s">
        <v>2617</v>
      </c>
      <c r="K387" s="68" t="s">
        <v>2547</v>
      </c>
      <c r="L387" s="69" t="s">
        <v>10816</v>
      </c>
      <c r="N387" s="128">
        <v>100</v>
      </c>
      <c r="O387" s="71">
        <v>33.5</v>
      </c>
      <c r="P387" s="127"/>
    </row>
    <row r="388" spans="1:16" ht="15" x14ac:dyDescent="0.25">
      <c r="A388" s="67" t="str">
        <f t="shared" si="5"/>
        <v>88462851</v>
      </c>
      <c r="B388" s="127">
        <v>8846285</v>
      </c>
      <c r="C388" s="127">
        <v>1</v>
      </c>
      <c r="D388" s="74" t="s">
        <v>2990</v>
      </c>
      <c r="E388" s="68">
        <v>1102148</v>
      </c>
      <c r="F388" s="68" t="s">
        <v>10815</v>
      </c>
      <c r="G388" s="68" t="s">
        <v>10823</v>
      </c>
      <c r="H388" s="68" t="s">
        <v>2617</v>
      </c>
      <c r="I388" s="66">
        <v>86202</v>
      </c>
      <c r="J388" s="66" t="s">
        <v>2617</v>
      </c>
      <c r="K388" s="68" t="s">
        <v>2547</v>
      </c>
      <c r="L388" s="69" t="s">
        <v>10817</v>
      </c>
      <c r="N388" s="128">
        <v>100</v>
      </c>
      <c r="O388" s="71">
        <v>33.5</v>
      </c>
      <c r="P388" s="127"/>
    </row>
    <row r="389" spans="1:16" ht="15" x14ac:dyDescent="0.25">
      <c r="A389" s="67" t="str">
        <f t="shared" si="5"/>
        <v>104160311</v>
      </c>
      <c r="B389" s="127">
        <v>10416031</v>
      </c>
      <c r="C389" s="127">
        <v>1</v>
      </c>
      <c r="D389" s="74" t="s">
        <v>2991</v>
      </c>
      <c r="E389" s="68">
        <v>16371236</v>
      </c>
      <c r="F389" s="68" t="s">
        <v>10815</v>
      </c>
      <c r="G389" s="68" t="s">
        <v>2550</v>
      </c>
      <c r="H389" s="68" t="s">
        <v>2617</v>
      </c>
      <c r="I389" s="66">
        <v>86202</v>
      </c>
      <c r="J389" s="66" t="s">
        <v>2617</v>
      </c>
      <c r="K389" s="68" t="s">
        <v>2547</v>
      </c>
      <c r="L389" s="69" t="s">
        <v>10817</v>
      </c>
      <c r="N389" s="128">
        <v>100</v>
      </c>
      <c r="O389" s="71">
        <v>33.5</v>
      </c>
      <c r="P389" s="127"/>
    </row>
    <row r="390" spans="1:16" ht="15" x14ac:dyDescent="0.25">
      <c r="A390" s="67" t="str">
        <f t="shared" si="5"/>
        <v>115851601</v>
      </c>
      <c r="B390" s="127">
        <v>11585160</v>
      </c>
      <c r="C390" s="127">
        <v>1</v>
      </c>
      <c r="D390" s="74" t="s">
        <v>2992</v>
      </c>
      <c r="E390" s="68">
        <v>18210311</v>
      </c>
      <c r="F390" s="68" t="s">
        <v>10815</v>
      </c>
      <c r="G390" s="68" t="s">
        <v>10823</v>
      </c>
      <c r="H390" s="68" t="s">
        <v>2617</v>
      </c>
      <c r="I390" s="66">
        <v>86202</v>
      </c>
      <c r="J390" s="66" t="s">
        <v>2617</v>
      </c>
      <c r="K390" s="68" t="s">
        <v>2547</v>
      </c>
      <c r="L390" s="69" t="s">
        <v>10817</v>
      </c>
      <c r="N390" s="128">
        <v>81</v>
      </c>
      <c r="O390" s="71">
        <v>33.5</v>
      </c>
      <c r="P390" s="127"/>
    </row>
    <row r="391" spans="1:16" ht="15" x14ac:dyDescent="0.25">
      <c r="A391" s="67" t="str">
        <f t="shared" si="5"/>
        <v>114275535</v>
      </c>
      <c r="B391" s="127">
        <v>11427553</v>
      </c>
      <c r="C391" s="127">
        <v>5</v>
      </c>
      <c r="D391" s="74" t="s">
        <v>2993</v>
      </c>
      <c r="E391" s="68">
        <v>13836694</v>
      </c>
      <c r="F391" s="68" t="s">
        <v>10814</v>
      </c>
      <c r="G391" s="68" t="s">
        <v>2550</v>
      </c>
      <c r="H391" s="68" t="s">
        <v>2617</v>
      </c>
      <c r="I391" s="66">
        <v>86202</v>
      </c>
      <c r="J391" s="66" t="s">
        <v>2617</v>
      </c>
      <c r="K391" s="68" t="s">
        <v>2547</v>
      </c>
      <c r="L391" s="69" t="s">
        <v>10816</v>
      </c>
      <c r="N391" s="128">
        <v>100</v>
      </c>
      <c r="O391" s="71">
        <v>33.5</v>
      </c>
      <c r="P391" s="127"/>
    </row>
    <row r="392" spans="1:16" ht="15" x14ac:dyDescent="0.25">
      <c r="A392" s="67" t="str">
        <f t="shared" ref="A392:A455" si="6">CONCATENATE(B392,C392)</f>
        <v>98285643</v>
      </c>
      <c r="B392" s="127">
        <v>9828564</v>
      </c>
      <c r="C392" s="127">
        <v>3</v>
      </c>
      <c r="D392" s="74" t="s">
        <v>2994</v>
      </c>
      <c r="E392" s="68">
        <v>15296759</v>
      </c>
      <c r="F392" s="68" t="s">
        <v>10815</v>
      </c>
      <c r="G392" s="68" t="s">
        <v>2550</v>
      </c>
      <c r="H392" s="68" t="s">
        <v>2617</v>
      </c>
      <c r="I392" s="66">
        <v>86202</v>
      </c>
      <c r="J392" s="66" t="s">
        <v>2617</v>
      </c>
      <c r="K392" s="68" t="s">
        <v>2547</v>
      </c>
      <c r="L392" s="69" t="s">
        <v>10817</v>
      </c>
      <c r="N392" s="128">
        <v>100</v>
      </c>
      <c r="O392" s="71">
        <v>33.5</v>
      </c>
      <c r="P392" s="127"/>
    </row>
    <row r="393" spans="1:16" ht="15" x14ac:dyDescent="0.25">
      <c r="A393" s="67" t="str">
        <f t="shared" si="6"/>
        <v>115995103</v>
      </c>
      <c r="B393" s="127">
        <v>11599510</v>
      </c>
      <c r="C393" s="127">
        <v>3</v>
      </c>
      <c r="D393" s="74" t="s">
        <v>2995</v>
      </c>
      <c r="E393" s="68" t="s">
        <v>1235</v>
      </c>
      <c r="F393" s="68" t="s">
        <v>10815</v>
      </c>
      <c r="G393" s="68" t="s">
        <v>10823</v>
      </c>
      <c r="H393" s="68" t="s">
        <v>2617</v>
      </c>
      <c r="I393" s="66">
        <v>86202</v>
      </c>
      <c r="J393" s="66" t="s">
        <v>2617</v>
      </c>
      <c r="K393" s="68" t="s">
        <v>2547</v>
      </c>
      <c r="L393" s="69" t="s">
        <v>10817</v>
      </c>
      <c r="N393" s="128">
        <v>81</v>
      </c>
      <c r="O393" s="71">
        <v>33.5</v>
      </c>
      <c r="P393" s="127"/>
    </row>
    <row r="394" spans="1:16" ht="15" x14ac:dyDescent="0.25">
      <c r="A394" s="67" t="str">
        <f t="shared" si="6"/>
        <v>121503681</v>
      </c>
      <c r="B394" s="127">
        <v>12150368</v>
      </c>
      <c r="C394" s="127">
        <v>1</v>
      </c>
      <c r="D394" s="74" t="s">
        <v>7477</v>
      </c>
      <c r="E394" s="68" t="s">
        <v>7702</v>
      </c>
      <c r="F394" s="68" t="s">
        <v>10815</v>
      </c>
      <c r="G394" s="68" t="s">
        <v>10823</v>
      </c>
      <c r="H394" s="68" t="s">
        <v>2617</v>
      </c>
      <c r="I394" s="66">
        <v>86202</v>
      </c>
      <c r="J394" s="66" t="s">
        <v>2617</v>
      </c>
      <c r="K394" s="68" t="s">
        <v>2547</v>
      </c>
      <c r="L394" s="69" t="s">
        <v>10817</v>
      </c>
      <c r="N394" s="128">
        <v>81</v>
      </c>
      <c r="O394" s="71">
        <v>33.5</v>
      </c>
      <c r="P394" s="127"/>
    </row>
    <row r="395" spans="1:16" ht="15" x14ac:dyDescent="0.25">
      <c r="A395" s="67" t="str">
        <f t="shared" si="6"/>
        <v>79350921</v>
      </c>
      <c r="B395" s="127">
        <v>7935092</v>
      </c>
      <c r="C395" s="127">
        <v>1</v>
      </c>
      <c r="D395" s="74" t="s">
        <v>2996</v>
      </c>
      <c r="E395" s="68" t="s">
        <v>7703</v>
      </c>
      <c r="F395" s="68" t="s">
        <v>10813</v>
      </c>
      <c r="G395" s="68" t="s">
        <v>10823</v>
      </c>
      <c r="H395" s="68" t="s">
        <v>2617</v>
      </c>
      <c r="I395" s="66">
        <v>86202</v>
      </c>
      <c r="J395" s="66" t="s">
        <v>2617</v>
      </c>
      <c r="K395" s="68" t="s">
        <v>2547</v>
      </c>
      <c r="L395" s="69" t="s">
        <v>10818</v>
      </c>
      <c r="N395" s="128">
        <v>100</v>
      </c>
      <c r="O395" s="71">
        <v>33.5</v>
      </c>
      <c r="P395" s="127"/>
    </row>
    <row r="396" spans="1:16" ht="15" x14ac:dyDescent="0.25">
      <c r="A396" s="67" t="str">
        <f t="shared" si="6"/>
        <v>91643032</v>
      </c>
      <c r="B396" s="127">
        <v>9164303</v>
      </c>
      <c r="C396" s="127">
        <v>2</v>
      </c>
      <c r="D396" s="74" t="s">
        <v>2997</v>
      </c>
      <c r="E396" s="68">
        <v>10744399</v>
      </c>
      <c r="F396" s="68" t="s">
        <v>10814</v>
      </c>
      <c r="G396" s="68" t="s">
        <v>2550</v>
      </c>
      <c r="H396" s="68" t="s">
        <v>2617</v>
      </c>
      <c r="I396" s="66">
        <v>86202</v>
      </c>
      <c r="J396" s="66" t="s">
        <v>2617</v>
      </c>
      <c r="K396" s="68" t="s">
        <v>2548</v>
      </c>
      <c r="L396" s="69" t="s">
        <v>10816</v>
      </c>
      <c r="N396" s="128">
        <v>100</v>
      </c>
      <c r="O396" s="71">
        <v>20.100000000000001</v>
      </c>
      <c r="P396" s="127"/>
    </row>
    <row r="397" spans="1:16" ht="15" x14ac:dyDescent="0.25">
      <c r="A397" s="67" t="str">
        <f t="shared" si="6"/>
        <v>91177263</v>
      </c>
      <c r="B397" s="127">
        <v>9117726</v>
      </c>
      <c r="C397" s="127">
        <v>3</v>
      </c>
      <c r="D397" s="74" t="s">
        <v>2998</v>
      </c>
      <c r="E397" s="68">
        <v>8330335</v>
      </c>
      <c r="F397" s="68" t="s">
        <v>10814</v>
      </c>
      <c r="G397" s="68" t="s">
        <v>10823</v>
      </c>
      <c r="H397" s="68" t="s">
        <v>2617</v>
      </c>
      <c r="I397" s="66">
        <v>86202</v>
      </c>
      <c r="J397" s="66" t="s">
        <v>2617</v>
      </c>
      <c r="K397" s="68" t="s">
        <v>2547</v>
      </c>
      <c r="L397" s="69" t="s">
        <v>10816</v>
      </c>
      <c r="N397" s="128">
        <v>100</v>
      </c>
      <c r="O397" s="71">
        <v>33.5</v>
      </c>
      <c r="P397" s="127"/>
    </row>
    <row r="398" spans="1:16" ht="15" x14ac:dyDescent="0.25">
      <c r="A398" s="67" t="str">
        <f t="shared" si="6"/>
        <v>157915202</v>
      </c>
      <c r="B398" s="127">
        <v>15791520</v>
      </c>
      <c r="C398" s="127">
        <v>2</v>
      </c>
      <c r="D398" s="74" t="s">
        <v>2999</v>
      </c>
      <c r="E398" s="68">
        <v>99001141987</v>
      </c>
      <c r="F398" s="68" t="s">
        <v>10814</v>
      </c>
      <c r="G398" s="68" t="s">
        <v>2550</v>
      </c>
      <c r="H398" s="68" t="s">
        <v>2617</v>
      </c>
      <c r="I398" s="66">
        <v>86202</v>
      </c>
      <c r="J398" s="66" t="s">
        <v>2617</v>
      </c>
      <c r="K398" s="68" t="s">
        <v>2547</v>
      </c>
      <c r="L398" s="69" t="s">
        <v>10816</v>
      </c>
      <c r="N398" s="128">
        <v>100</v>
      </c>
      <c r="O398" s="71">
        <v>33.5</v>
      </c>
      <c r="P398" s="127"/>
    </row>
    <row r="399" spans="1:16" ht="15" x14ac:dyDescent="0.25">
      <c r="A399" s="67" t="str">
        <f t="shared" si="6"/>
        <v>91912642</v>
      </c>
      <c r="B399" s="127">
        <v>9191264</v>
      </c>
      <c r="C399" s="127">
        <v>2</v>
      </c>
      <c r="D399" s="74" t="s">
        <v>3000</v>
      </c>
      <c r="E399" s="68">
        <v>14973604</v>
      </c>
      <c r="F399" s="68" t="s">
        <v>10815</v>
      </c>
      <c r="G399" s="68" t="s">
        <v>2550</v>
      </c>
      <c r="H399" s="68" t="s">
        <v>2617</v>
      </c>
      <c r="I399" s="66">
        <v>86202</v>
      </c>
      <c r="J399" s="66" t="s">
        <v>2617</v>
      </c>
      <c r="K399" s="68" t="s">
        <v>2547</v>
      </c>
      <c r="L399" s="69" t="s">
        <v>10817</v>
      </c>
      <c r="N399" s="128">
        <v>100</v>
      </c>
      <c r="O399" s="71">
        <v>33.5</v>
      </c>
      <c r="P399" s="127"/>
    </row>
    <row r="400" spans="1:16" ht="15" x14ac:dyDescent="0.25">
      <c r="A400" s="67" t="str">
        <f t="shared" si="6"/>
        <v>103400632</v>
      </c>
      <c r="B400" s="127">
        <v>10340063</v>
      </c>
      <c r="C400" s="127">
        <v>2</v>
      </c>
      <c r="D400" s="74" t="s">
        <v>3001</v>
      </c>
      <c r="E400" s="68">
        <v>3571471</v>
      </c>
      <c r="F400" s="68" t="s">
        <v>10815</v>
      </c>
      <c r="G400" s="68" t="s">
        <v>10823</v>
      </c>
      <c r="H400" s="68" t="s">
        <v>2617</v>
      </c>
      <c r="I400" s="66">
        <v>86202</v>
      </c>
      <c r="J400" s="66" t="s">
        <v>2617</v>
      </c>
      <c r="K400" s="68" t="s">
        <v>2547</v>
      </c>
      <c r="L400" s="69" t="s">
        <v>10817</v>
      </c>
      <c r="N400" s="128">
        <v>100</v>
      </c>
      <c r="O400" s="71">
        <v>33.5</v>
      </c>
      <c r="P400" s="127"/>
    </row>
    <row r="401" spans="1:16" ht="15" x14ac:dyDescent="0.25">
      <c r="A401" s="67" t="str">
        <f t="shared" si="6"/>
        <v>73172562</v>
      </c>
      <c r="B401" s="127">
        <v>7317256</v>
      </c>
      <c r="C401" s="127">
        <v>2</v>
      </c>
      <c r="D401" s="74" t="s">
        <v>3002</v>
      </c>
      <c r="E401" s="68">
        <v>10222338</v>
      </c>
      <c r="F401" s="68" t="s">
        <v>10813</v>
      </c>
      <c r="G401" s="68" t="s">
        <v>10823</v>
      </c>
      <c r="H401" s="68" t="s">
        <v>2617</v>
      </c>
      <c r="I401" s="66">
        <v>86202</v>
      </c>
      <c r="J401" s="66" t="s">
        <v>2617</v>
      </c>
      <c r="K401" s="68" t="s">
        <v>2547</v>
      </c>
      <c r="L401" s="69" t="s">
        <v>10818</v>
      </c>
      <c r="N401" s="128">
        <v>81</v>
      </c>
      <c r="O401" s="71">
        <v>33.5</v>
      </c>
      <c r="P401" s="127"/>
    </row>
    <row r="402" spans="1:16" ht="15" x14ac:dyDescent="0.25">
      <c r="A402" s="67" t="str">
        <f t="shared" si="6"/>
        <v>70039361</v>
      </c>
      <c r="B402" s="127">
        <v>7003936</v>
      </c>
      <c r="C402" s="127">
        <v>1</v>
      </c>
      <c r="D402" s="74" t="s">
        <v>3003</v>
      </c>
      <c r="E402" s="68" t="s">
        <v>378</v>
      </c>
      <c r="F402" s="68" t="s">
        <v>10813</v>
      </c>
      <c r="G402" s="68" t="s">
        <v>10823</v>
      </c>
      <c r="H402" s="68" t="s">
        <v>2617</v>
      </c>
      <c r="I402" s="66">
        <v>86202</v>
      </c>
      <c r="J402" s="66" t="s">
        <v>2617</v>
      </c>
      <c r="K402" s="68" t="s">
        <v>2547</v>
      </c>
      <c r="L402" s="69" t="s">
        <v>10818</v>
      </c>
      <c r="N402" s="128">
        <v>100</v>
      </c>
      <c r="O402" s="71">
        <v>33.5</v>
      </c>
      <c r="P402" s="127"/>
    </row>
    <row r="403" spans="1:16" ht="15" x14ac:dyDescent="0.25">
      <c r="A403" s="67" t="str">
        <f t="shared" si="6"/>
        <v>69315344</v>
      </c>
      <c r="B403" s="127">
        <v>6931534</v>
      </c>
      <c r="C403" s="127">
        <v>4</v>
      </c>
      <c r="D403" s="74" t="s">
        <v>3004</v>
      </c>
      <c r="E403" s="68" t="s">
        <v>339</v>
      </c>
      <c r="F403" s="68" t="s">
        <v>10814</v>
      </c>
      <c r="G403" s="68" t="s">
        <v>10823</v>
      </c>
      <c r="H403" s="68" t="s">
        <v>2620</v>
      </c>
      <c r="I403" s="66">
        <v>26792</v>
      </c>
      <c r="J403" s="66" t="s">
        <v>2620</v>
      </c>
      <c r="K403" s="68" t="s">
        <v>2547</v>
      </c>
      <c r="L403" s="69" t="s">
        <v>10816</v>
      </c>
      <c r="N403" s="128">
        <v>0</v>
      </c>
      <c r="O403" s="71">
        <v>33.5</v>
      </c>
      <c r="P403" s="127"/>
    </row>
    <row r="404" spans="1:16" ht="15" x14ac:dyDescent="0.25">
      <c r="A404" s="67" t="str">
        <f t="shared" si="6"/>
        <v>131593061</v>
      </c>
      <c r="B404" s="127">
        <v>13159306</v>
      </c>
      <c r="C404" s="127">
        <v>1</v>
      </c>
      <c r="D404" s="74" t="s">
        <v>3005</v>
      </c>
      <c r="E404" s="68" t="s">
        <v>1699</v>
      </c>
      <c r="F404" s="68" t="s">
        <v>10814</v>
      </c>
      <c r="G404" s="68" t="s">
        <v>10823</v>
      </c>
      <c r="H404" s="68" t="s">
        <v>2620</v>
      </c>
      <c r="I404" s="66">
        <v>26792</v>
      </c>
      <c r="J404" s="66" t="s">
        <v>2620</v>
      </c>
      <c r="K404" s="68" t="s">
        <v>2547</v>
      </c>
      <c r="L404" s="69" t="s">
        <v>10816</v>
      </c>
      <c r="N404" s="128">
        <v>0</v>
      </c>
      <c r="O404" s="71">
        <v>33.5</v>
      </c>
      <c r="P404" s="127"/>
    </row>
    <row r="405" spans="1:16" ht="15" x14ac:dyDescent="0.25">
      <c r="A405" s="67" t="str">
        <f t="shared" si="6"/>
        <v>114435601</v>
      </c>
      <c r="B405" s="127">
        <v>11443560</v>
      </c>
      <c r="C405" s="127">
        <v>1</v>
      </c>
      <c r="D405" s="74" t="s">
        <v>10582</v>
      </c>
      <c r="E405" s="68" t="s">
        <v>10141</v>
      </c>
      <c r="F405" s="68" t="s">
        <v>10815</v>
      </c>
      <c r="G405" s="68" t="s">
        <v>10823</v>
      </c>
      <c r="H405" s="68" t="s">
        <v>2620</v>
      </c>
      <c r="I405" s="66">
        <v>26792</v>
      </c>
      <c r="J405" s="66" t="s">
        <v>2620</v>
      </c>
      <c r="K405" s="68" t="s">
        <v>2547</v>
      </c>
      <c r="L405" s="69" t="s">
        <v>10817</v>
      </c>
      <c r="N405" s="128">
        <v>0</v>
      </c>
      <c r="O405" s="71">
        <v>33.5</v>
      </c>
      <c r="P405" s="127"/>
    </row>
    <row r="406" spans="1:16" ht="15" x14ac:dyDescent="0.25">
      <c r="A406" s="67" t="str">
        <f t="shared" si="6"/>
        <v>120508914</v>
      </c>
      <c r="B406" s="127">
        <v>12050891</v>
      </c>
      <c r="C406" s="127">
        <v>4</v>
      </c>
      <c r="D406" s="74" t="s">
        <v>10603</v>
      </c>
      <c r="E406" s="68">
        <v>5900098</v>
      </c>
      <c r="F406" s="68" t="s">
        <v>10814</v>
      </c>
      <c r="G406" s="68" t="s">
        <v>10823</v>
      </c>
      <c r="H406" s="68" t="s">
        <v>2620</v>
      </c>
      <c r="I406" s="66">
        <v>26792</v>
      </c>
      <c r="J406" s="66" t="s">
        <v>2620</v>
      </c>
      <c r="K406" s="68" t="s">
        <v>2547</v>
      </c>
      <c r="L406" s="69" t="s">
        <v>10816</v>
      </c>
      <c r="N406" s="128">
        <v>0</v>
      </c>
      <c r="O406" s="71">
        <v>33.5</v>
      </c>
      <c r="P406" s="127"/>
    </row>
    <row r="407" spans="1:16" ht="15" x14ac:dyDescent="0.25">
      <c r="A407" s="67" t="str">
        <f t="shared" si="6"/>
        <v>122792252</v>
      </c>
      <c r="B407" s="127">
        <v>12279225</v>
      </c>
      <c r="C407" s="127">
        <v>2</v>
      </c>
      <c r="D407" s="74" t="s">
        <v>10606</v>
      </c>
      <c r="E407" s="68" t="s">
        <v>10154</v>
      </c>
      <c r="F407" s="68" t="s">
        <v>10815</v>
      </c>
      <c r="G407" s="68" t="s">
        <v>10823</v>
      </c>
      <c r="H407" s="68" t="s">
        <v>2620</v>
      </c>
      <c r="I407" s="66">
        <v>26792</v>
      </c>
      <c r="J407" s="66" t="s">
        <v>2620</v>
      </c>
      <c r="K407" s="68" t="s">
        <v>2547</v>
      </c>
      <c r="L407" s="69" t="s">
        <v>10817</v>
      </c>
      <c r="N407" s="128">
        <v>0</v>
      </c>
      <c r="O407" s="71">
        <v>33.5</v>
      </c>
      <c r="P407" s="127"/>
    </row>
    <row r="408" spans="1:16" ht="15" x14ac:dyDescent="0.25">
      <c r="A408" s="67" t="str">
        <f t="shared" si="6"/>
        <v>78352061</v>
      </c>
      <c r="B408" s="127">
        <v>7835206</v>
      </c>
      <c r="C408" s="127">
        <v>1</v>
      </c>
      <c r="D408" s="74" t="s">
        <v>3008</v>
      </c>
      <c r="E408" s="68" t="s">
        <v>466</v>
      </c>
      <c r="F408" s="68" t="s">
        <v>10813</v>
      </c>
      <c r="G408" s="68" t="s">
        <v>10823</v>
      </c>
      <c r="H408" s="68" t="s">
        <v>2622</v>
      </c>
      <c r="I408" s="66">
        <v>70993</v>
      </c>
      <c r="J408" s="66" t="s">
        <v>7586</v>
      </c>
      <c r="K408" s="68" t="s">
        <v>2548</v>
      </c>
      <c r="L408" s="69" t="s">
        <v>10818</v>
      </c>
      <c r="N408" s="128">
        <v>100</v>
      </c>
      <c r="O408" s="71">
        <v>20.100000000000001</v>
      </c>
      <c r="P408" s="127"/>
    </row>
    <row r="409" spans="1:16" ht="15" x14ac:dyDescent="0.25">
      <c r="A409" s="67" t="str">
        <f t="shared" si="6"/>
        <v>49052101</v>
      </c>
      <c r="B409" s="127">
        <v>4905210</v>
      </c>
      <c r="C409" s="127">
        <v>1</v>
      </c>
      <c r="D409" s="74" t="s">
        <v>3009</v>
      </c>
      <c r="E409" s="68" t="s">
        <v>263</v>
      </c>
      <c r="F409" s="68" t="s">
        <v>10813</v>
      </c>
      <c r="G409" s="68" t="s">
        <v>2550</v>
      </c>
      <c r="H409" s="68" t="s">
        <v>2622</v>
      </c>
      <c r="I409" s="66">
        <v>70993</v>
      </c>
      <c r="J409" s="66" t="s">
        <v>7586</v>
      </c>
      <c r="K409" s="68" t="s">
        <v>2546</v>
      </c>
      <c r="L409" s="69" t="s">
        <v>10818</v>
      </c>
      <c r="N409" s="128">
        <v>100</v>
      </c>
      <c r="O409" s="71">
        <v>40.200000000000003</v>
      </c>
      <c r="P409" s="127"/>
    </row>
    <row r="410" spans="1:16" ht="15" x14ac:dyDescent="0.25">
      <c r="A410" s="67" t="str">
        <f t="shared" si="6"/>
        <v>95856066</v>
      </c>
      <c r="B410" s="127">
        <v>9585606</v>
      </c>
      <c r="C410" s="127">
        <v>6</v>
      </c>
      <c r="D410" s="74" t="s">
        <v>3010</v>
      </c>
      <c r="E410" s="68" t="s">
        <v>7704</v>
      </c>
      <c r="F410" s="68" t="s">
        <v>10815</v>
      </c>
      <c r="G410" s="68" t="s">
        <v>10823</v>
      </c>
      <c r="H410" s="68" t="s">
        <v>2622</v>
      </c>
      <c r="I410" s="66">
        <v>70993</v>
      </c>
      <c r="J410" s="66" t="s">
        <v>7586</v>
      </c>
      <c r="K410" s="68" t="s">
        <v>2547</v>
      </c>
      <c r="L410" s="69" t="s">
        <v>10817</v>
      </c>
      <c r="N410" s="128">
        <v>100</v>
      </c>
      <c r="O410" s="71">
        <v>33.5</v>
      </c>
      <c r="P410" s="127"/>
    </row>
    <row r="411" spans="1:16" ht="15" x14ac:dyDescent="0.25">
      <c r="A411" s="67" t="str">
        <f t="shared" si="6"/>
        <v>87946252</v>
      </c>
      <c r="B411" s="127">
        <v>8794625</v>
      </c>
      <c r="C411" s="127">
        <v>2</v>
      </c>
      <c r="D411" s="74" t="s">
        <v>3011</v>
      </c>
      <c r="E411" s="68" t="s">
        <v>577</v>
      </c>
      <c r="F411" s="68" t="s">
        <v>10815</v>
      </c>
      <c r="G411" s="68" t="s">
        <v>2550</v>
      </c>
      <c r="H411" s="68" t="s">
        <v>2622</v>
      </c>
      <c r="I411" s="66">
        <v>71015</v>
      </c>
      <c r="J411" s="66" t="s">
        <v>8082</v>
      </c>
      <c r="K411" s="68" t="s">
        <v>2547</v>
      </c>
      <c r="L411" s="69" t="s">
        <v>10817</v>
      </c>
      <c r="N411" s="128">
        <v>100</v>
      </c>
      <c r="O411" s="71">
        <v>33.5</v>
      </c>
      <c r="P411" s="127"/>
    </row>
    <row r="412" spans="1:16" ht="15" x14ac:dyDescent="0.25">
      <c r="A412" s="67" t="str">
        <f t="shared" si="6"/>
        <v>87946254</v>
      </c>
      <c r="B412" s="127">
        <v>8794625</v>
      </c>
      <c r="C412" s="127">
        <v>4</v>
      </c>
      <c r="D412" s="74" t="s">
        <v>3011</v>
      </c>
      <c r="E412" s="68" t="s">
        <v>577</v>
      </c>
      <c r="F412" s="68" t="s">
        <v>10815</v>
      </c>
      <c r="G412" s="68" t="s">
        <v>10823</v>
      </c>
      <c r="H412" s="68" t="s">
        <v>2622</v>
      </c>
      <c r="I412" s="66">
        <v>71015</v>
      </c>
      <c r="J412" s="66" t="s">
        <v>8082</v>
      </c>
      <c r="K412" s="68" t="s">
        <v>2547</v>
      </c>
      <c r="L412" s="69" t="s">
        <v>10817</v>
      </c>
      <c r="N412" s="128">
        <v>100</v>
      </c>
      <c r="O412" s="71">
        <v>33.5</v>
      </c>
      <c r="P412" s="127"/>
    </row>
    <row r="413" spans="1:16" ht="15" x14ac:dyDescent="0.25">
      <c r="A413" s="67" t="str">
        <f t="shared" si="6"/>
        <v>142959692</v>
      </c>
      <c r="B413" s="127">
        <v>14295969</v>
      </c>
      <c r="C413" s="127">
        <v>2</v>
      </c>
      <c r="D413" s="74" t="s">
        <v>3012</v>
      </c>
      <c r="E413" s="68" t="s">
        <v>1923</v>
      </c>
      <c r="F413" s="68" t="s">
        <v>10814</v>
      </c>
      <c r="G413" s="68" t="s">
        <v>2550</v>
      </c>
      <c r="H413" s="68" t="s">
        <v>2622</v>
      </c>
      <c r="I413" s="66">
        <v>70993</v>
      </c>
      <c r="J413" s="66" t="s">
        <v>7586</v>
      </c>
      <c r="K413" s="68" t="s">
        <v>2547</v>
      </c>
      <c r="L413" s="69" t="s">
        <v>10816</v>
      </c>
      <c r="N413" s="128">
        <v>100</v>
      </c>
      <c r="O413" s="71">
        <v>33.5</v>
      </c>
      <c r="P413" s="127"/>
    </row>
    <row r="414" spans="1:16" ht="15" x14ac:dyDescent="0.25">
      <c r="A414" s="67" t="str">
        <f t="shared" si="6"/>
        <v>151411471</v>
      </c>
      <c r="B414" s="127">
        <v>15141147</v>
      </c>
      <c r="C414" s="127">
        <v>1</v>
      </c>
      <c r="D414" s="74" t="s">
        <v>3013</v>
      </c>
      <c r="E414" s="68" t="s">
        <v>2162</v>
      </c>
      <c r="F414" s="68" t="s">
        <v>10814</v>
      </c>
      <c r="G414" s="68" t="s">
        <v>2550</v>
      </c>
      <c r="H414" s="68" t="s">
        <v>2622</v>
      </c>
      <c r="I414" s="66">
        <v>71014</v>
      </c>
      <c r="J414" s="66" t="s">
        <v>7591</v>
      </c>
      <c r="K414" s="68" t="s">
        <v>2547</v>
      </c>
      <c r="L414" s="69" t="s">
        <v>10816</v>
      </c>
      <c r="N414" s="128">
        <v>100</v>
      </c>
      <c r="O414" s="71">
        <v>33.5</v>
      </c>
      <c r="P414" s="127"/>
    </row>
    <row r="415" spans="1:16" ht="15" x14ac:dyDescent="0.25">
      <c r="A415" s="67" t="str">
        <f t="shared" si="6"/>
        <v>111985641</v>
      </c>
      <c r="B415" s="127">
        <v>11198564</v>
      </c>
      <c r="C415" s="127">
        <v>1</v>
      </c>
      <c r="D415" s="74" t="s">
        <v>3014</v>
      </c>
      <c r="E415" s="68" t="s">
        <v>1094</v>
      </c>
      <c r="F415" s="68" t="s">
        <v>10815</v>
      </c>
      <c r="G415" s="68" t="s">
        <v>10823</v>
      </c>
      <c r="H415" s="68" t="s">
        <v>2622</v>
      </c>
      <c r="I415" s="66">
        <v>71015</v>
      </c>
      <c r="J415" s="66" t="s">
        <v>8082</v>
      </c>
      <c r="K415" s="68" t="s">
        <v>2547</v>
      </c>
      <c r="L415" s="69" t="s">
        <v>10817</v>
      </c>
      <c r="N415" s="128">
        <v>100</v>
      </c>
      <c r="O415" s="71">
        <v>33.5</v>
      </c>
      <c r="P415" s="127"/>
    </row>
    <row r="416" spans="1:16" ht="15" x14ac:dyDescent="0.25">
      <c r="A416" s="67" t="str">
        <f t="shared" si="6"/>
        <v>111985643</v>
      </c>
      <c r="B416" s="127">
        <v>11198564</v>
      </c>
      <c r="C416" s="127">
        <v>3</v>
      </c>
      <c r="D416" s="74" t="s">
        <v>3014</v>
      </c>
      <c r="E416" s="68" t="s">
        <v>1094</v>
      </c>
      <c r="F416" s="68" t="s">
        <v>10815</v>
      </c>
      <c r="G416" s="68" t="s">
        <v>10823</v>
      </c>
      <c r="H416" s="68" t="s">
        <v>2622</v>
      </c>
      <c r="I416" s="66">
        <v>71015</v>
      </c>
      <c r="J416" s="66" t="s">
        <v>8082</v>
      </c>
      <c r="K416" s="68" t="s">
        <v>2547</v>
      </c>
      <c r="L416" s="69" t="s">
        <v>10817</v>
      </c>
      <c r="N416" s="128">
        <v>100</v>
      </c>
      <c r="O416" s="71">
        <v>33.5</v>
      </c>
      <c r="P416" s="127"/>
    </row>
    <row r="417" spans="1:16" ht="15" x14ac:dyDescent="0.25">
      <c r="A417" s="67" t="str">
        <f t="shared" si="6"/>
        <v>128484382</v>
      </c>
      <c r="B417" s="127">
        <v>12848438</v>
      </c>
      <c r="C417" s="127">
        <v>2</v>
      </c>
      <c r="D417" s="74" t="s">
        <v>7359</v>
      </c>
      <c r="E417" s="68" t="s">
        <v>7928</v>
      </c>
      <c r="F417" s="68" t="s">
        <v>10814</v>
      </c>
      <c r="G417" s="68" t="s">
        <v>2550</v>
      </c>
      <c r="H417" s="68" t="s">
        <v>2622</v>
      </c>
      <c r="I417" s="66">
        <v>71016</v>
      </c>
      <c r="J417" s="66" t="s">
        <v>8083</v>
      </c>
      <c r="K417" s="68" t="s">
        <v>2548</v>
      </c>
      <c r="L417" s="69" t="s">
        <v>10816</v>
      </c>
      <c r="N417" s="128">
        <v>100</v>
      </c>
      <c r="O417" s="71">
        <v>20.100000000000001</v>
      </c>
      <c r="P417" s="127"/>
    </row>
    <row r="418" spans="1:16" ht="15" x14ac:dyDescent="0.25">
      <c r="A418" s="67" t="str">
        <f t="shared" si="6"/>
        <v>16752172</v>
      </c>
      <c r="B418" s="127">
        <v>1675217</v>
      </c>
      <c r="C418" s="127">
        <v>2</v>
      </c>
      <c r="D418" s="74" t="s">
        <v>3015</v>
      </c>
      <c r="E418" s="68" t="s">
        <v>195</v>
      </c>
      <c r="F418" s="68" t="s">
        <v>10813</v>
      </c>
      <c r="G418" s="68" t="s">
        <v>10823</v>
      </c>
      <c r="H418" s="68" t="s">
        <v>2622</v>
      </c>
      <c r="I418" s="66">
        <v>70993</v>
      </c>
      <c r="J418" s="66" t="s">
        <v>7586</v>
      </c>
      <c r="K418" s="68" t="s">
        <v>2547</v>
      </c>
      <c r="L418" s="69" t="s">
        <v>10818</v>
      </c>
      <c r="N418" s="128">
        <v>100</v>
      </c>
      <c r="O418" s="71">
        <v>33.5</v>
      </c>
      <c r="P418" s="127"/>
    </row>
    <row r="419" spans="1:16" ht="15" x14ac:dyDescent="0.25">
      <c r="A419" s="67" t="str">
        <f t="shared" si="6"/>
        <v>119104222</v>
      </c>
      <c r="B419" s="127">
        <v>11910422</v>
      </c>
      <c r="C419" s="127">
        <v>2</v>
      </c>
      <c r="D419" s="74" t="s">
        <v>3016</v>
      </c>
      <c r="E419" s="68" t="s">
        <v>1330</v>
      </c>
      <c r="F419" s="68" t="s">
        <v>10815</v>
      </c>
      <c r="G419" s="68" t="s">
        <v>10823</v>
      </c>
      <c r="H419" s="68" t="s">
        <v>2622</v>
      </c>
      <c r="I419" s="66">
        <v>70993</v>
      </c>
      <c r="J419" s="66" t="s">
        <v>7586</v>
      </c>
      <c r="K419" s="68" t="s">
        <v>2547</v>
      </c>
      <c r="L419" s="69" t="s">
        <v>10817</v>
      </c>
      <c r="N419" s="128">
        <v>100</v>
      </c>
      <c r="O419" s="71">
        <v>33.5</v>
      </c>
      <c r="P419" s="127"/>
    </row>
    <row r="420" spans="1:16" ht="15" x14ac:dyDescent="0.25">
      <c r="A420" s="67" t="str">
        <f t="shared" si="6"/>
        <v>49500691</v>
      </c>
      <c r="B420" s="127">
        <v>4950069</v>
      </c>
      <c r="C420" s="127">
        <v>1</v>
      </c>
      <c r="D420" s="74" t="s">
        <v>3017</v>
      </c>
      <c r="E420" s="68" t="s">
        <v>266</v>
      </c>
      <c r="F420" s="68" t="s">
        <v>10813</v>
      </c>
      <c r="G420" s="68" t="s">
        <v>2550</v>
      </c>
      <c r="H420" s="68" t="s">
        <v>2622</v>
      </c>
      <c r="I420" s="66">
        <v>3893</v>
      </c>
      <c r="J420" s="66" t="s">
        <v>8060</v>
      </c>
      <c r="K420" s="68" t="s">
        <v>2546</v>
      </c>
      <c r="L420" s="69" t="s">
        <v>10818</v>
      </c>
      <c r="N420" s="128">
        <v>100</v>
      </c>
      <c r="O420" s="71">
        <v>40.200000000000003</v>
      </c>
      <c r="P420" s="127"/>
    </row>
    <row r="421" spans="1:16" ht="15" x14ac:dyDescent="0.25">
      <c r="A421" s="67" t="str">
        <f t="shared" si="6"/>
        <v>49912661</v>
      </c>
      <c r="B421" s="127">
        <v>4991266</v>
      </c>
      <c r="C421" s="127">
        <v>1</v>
      </c>
      <c r="D421" s="74" t="s">
        <v>3018</v>
      </c>
      <c r="E421" s="68" t="s">
        <v>269</v>
      </c>
      <c r="F421" s="68" t="s">
        <v>10813</v>
      </c>
      <c r="G421" s="68" t="s">
        <v>2550</v>
      </c>
      <c r="H421" s="68" t="s">
        <v>2622</v>
      </c>
      <c r="I421" s="66">
        <v>71015</v>
      </c>
      <c r="J421" s="66" t="s">
        <v>8082</v>
      </c>
      <c r="K421" s="68" t="s">
        <v>2546</v>
      </c>
      <c r="L421" s="69" t="s">
        <v>10818</v>
      </c>
      <c r="N421" s="128">
        <v>99</v>
      </c>
      <c r="O421" s="71">
        <v>40.200000000000003</v>
      </c>
      <c r="P421" s="127"/>
    </row>
    <row r="422" spans="1:16" ht="15" x14ac:dyDescent="0.25">
      <c r="A422" s="67" t="str">
        <f t="shared" si="6"/>
        <v>117518611</v>
      </c>
      <c r="B422" s="127">
        <v>11751861</v>
      </c>
      <c r="C422" s="127">
        <v>1</v>
      </c>
      <c r="D422" s="74" t="s">
        <v>4402</v>
      </c>
      <c r="E422" s="68" t="s">
        <v>1283</v>
      </c>
      <c r="F422" s="68" t="s">
        <v>10815</v>
      </c>
      <c r="G422" s="68" t="s">
        <v>10823</v>
      </c>
      <c r="H422" s="68" t="s">
        <v>2622</v>
      </c>
      <c r="I422" s="66">
        <v>71014</v>
      </c>
      <c r="J422" s="66" t="s">
        <v>7591</v>
      </c>
      <c r="K422" s="68" t="s">
        <v>2546</v>
      </c>
      <c r="L422" s="69" t="s">
        <v>10817</v>
      </c>
      <c r="N422" s="128">
        <v>100</v>
      </c>
      <c r="O422" s="71">
        <v>40.200000000000003</v>
      </c>
      <c r="P422" s="127"/>
    </row>
    <row r="423" spans="1:16" ht="15" x14ac:dyDescent="0.25">
      <c r="A423" s="67" t="str">
        <f t="shared" si="6"/>
        <v>95433402</v>
      </c>
      <c r="B423" s="127">
        <v>9543340</v>
      </c>
      <c r="C423" s="127">
        <v>2</v>
      </c>
      <c r="D423" s="74" t="s">
        <v>10534</v>
      </c>
      <c r="E423" s="68" t="s">
        <v>10113</v>
      </c>
      <c r="F423" s="68" t="s">
        <v>10815</v>
      </c>
      <c r="G423" s="127" t="s">
        <v>2550</v>
      </c>
      <c r="H423" s="68" t="s">
        <v>2622</v>
      </c>
      <c r="I423" s="66">
        <v>71020</v>
      </c>
      <c r="J423" s="66" t="s">
        <v>8086</v>
      </c>
      <c r="K423" s="68" t="s">
        <v>2547</v>
      </c>
      <c r="L423" s="69" t="s">
        <v>10817</v>
      </c>
      <c r="N423" s="128">
        <v>0</v>
      </c>
      <c r="O423" s="71">
        <v>33.5</v>
      </c>
      <c r="P423" s="127"/>
    </row>
    <row r="424" spans="1:16" ht="15" x14ac:dyDescent="0.25">
      <c r="A424" s="67" t="str">
        <f t="shared" si="6"/>
        <v>90246211</v>
      </c>
      <c r="B424" s="127">
        <v>9024621</v>
      </c>
      <c r="C424" s="127">
        <v>1</v>
      </c>
      <c r="D424" s="74" t="s">
        <v>3020</v>
      </c>
      <c r="E424" s="68" t="s">
        <v>7705</v>
      </c>
      <c r="F424" s="68" t="s">
        <v>10815</v>
      </c>
      <c r="G424" s="68" t="s">
        <v>2550</v>
      </c>
      <c r="H424" s="68" t="s">
        <v>2622</v>
      </c>
      <c r="I424" s="66">
        <v>3930</v>
      </c>
      <c r="J424" s="66" t="s">
        <v>8077</v>
      </c>
      <c r="K424" s="68" t="s">
        <v>2547</v>
      </c>
      <c r="L424" s="69" t="s">
        <v>10817</v>
      </c>
      <c r="N424" s="128">
        <v>100</v>
      </c>
      <c r="O424" s="71">
        <v>33.5</v>
      </c>
      <c r="P424" s="127"/>
    </row>
    <row r="425" spans="1:16" ht="15" x14ac:dyDescent="0.25">
      <c r="A425" s="67" t="str">
        <f t="shared" si="6"/>
        <v>115308813</v>
      </c>
      <c r="B425" s="127">
        <v>11530881</v>
      </c>
      <c r="C425" s="127">
        <v>3</v>
      </c>
      <c r="D425" s="74" t="s">
        <v>3021</v>
      </c>
      <c r="E425" s="68" t="s">
        <v>1205</v>
      </c>
      <c r="F425" s="68" t="s">
        <v>10815</v>
      </c>
      <c r="G425" s="68" t="s">
        <v>2550</v>
      </c>
      <c r="H425" s="68" t="s">
        <v>2622</v>
      </c>
      <c r="I425" s="66">
        <v>71019</v>
      </c>
      <c r="J425" s="66" t="s">
        <v>8085</v>
      </c>
      <c r="K425" s="68" t="s">
        <v>2547</v>
      </c>
      <c r="L425" s="69" t="s">
        <v>10817</v>
      </c>
      <c r="N425" s="128">
        <v>99</v>
      </c>
      <c r="O425" s="71">
        <v>33.5</v>
      </c>
      <c r="P425" s="127"/>
    </row>
    <row r="426" spans="1:16" ht="15" x14ac:dyDescent="0.25">
      <c r="A426" s="67" t="str">
        <f t="shared" si="6"/>
        <v>38471961</v>
      </c>
      <c r="B426" s="127">
        <v>3847196</v>
      </c>
      <c r="C426" s="127">
        <v>1</v>
      </c>
      <c r="D426" s="74" t="s">
        <v>3023</v>
      </c>
      <c r="E426" s="68" t="s">
        <v>230</v>
      </c>
      <c r="F426" s="68" t="s">
        <v>10813</v>
      </c>
      <c r="G426" s="68" t="s">
        <v>10823</v>
      </c>
      <c r="H426" s="68" t="s">
        <v>2622</v>
      </c>
      <c r="I426" s="66">
        <v>70993</v>
      </c>
      <c r="J426" s="66" t="s">
        <v>7586</v>
      </c>
      <c r="K426" s="68" t="s">
        <v>2547</v>
      </c>
      <c r="L426" s="69" t="s">
        <v>10818</v>
      </c>
      <c r="N426" s="128">
        <v>100</v>
      </c>
      <c r="O426" s="71">
        <v>33.5</v>
      </c>
      <c r="P426" s="127"/>
    </row>
    <row r="427" spans="1:16" ht="15" x14ac:dyDescent="0.25">
      <c r="A427" s="67" t="str">
        <f t="shared" si="6"/>
        <v>80431401</v>
      </c>
      <c r="B427" s="127">
        <v>8043140</v>
      </c>
      <c r="C427" s="127">
        <v>1</v>
      </c>
      <c r="D427" s="74" t="s">
        <v>7386</v>
      </c>
      <c r="E427" s="68" t="s">
        <v>7706</v>
      </c>
      <c r="F427" s="68" t="s">
        <v>10815</v>
      </c>
      <c r="G427" s="68" t="s">
        <v>10823</v>
      </c>
      <c r="H427" s="68" t="s">
        <v>2622</v>
      </c>
      <c r="I427" s="66">
        <v>70993</v>
      </c>
      <c r="J427" s="66" t="s">
        <v>7586</v>
      </c>
      <c r="K427" s="68" t="s">
        <v>2547</v>
      </c>
      <c r="L427" s="69" t="s">
        <v>10817</v>
      </c>
      <c r="N427" s="128">
        <v>100</v>
      </c>
      <c r="O427" s="71">
        <v>33.5</v>
      </c>
      <c r="P427" s="127"/>
    </row>
    <row r="428" spans="1:16" ht="15" x14ac:dyDescent="0.25">
      <c r="A428" s="67" t="str">
        <f t="shared" si="6"/>
        <v>81144701</v>
      </c>
      <c r="B428" s="127">
        <v>8114470</v>
      </c>
      <c r="C428" s="127">
        <v>1</v>
      </c>
      <c r="D428" s="74" t="s">
        <v>10491</v>
      </c>
      <c r="E428" s="68">
        <v>13521508</v>
      </c>
      <c r="F428" s="68" t="s">
        <v>10814</v>
      </c>
      <c r="G428" s="68" t="s">
        <v>10823</v>
      </c>
      <c r="H428" s="68" t="s">
        <v>2622</v>
      </c>
      <c r="I428" s="66">
        <v>71019</v>
      </c>
      <c r="J428" s="66" t="s">
        <v>8085</v>
      </c>
      <c r="K428" s="68" t="s">
        <v>2547</v>
      </c>
      <c r="L428" s="69" t="s">
        <v>10816</v>
      </c>
      <c r="N428" s="128">
        <v>0</v>
      </c>
      <c r="O428" s="71">
        <v>33.5</v>
      </c>
      <c r="P428" s="127"/>
    </row>
    <row r="429" spans="1:16" ht="15" x14ac:dyDescent="0.25">
      <c r="A429" s="67" t="str">
        <f t="shared" si="6"/>
        <v>133432703</v>
      </c>
      <c r="B429" s="127">
        <v>13343270</v>
      </c>
      <c r="C429" s="127">
        <v>3</v>
      </c>
      <c r="D429" s="74" t="s">
        <v>10629</v>
      </c>
      <c r="E429" s="68" t="s">
        <v>10174</v>
      </c>
      <c r="F429" s="68" t="s">
        <v>10814</v>
      </c>
      <c r="G429" s="127" t="s">
        <v>2550</v>
      </c>
      <c r="H429" s="68" t="s">
        <v>2622</v>
      </c>
      <c r="I429" s="66">
        <v>70993</v>
      </c>
      <c r="J429" s="66" t="s">
        <v>7586</v>
      </c>
      <c r="K429" s="68" t="s">
        <v>2547</v>
      </c>
      <c r="L429" s="69" t="s">
        <v>10816</v>
      </c>
      <c r="N429" s="128">
        <v>0</v>
      </c>
      <c r="O429" s="71">
        <v>33.5</v>
      </c>
      <c r="P429" s="127"/>
    </row>
    <row r="430" spans="1:16" ht="15" x14ac:dyDescent="0.25">
      <c r="A430" s="67" t="str">
        <f t="shared" si="6"/>
        <v>31748031</v>
      </c>
      <c r="B430" s="127">
        <v>3174803</v>
      </c>
      <c r="C430" s="127">
        <v>1</v>
      </c>
      <c r="D430" s="74" t="s">
        <v>3025</v>
      </c>
      <c r="E430" s="68" t="s">
        <v>223</v>
      </c>
      <c r="F430" s="68" t="s">
        <v>10813</v>
      </c>
      <c r="G430" s="68" t="s">
        <v>2550</v>
      </c>
      <c r="H430" s="68" t="s">
        <v>2622</v>
      </c>
      <c r="I430" s="66">
        <v>70993</v>
      </c>
      <c r="J430" s="66" t="s">
        <v>7586</v>
      </c>
      <c r="K430" s="68" t="s">
        <v>2546</v>
      </c>
      <c r="L430" s="69" t="s">
        <v>10818</v>
      </c>
      <c r="N430" s="128">
        <v>100</v>
      </c>
      <c r="O430" s="71">
        <v>40.200000000000003</v>
      </c>
      <c r="P430" s="127"/>
    </row>
    <row r="431" spans="1:16" ht="15" x14ac:dyDescent="0.25">
      <c r="A431" s="67" t="str">
        <f t="shared" si="6"/>
        <v>161995582</v>
      </c>
      <c r="B431" s="127">
        <v>16199558</v>
      </c>
      <c r="C431" s="127">
        <v>2</v>
      </c>
      <c r="D431" s="74" t="s">
        <v>3026</v>
      </c>
      <c r="E431" s="68" t="s">
        <v>2369</v>
      </c>
      <c r="F431" s="68" t="s">
        <v>10814</v>
      </c>
      <c r="G431" s="68" t="s">
        <v>2550</v>
      </c>
      <c r="H431" s="68" t="s">
        <v>2622</v>
      </c>
      <c r="I431" s="66">
        <v>70993</v>
      </c>
      <c r="J431" s="66" t="s">
        <v>7586</v>
      </c>
      <c r="K431" s="68" t="s">
        <v>2547</v>
      </c>
      <c r="L431" s="69" t="s">
        <v>10816</v>
      </c>
      <c r="N431" s="128">
        <v>100</v>
      </c>
      <c r="O431" s="71">
        <v>33.5</v>
      </c>
      <c r="P431" s="127"/>
    </row>
    <row r="432" spans="1:16" ht="15" x14ac:dyDescent="0.25">
      <c r="A432" s="67" t="str">
        <f t="shared" si="6"/>
        <v>42086401</v>
      </c>
      <c r="B432" s="127">
        <v>4208640</v>
      </c>
      <c r="C432" s="127">
        <v>1</v>
      </c>
      <c r="D432" s="74" t="s">
        <v>7187</v>
      </c>
      <c r="E432" s="68" t="s">
        <v>7168</v>
      </c>
      <c r="F432" s="68" t="s">
        <v>10813</v>
      </c>
      <c r="G432" s="68" t="s">
        <v>2550</v>
      </c>
      <c r="H432" s="68" t="s">
        <v>2622</v>
      </c>
      <c r="I432" s="66">
        <v>3906</v>
      </c>
      <c r="J432" s="66" t="s">
        <v>81</v>
      </c>
      <c r="K432" s="68" t="s">
        <v>2547</v>
      </c>
      <c r="L432" s="69" t="s">
        <v>10818</v>
      </c>
      <c r="N432" s="128">
        <v>100</v>
      </c>
      <c r="O432" s="71">
        <v>33.5</v>
      </c>
      <c r="P432" s="127"/>
    </row>
    <row r="433" spans="1:16" ht="15" x14ac:dyDescent="0.25">
      <c r="A433" s="67" t="str">
        <f t="shared" si="6"/>
        <v>43798602</v>
      </c>
      <c r="B433" s="127">
        <v>4379860</v>
      </c>
      <c r="C433" s="127">
        <v>2</v>
      </c>
      <c r="D433" s="74" t="s">
        <v>3027</v>
      </c>
      <c r="E433" s="68" t="s">
        <v>251</v>
      </c>
      <c r="F433" s="68" t="s">
        <v>10813</v>
      </c>
      <c r="G433" s="68" t="s">
        <v>2550</v>
      </c>
      <c r="H433" s="68" t="s">
        <v>2622</v>
      </c>
      <c r="I433" s="66">
        <v>70993</v>
      </c>
      <c r="J433" s="66" t="s">
        <v>7586</v>
      </c>
      <c r="K433" s="68" t="s">
        <v>2546</v>
      </c>
      <c r="L433" s="69" t="s">
        <v>10818</v>
      </c>
      <c r="N433" s="128">
        <v>100</v>
      </c>
      <c r="O433" s="71">
        <v>40.200000000000003</v>
      </c>
      <c r="P433" s="127"/>
    </row>
    <row r="434" spans="1:16" ht="15" x14ac:dyDescent="0.25">
      <c r="A434" s="67" t="str">
        <f t="shared" si="6"/>
        <v>70047832</v>
      </c>
      <c r="B434" s="127">
        <v>7004783</v>
      </c>
      <c r="C434" s="127">
        <v>2</v>
      </c>
      <c r="D434" s="74" t="s">
        <v>3028</v>
      </c>
      <c r="E434" s="68">
        <v>7225547</v>
      </c>
      <c r="F434" s="68" t="s">
        <v>10813</v>
      </c>
      <c r="G434" s="68" t="s">
        <v>10823</v>
      </c>
      <c r="H434" s="68" t="s">
        <v>2622</v>
      </c>
      <c r="I434" s="66">
        <v>70993</v>
      </c>
      <c r="J434" s="66" t="s">
        <v>7586</v>
      </c>
      <c r="K434" s="68" t="s">
        <v>2547</v>
      </c>
      <c r="L434" s="69" t="s">
        <v>10818</v>
      </c>
      <c r="N434" s="128">
        <v>100</v>
      </c>
      <c r="O434" s="71">
        <v>33.5</v>
      </c>
      <c r="P434" s="127"/>
    </row>
    <row r="435" spans="1:16" ht="15" x14ac:dyDescent="0.25">
      <c r="A435" s="67" t="str">
        <f t="shared" si="6"/>
        <v>68970831</v>
      </c>
      <c r="B435" s="127">
        <v>6897083</v>
      </c>
      <c r="C435" s="127">
        <v>1</v>
      </c>
      <c r="D435" s="74" t="s">
        <v>3029</v>
      </c>
      <c r="E435" s="68" t="s">
        <v>318</v>
      </c>
      <c r="F435" s="68" t="s">
        <v>10813</v>
      </c>
      <c r="G435" s="68" t="s">
        <v>10823</v>
      </c>
      <c r="H435" s="68" t="s">
        <v>2622</v>
      </c>
      <c r="I435" s="66">
        <v>70993</v>
      </c>
      <c r="J435" s="66" t="s">
        <v>7586</v>
      </c>
      <c r="K435" s="68" t="s">
        <v>2547</v>
      </c>
      <c r="L435" s="69" t="s">
        <v>10818</v>
      </c>
      <c r="N435" s="128">
        <v>100</v>
      </c>
      <c r="O435" s="71">
        <v>33.5</v>
      </c>
      <c r="P435" s="127"/>
    </row>
    <row r="436" spans="1:16" ht="15" x14ac:dyDescent="0.25">
      <c r="A436" s="67" t="str">
        <f t="shared" si="6"/>
        <v>81425432</v>
      </c>
      <c r="B436" s="127">
        <v>8142543</v>
      </c>
      <c r="C436" s="127">
        <v>2</v>
      </c>
      <c r="D436" s="74" t="s">
        <v>3030</v>
      </c>
      <c r="E436" s="68" t="s">
        <v>507</v>
      </c>
      <c r="F436" s="68" t="s">
        <v>10815</v>
      </c>
      <c r="G436" s="68" t="s">
        <v>2550</v>
      </c>
      <c r="H436" s="68" t="s">
        <v>2622</v>
      </c>
      <c r="I436" s="66">
        <v>3904</v>
      </c>
      <c r="J436" s="66" t="s">
        <v>8068</v>
      </c>
      <c r="K436" s="68" t="s">
        <v>2547</v>
      </c>
      <c r="L436" s="69" t="s">
        <v>10817</v>
      </c>
      <c r="N436" s="128">
        <v>100</v>
      </c>
      <c r="O436" s="71">
        <v>33.5</v>
      </c>
      <c r="P436" s="127"/>
    </row>
    <row r="437" spans="1:16" ht="15" x14ac:dyDescent="0.25">
      <c r="A437" s="67" t="str">
        <f t="shared" si="6"/>
        <v>43111151</v>
      </c>
      <c r="B437" s="127">
        <v>4311115</v>
      </c>
      <c r="C437" s="127">
        <v>1</v>
      </c>
      <c r="D437" s="74" t="s">
        <v>10385</v>
      </c>
      <c r="E437" s="68">
        <v>6999974</v>
      </c>
      <c r="F437" s="68" t="s">
        <v>10814</v>
      </c>
      <c r="G437" s="127" t="s">
        <v>2550</v>
      </c>
      <c r="H437" s="68" t="s">
        <v>2622</v>
      </c>
      <c r="I437" s="66">
        <v>70993</v>
      </c>
      <c r="J437" s="66" t="s">
        <v>7586</v>
      </c>
      <c r="K437" s="68" t="s">
        <v>2546</v>
      </c>
      <c r="L437" s="69" t="s">
        <v>10816</v>
      </c>
      <c r="N437" s="128">
        <v>0</v>
      </c>
      <c r="O437" s="71">
        <v>40.200000000000003</v>
      </c>
      <c r="P437" s="127"/>
    </row>
    <row r="438" spans="1:16" ht="15" x14ac:dyDescent="0.25">
      <c r="A438" s="67" t="str">
        <f t="shared" si="6"/>
        <v>56289101</v>
      </c>
      <c r="B438" s="127">
        <v>5628910</v>
      </c>
      <c r="C438" s="127">
        <v>1</v>
      </c>
      <c r="D438" s="74" t="s">
        <v>3031</v>
      </c>
      <c r="E438" s="68" t="s">
        <v>290</v>
      </c>
      <c r="F438" s="68" t="s">
        <v>10813</v>
      </c>
      <c r="G438" s="68" t="s">
        <v>2550</v>
      </c>
      <c r="H438" s="68" t="s">
        <v>2622</v>
      </c>
      <c r="I438" s="66">
        <v>71015</v>
      </c>
      <c r="J438" s="66" t="s">
        <v>8082</v>
      </c>
      <c r="K438" s="68" t="s">
        <v>2546</v>
      </c>
      <c r="L438" s="69" t="s">
        <v>10818</v>
      </c>
      <c r="N438" s="128">
        <v>100</v>
      </c>
      <c r="O438" s="71">
        <v>40.200000000000003</v>
      </c>
      <c r="P438" s="127"/>
    </row>
    <row r="439" spans="1:16" ht="15" x14ac:dyDescent="0.25">
      <c r="A439" s="67" t="str">
        <f t="shared" si="6"/>
        <v>24604521</v>
      </c>
      <c r="B439" s="127">
        <v>2460452</v>
      </c>
      <c r="C439" s="127">
        <v>1</v>
      </c>
      <c r="D439" s="74" t="s">
        <v>3032</v>
      </c>
      <c r="E439" s="68" t="s">
        <v>7707</v>
      </c>
      <c r="F439" s="68" t="s">
        <v>10813</v>
      </c>
      <c r="G439" s="68" t="s">
        <v>2550</v>
      </c>
      <c r="H439" s="68" t="s">
        <v>2622</v>
      </c>
      <c r="I439" s="66">
        <v>71011</v>
      </c>
      <c r="J439" s="66" t="s">
        <v>8080</v>
      </c>
      <c r="K439" s="68" t="s">
        <v>2546</v>
      </c>
      <c r="L439" s="69" t="s">
        <v>10818</v>
      </c>
      <c r="N439" s="128">
        <v>100</v>
      </c>
      <c r="O439" s="71">
        <v>40.200000000000003</v>
      </c>
      <c r="P439" s="127"/>
    </row>
    <row r="440" spans="1:16" ht="15" x14ac:dyDescent="0.25">
      <c r="A440" s="67" t="str">
        <f t="shared" si="6"/>
        <v>152330541</v>
      </c>
      <c r="B440" s="127">
        <v>15233054</v>
      </c>
      <c r="C440" s="127">
        <v>1</v>
      </c>
      <c r="D440" s="74" t="s">
        <v>3033</v>
      </c>
      <c r="E440" s="68" t="s">
        <v>2176</v>
      </c>
      <c r="F440" s="68" t="s">
        <v>10814</v>
      </c>
      <c r="G440" s="68" t="s">
        <v>2550</v>
      </c>
      <c r="H440" s="68" t="s">
        <v>2622</v>
      </c>
      <c r="I440" s="66">
        <v>71023</v>
      </c>
      <c r="J440" s="66" t="s">
        <v>8089</v>
      </c>
      <c r="K440" s="68" t="s">
        <v>2547</v>
      </c>
      <c r="L440" s="69" t="s">
        <v>10816</v>
      </c>
      <c r="N440" s="128">
        <v>100</v>
      </c>
      <c r="O440" s="71">
        <v>33.5</v>
      </c>
      <c r="P440" s="127"/>
    </row>
    <row r="441" spans="1:16" ht="15" x14ac:dyDescent="0.25">
      <c r="A441" s="67" t="str">
        <f t="shared" si="6"/>
        <v>134992101</v>
      </c>
      <c r="B441" s="127">
        <v>13499210</v>
      </c>
      <c r="C441" s="127">
        <v>1</v>
      </c>
      <c r="D441" s="74" t="s">
        <v>7259</v>
      </c>
      <c r="E441" s="68" t="s">
        <v>1824</v>
      </c>
      <c r="F441" s="68" t="s">
        <v>10814</v>
      </c>
      <c r="G441" s="68" t="s">
        <v>2550</v>
      </c>
      <c r="H441" s="68" t="s">
        <v>2622</v>
      </c>
      <c r="I441" s="66">
        <v>70993</v>
      </c>
      <c r="J441" s="66" t="s">
        <v>7586</v>
      </c>
      <c r="K441" s="68" t="s">
        <v>2547</v>
      </c>
      <c r="L441" s="69" t="s">
        <v>10816</v>
      </c>
      <c r="N441" s="128">
        <v>100</v>
      </c>
      <c r="O441" s="71">
        <v>33.5</v>
      </c>
      <c r="P441" s="127"/>
    </row>
    <row r="442" spans="1:16" ht="15" x14ac:dyDescent="0.25">
      <c r="A442" s="67" t="str">
        <f t="shared" si="6"/>
        <v>55199131</v>
      </c>
      <c r="B442" s="127">
        <v>5519913</v>
      </c>
      <c r="C442" s="127">
        <v>1</v>
      </c>
      <c r="D442" s="74" t="s">
        <v>3034</v>
      </c>
      <c r="E442" s="68" t="s">
        <v>286</v>
      </c>
      <c r="F442" s="68" t="s">
        <v>10813</v>
      </c>
      <c r="G442" s="68" t="s">
        <v>2550</v>
      </c>
      <c r="H442" s="68" t="s">
        <v>2622</v>
      </c>
      <c r="I442" s="66">
        <v>70993</v>
      </c>
      <c r="J442" s="66" t="s">
        <v>7586</v>
      </c>
      <c r="K442" s="68" t="s">
        <v>2546</v>
      </c>
      <c r="L442" s="69" t="s">
        <v>10818</v>
      </c>
      <c r="N442" s="128">
        <v>100</v>
      </c>
      <c r="O442" s="71">
        <v>40.200000000000003</v>
      </c>
      <c r="P442" s="127"/>
    </row>
    <row r="443" spans="1:16" ht="15" x14ac:dyDescent="0.25">
      <c r="A443" s="67" t="str">
        <f t="shared" si="6"/>
        <v>33845611</v>
      </c>
      <c r="B443" s="127">
        <v>3384561</v>
      </c>
      <c r="C443" s="127">
        <v>1</v>
      </c>
      <c r="D443" s="74" t="s">
        <v>3035</v>
      </c>
      <c r="E443" s="68" t="s">
        <v>224</v>
      </c>
      <c r="F443" s="68" t="s">
        <v>10813</v>
      </c>
      <c r="G443" s="68" t="s">
        <v>2550</v>
      </c>
      <c r="H443" s="68" t="s">
        <v>2622</v>
      </c>
      <c r="I443" s="66">
        <v>70993</v>
      </c>
      <c r="J443" s="66" t="s">
        <v>7586</v>
      </c>
      <c r="K443" s="68" t="s">
        <v>2546</v>
      </c>
      <c r="L443" s="69" t="s">
        <v>10818</v>
      </c>
      <c r="N443" s="128">
        <v>100</v>
      </c>
      <c r="O443" s="71">
        <v>40.200000000000003</v>
      </c>
      <c r="P443" s="127"/>
    </row>
    <row r="444" spans="1:16" ht="15" x14ac:dyDescent="0.25">
      <c r="A444" s="67" t="str">
        <f t="shared" si="6"/>
        <v>151974631</v>
      </c>
      <c r="B444" s="127">
        <v>15197463</v>
      </c>
      <c r="C444" s="127">
        <v>1</v>
      </c>
      <c r="D444" s="74" t="s">
        <v>3036</v>
      </c>
      <c r="E444" s="68" t="s">
        <v>9978</v>
      </c>
      <c r="F444" s="68" t="s">
        <v>10814</v>
      </c>
      <c r="G444" s="68" t="s">
        <v>2550</v>
      </c>
      <c r="H444" s="68" t="s">
        <v>2622</v>
      </c>
      <c r="I444" s="66">
        <v>71025</v>
      </c>
      <c r="J444" s="66" t="s">
        <v>8091</v>
      </c>
      <c r="K444" s="68" t="s">
        <v>2547</v>
      </c>
      <c r="L444" s="69" t="s">
        <v>10816</v>
      </c>
      <c r="N444" s="128">
        <v>99</v>
      </c>
      <c r="O444" s="71">
        <v>33.5</v>
      </c>
      <c r="P444" s="127"/>
    </row>
    <row r="445" spans="1:16" ht="15" x14ac:dyDescent="0.25">
      <c r="A445" s="67" t="str">
        <f t="shared" si="6"/>
        <v>58358004</v>
      </c>
      <c r="B445" s="127">
        <v>5835800</v>
      </c>
      <c r="C445" s="127">
        <v>4</v>
      </c>
      <c r="D445" s="74" t="s">
        <v>9844</v>
      </c>
      <c r="E445" s="68">
        <v>8708790</v>
      </c>
      <c r="F445" s="68" t="s">
        <v>10815</v>
      </c>
      <c r="G445" s="68" t="s">
        <v>2550</v>
      </c>
      <c r="H445" s="68" t="s">
        <v>2622</v>
      </c>
      <c r="I445" s="66">
        <v>70993</v>
      </c>
      <c r="J445" s="66" t="s">
        <v>7586</v>
      </c>
      <c r="K445" s="68" t="s">
        <v>2547</v>
      </c>
      <c r="L445" s="69" t="s">
        <v>10817</v>
      </c>
      <c r="N445" s="128">
        <v>100</v>
      </c>
      <c r="O445" s="71">
        <v>33.5</v>
      </c>
      <c r="P445" s="127"/>
    </row>
    <row r="446" spans="1:16" ht="15" x14ac:dyDescent="0.25">
      <c r="A446" s="67" t="str">
        <f t="shared" si="6"/>
        <v>58358003</v>
      </c>
      <c r="B446" s="127">
        <v>5835800</v>
      </c>
      <c r="C446" s="127">
        <v>3</v>
      </c>
      <c r="D446" s="74" t="s">
        <v>9844</v>
      </c>
      <c r="E446" s="68">
        <v>8708790</v>
      </c>
      <c r="F446" s="68" t="s">
        <v>10813</v>
      </c>
      <c r="G446" s="68" t="s">
        <v>10823</v>
      </c>
      <c r="H446" s="68" t="s">
        <v>2622</v>
      </c>
      <c r="I446" s="66">
        <v>70993</v>
      </c>
      <c r="J446" s="66" t="s">
        <v>7586</v>
      </c>
      <c r="K446" s="68" t="s">
        <v>2547</v>
      </c>
      <c r="L446" s="69" t="s">
        <v>10818</v>
      </c>
      <c r="N446" s="128">
        <v>100</v>
      </c>
      <c r="O446" s="71">
        <v>33.5</v>
      </c>
      <c r="P446" s="127"/>
    </row>
    <row r="447" spans="1:16" ht="15" x14ac:dyDescent="0.25">
      <c r="A447" s="67" t="str">
        <f t="shared" si="6"/>
        <v>70244842</v>
      </c>
      <c r="B447" s="127">
        <v>7024484</v>
      </c>
      <c r="C447" s="127">
        <v>2</v>
      </c>
      <c r="D447" s="74" t="s">
        <v>3037</v>
      </c>
      <c r="E447" s="68">
        <v>10519055</v>
      </c>
      <c r="F447" s="68" t="s">
        <v>10813</v>
      </c>
      <c r="G447" s="68" t="s">
        <v>10823</v>
      </c>
      <c r="H447" s="68" t="s">
        <v>2622</v>
      </c>
      <c r="I447" s="66">
        <v>3906</v>
      </c>
      <c r="J447" s="66" t="s">
        <v>81</v>
      </c>
      <c r="K447" s="68" t="s">
        <v>2547</v>
      </c>
      <c r="L447" s="69" t="s">
        <v>10818</v>
      </c>
      <c r="N447" s="128">
        <v>100</v>
      </c>
      <c r="O447" s="71">
        <v>33.5</v>
      </c>
      <c r="P447" s="127"/>
    </row>
    <row r="448" spans="1:16" ht="15" x14ac:dyDescent="0.25">
      <c r="A448" s="67" t="str">
        <f t="shared" si="6"/>
        <v>15134851</v>
      </c>
      <c r="B448" s="127">
        <v>1513485</v>
      </c>
      <c r="C448" s="127">
        <v>1</v>
      </c>
      <c r="D448" s="74" t="s">
        <v>3038</v>
      </c>
      <c r="E448" s="68" t="s">
        <v>184</v>
      </c>
      <c r="F448" s="68" t="s">
        <v>10813</v>
      </c>
      <c r="G448" s="68" t="s">
        <v>2550</v>
      </c>
      <c r="H448" s="68" t="s">
        <v>2622</v>
      </c>
      <c r="I448" s="66">
        <v>70993</v>
      </c>
      <c r="J448" s="66" t="s">
        <v>7586</v>
      </c>
      <c r="K448" s="68" t="s">
        <v>2546</v>
      </c>
      <c r="L448" s="69" t="s">
        <v>10818</v>
      </c>
      <c r="N448" s="128">
        <v>100</v>
      </c>
      <c r="O448" s="71">
        <v>40.200000000000003</v>
      </c>
      <c r="P448" s="127"/>
    </row>
    <row r="449" spans="1:16" ht="15" x14ac:dyDescent="0.25">
      <c r="A449" s="67" t="str">
        <f t="shared" si="6"/>
        <v>44141601</v>
      </c>
      <c r="B449" s="127">
        <v>4414160</v>
      </c>
      <c r="C449" s="127">
        <v>1</v>
      </c>
      <c r="D449" s="74" t="s">
        <v>7598</v>
      </c>
      <c r="E449" s="68">
        <v>5034667</v>
      </c>
      <c r="F449" s="68" t="s">
        <v>10813</v>
      </c>
      <c r="G449" s="68" t="s">
        <v>2550</v>
      </c>
      <c r="H449" s="68" t="s">
        <v>2622</v>
      </c>
      <c r="I449" s="66">
        <v>71014</v>
      </c>
      <c r="J449" s="66" t="s">
        <v>7591</v>
      </c>
      <c r="K449" s="68" t="s">
        <v>2547</v>
      </c>
      <c r="L449" s="69" t="s">
        <v>10818</v>
      </c>
      <c r="N449" s="128">
        <v>100</v>
      </c>
      <c r="O449" s="71">
        <v>33.5</v>
      </c>
      <c r="P449" s="127"/>
    </row>
    <row r="450" spans="1:16" ht="15" x14ac:dyDescent="0.25">
      <c r="A450" s="67" t="str">
        <f t="shared" si="6"/>
        <v>30137771</v>
      </c>
      <c r="B450" s="127">
        <v>3013777</v>
      </c>
      <c r="C450" s="127">
        <v>1</v>
      </c>
      <c r="D450" s="74" t="s">
        <v>3039</v>
      </c>
      <c r="E450" s="68" t="s">
        <v>218</v>
      </c>
      <c r="F450" s="68" t="s">
        <v>10813</v>
      </c>
      <c r="G450" s="68" t="s">
        <v>2550</v>
      </c>
      <c r="H450" s="68" t="s">
        <v>2622</v>
      </c>
      <c r="I450" s="66">
        <v>71015</v>
      </c>
      <c r="J450" s="66" t="s">
        <v>8082</v>
      </c>
      <c r="K450" s="68" t="s">
        <v>2547</v>
      </c>
      <c r="L450" s="69" t="s">
        <v>10818</v>
      </c>
      <c r="N450" s="128">
        <v>100</v>
      </c>
      <c r="O450" s="71">
        <v>33.5</v>
      </c>
      <c r="P450" s="127"/>
    </row>
    <row r="451" spans="1:16" ht="15" x14ac:dyDescent="0.25">
      <c r="A451" s="67" t="str">
        <f t="shared" si="6"/>
        <v>89762961</v>
      </c>
      <c r="B451" s="127">
        <v>8976296</v>
      </c>
      <c r="C451" s="127">
        <v>1</v>
      </c>
      <c r="D451" s="74" t="s">
        <v>3040</v>
      </c>
      <c r="E451" s="68">
        <v>10906149</v>
      </c>
      <c r="F451" s="68" t="s">
        <v>10815</v>
      </c>
      <c r="G451" s="68" t="s">
        <v>2550</v>
      </c>
      <c r="H451" s="68" t="s">
        <v>2622</v>
      </c>
      <c r="I451" s="66">
        <v>71022</v>
      </c>
      <c r="J451" s="66" t="s">
        <v>8088</v>
      </c>
      <c r="K451" s="68" t="s">
        <v>2547</v>
      </c>
      <c r="L451" s="69" t="s">
        <v>10817</v>
      </c>
      <c r="N451" s="128">
        <v>99</v>
      </c>
      <c r="O451" s="71">
        <v>33.5</v>
      </c>
      <c r="P451" s="127"/>
    </row>
    <row r="452" spans="1:16" ht="15" x14ac:dyDescent="0.25">
      <c r="A452" s="67" t="str">
        <f t="shared" si="6"/>
        <v>150384762</v>
      </c>
      <c r="B452" s="127">
        <v>15038476</v>
      </c>
      <c r="C452" s="127">
        <v>2</v>
      </c>
      <c r="D452" s="74" t="s">
        <v>7188</v>
      </c>
      <c r="E452" s="68" t="s">
        <v>2135</v>
      </c>
      <c r="F452" s="68" t="s">
        <v>10814</v>
      </c>
      <c r="G452" s="68" t="s">
        <v>2550</v>
      </c>
      <c r="H452" s="68" t="s">
        <v>2622</v>
      </c>
      <c r="I452" s="66">
        <v>70993</v>
      </c>
      <c r="J452" s="66" t="s">
        <v>7586</v>
      </c>
      <c r="K452" s="68" t="s">
        <v>2547</v>
      </c>
      <c r="L452" s="69" t="s">
        <v>10816</v>
      </c>
      <c r="N452" s="128">
        <v>100</v>
      </c>
      <c r="O452" s="71">
        <v>33.5</v>
      </c>
      <c r="P452" s="127"/>
    </row>
    <row r="453" spans="1:16" ht="15" x14ac:dyDescent="0.25">
      <c r="A453" s="67" t="str">
        <f t="shared" si="6"/>
        <v>151994111</v>
      </c>
      <c r="B453" s="127">
        <v>15199411</v>
      </c>
      <c r="C453" s="127">
        <v>1</v>
      </c>
      <c r="D453" s="74" t="s">
        <v>3041</v>
      </c>
      <c r="E453" s="68" t="s">
        <v>2172</v>
      </c>
      <c r="F453" s="68" t="s">
        <v>10814</v>
      </c>
      <c r="G453" s="68" t="s">
        <v>2550</v>
      </c>
      <c r="H453" s="68" t="s">
        <v>2622</v>
      </c>
      <c r="I453" s="66">
        <v>70993</v>
      </c>
      <c r="J453" s="66" t="s">
        <v>7586</v>
      </c>
      <c r="K453" s="68" t="s">
        <v>2547</v>
      </c>
      <c r="L453" s="69" t="s">
        <v>10816</v>
      </c>
      <c r="N453" s="128">
        <v>100</v>
      </c>
      <c r="O453" s="71">
        <v>33.5</v>
      </c>
      <c r="P453" s="127"/>
    </row>
    <row r="454" spans="1:16" ht="15" x14ac:dyDescent="0.25">
      <c r="A454" s="67" t="str">
        <f t="shared" si="6"/>
        <v>149691541</v>
      </c>
      <c r="B454" s="127">
        <v>14969154</v>
      </c>
      <c r="C454" s="127">
        <v>1</v>
      </c>
      <c r="D454" s="74" t="s">
        <v>3042</v>
      </c>
      <c r="E454" s="68" t="s">
        <v>2117</v>
      </c>
      <c r="F454" s="68" t="s">
        <v>10814</v>
      </c>
      <c r="G454" s="68" t="s">
        <v>2550</v>
      </c>
      <c r="H454" s="68" t="s">
        <v>2622</v>
      </c>
      <c r="I454" s="66">
        <v>70993</v>
      </c>
      <c r="J454" s="66" t="s">
        <v>7586</v>
      </c>
      <c r="K454" s="68" t="s">
        <v>2547</v>
      </c>
      <c r="L454" s="69" t="s">
        <v>10816</v>
      </c>
      <c r="N454" s="128">
        <v>100</v>
      </c>
      <c r="O454" s="71">
        <v>33.5</v>
      </c>
      <c r="P454" s="127"/>
    </row>
    <row r="455" spans="1:16" ht="15" x14ac:dyDescent="0.25">
      <c r="A455" s="67" t="str">
        <f t="shared" si="6"/>
        <v>173667201</v>
      </c>
      <c r="B455" s="127">
        <v>17366720</v>
      </c>
      <c r="C455" s="127">
        <v>1</v>
      </c>
      <c r="D455" s="74" t="s">
        <v>9858</v>
      </c>
      <c r="E455" s="68">
        <v>640662389</v>
      </c>
      <c r="F455" s="68" t="s">
        <v>10814</v>
      </c>
      <c r="G455" s="68" t="s">
        <v>10823</v>
      </c>
      <c r="H455" s="68" t="s">
        <v>2622</v>
      </c>
      <c r="I455" s="66">
        <v>3913</v>
      </c>
      <c r="J455" s="66" t="s">
        <v>8071</v>
      </c>
      <c r="K455" s="68" t="s">
        <v>2547</v>
      </c>
      <c r="L455" s="69" t="s">
        <v>10816</v>
      </c>
      <c r="N455" s="128">
        <v>98</v>
      </c>
      <c r="O455" s="71">
        <v>33.5</v>
      </c>
      <c r="P455" s="127"/>
    </row>
    <row r="456" spans="1:16" ht="15" x14ac:dyDescent="0.25">
      <c r="A456" s="67" t="str">
        <f t="shared" ref="A456:A519" si="7">CONCATENATE(B456,C456)</f>
        <v>174841701</v>
      </c>
      <c r="B456" s="127">
        <v>17484170</v>
      </c>
      <c r="C456" s="127">
        <v>1</v>
      </c>
      <c r="D456" s="74" t="s">
        <v>10674</v>
      </c>
      <c r="E456" s="68">
        <v>264498884</v>
      </c>
      <c r="F456" s="68" t="s">
        <v>10814</v>
      </c>
      <c r="G456" s="68" t="s">
        <v>10823</v>
      </c>
      <c r="H456" s="68" t="s">
        <v>2622</v>
      </c>
      <c r="I456" s="66">
        <v>3900</v>
      </c>
      <c r="J456" s="66" t="s">
        <v>8066</v>
      </c>
      <c r="K456" s="68" t="s">
        <v>2547</v>
      </c>
      <c r="L456" s="69" t="s">
        <v>10816</v>
      </c>
      <c r="N456" s="128">
        <v>50</v>
      </c>
      <c r="O456" s="71">
        <v>33.5</v>
      </c>
      <c r="P456" s="127"/>
    </row>
    <row r="457" spans="1:16" ht="15" x14ac:dyDescent="0.25">
      <c r="A457" s="67" t="str">
        <f t="shared" si="7"/>
        <v>164806361</v>
      </c>
      <c r="B457" s="127">
        <v>16480636</v>
      </c>
      <c r="C457" s="127">
        <v>1</v>
      </c>
      <c r="D457" s="74" t="s">
        <v>3043</v>
      </c>
      <c r="E457" s="68">
        <v>11889102</v>
      </c>
      <c r="F457" s="68" t="s">
        <v>10814</v>
      </c>
      <c r="G457" s="68" t="s">
        <v>2550</v>
      </c>
      <c r="H457" s="68" t="s">
        <v>2622</v>
      </c>
      <c r="I457" s="66">
        <v>70993</v>
      </c>
      <c r="J457" s="66" t="s">
        <v>7586</v>
      </c>
      <c r="K457" s="68" t="s">
        <v>2547</v>
      </c>
      <c r="L457" s="69" t="s">
        <v>10816</v>
      </c>
      <c r="N457" s="128">
        <v>100</v>
      </c>
      <c r="O457" s="71">
        <v>33.5</v>
      </c>
      <c r="P457" s="127"/>
    </row>
    <row r="458" spans="1:16" ht="15" x14ac:dyDescent="0.25">
      <c r="A458" s="67" t="str">
        <f t="shared" si="7"/>
        <v>69892021</v>
      </c>
      <c r="B458" s="127">
        <v>6989202</v>
      </c>
      <c r="C458" s="127">
        <v>1</v>
      </c>
      <c r="D458" s="74" t="s">
        <v>3044</v>
      </c>
      <c r="E458" s="68" t="s">
        <v>360</v>
      </c>
      <c r="F458" s="68" t="s">
        <v>10813</v>
      </c>
      <c r="G458" s="68" t="s">
        <v>10823</v>
      </c>
      <c r="H458" s="68" t="s">
        <v>2622</v>
      </c>
      <c r="I458" s="66">
        <v>70993</v>
      </c>
      <c r="J458" s="66" t="s">
        <v>7586</v>
      </c>
      <c r="K458" s="68" t="s">
        <v>2546</v>
      </c>
      <c r="L458" s="69" t="s">
        <v>10818</v>
      </c>
      <c r="N458" s="128">
        <v>100</v>
      </c>
      <c r="O458" s="71">
        <v>40.200000000000003</v>
      </c>
      <c r="P458" s="127"/>
    </row>
    <row r="459" spans="1:16" ht="15" x14ac:dyDescent="0.25">
      <c r="A459" s="67" t="str">
        <f t="shared" si="7"/>
        <v>105817042</v>
      </c>
      <c r="B459" s="127">
        <v>10581704</v>
      </c>
      <c r="C459" s="127">
        <v>2</v>
      </c>
      <c r="D459" s="74" t="s">
        <v>6574</v>
      </c>
      <c r="E459" s="68">
        <v>21814140</v>
      </c>
      <c r="F459" s="68" t="s">
        <v>10815</v>
      </c>
      <c r="G459" s="68" t="s">
        <v>2550</v>
      </c>
      <c r="H459" s="68" t="s">
        <v>2622</v>
      </c>
      <c r="I459" s="66">
        <v>21278</v>
      </c>
      <c r="J459" s="66" t="s">
        <v>8078</v>
      </c>
      <c r="K459" s="68" t="s">
        <v>2547</v>
      </c>
      <c r="L459" s="69" t="s">
        <v>10817</v>
      </c>
      <c r="N459" s="128">
        <v>100</v>
      </c>
      <c r="O459" s="71">
        <v>33.5</v>
      </c>
      <c r="P459" s="127"/>
    </row>
    <row r="460" spans="1:16" ht="15" x14ac:dyDescent="0.25">
      <c r="A460" s="67" t="str">
        <f t="shared" si="7"/>
        <v>151847051</v>
      </c>
      <c r="B460" s="127">
        <v>15184705</v>
      </c>
      <c r="C460" s="127">
        <v>1</v>
      </c>
      <c r="D460" s="74" t="s">
        <v>9864</v>
      </c>
      <c r="E460" s="68" t="s">
        <v>9937</v>
      </c>
      <c r="F460" s="68" t="s">
        <v>10814</v>
      </c>
      <c r="G460" s="68" t="s">
        <v>2550</v>
      </c>
      <c r="H460" s="68" t="s">
        <v>2622</v>
      </c>
      <c r="I460" s="66">
        <v>3898</v>
      </c>
      <c r="J460" s="66" t="s">
        <v>8064</v>
      </c>
      <c r="K460" s="68" t="s">
        <v>2547</v>
      </c>
      <c r="L460" s="69" t="s">
        <v>10816</v>
      </c>
      <c r="N460" s="128">
        <v>0</v>
      </c>
      <c r="O460" s="71">
        <v>33.5</v>
      </c>
      <c r="P460" s="127"/>
    </row>
    <row r="461" spans="1:16" ht="15" x14ac:dyDescent="0.25">
      <c r="A461" s="67" t="str">
        <f t="shared" si="7"/>
        <v>69477971</v>
      </c>
      <c r="B461" s="127">
        <v>6947797</v>
      </c>
      <c r="C461" s="127">
        <v>1</v>
      </c>
      <c r="D461" s="74" t="s">
        <v>3045</v>
      </c>
      <c r="E461" s="68">
        <v>9653041</v>
      </c>
      <c r="F461" s="68" t="s">
        <v>10813</v>
      </c>
      <c r="G461" s="68" t="s">
        <v>10823</v>
      </c>
      <c r="H461" s="68" t="s">
        <v>2622</v>
      </c>
      <c r="I461" s="66">
        <v>3915</v>
      </c>
      <c r="J461" s="66" t="s">
        <v>8072</v>
      </c>
      <c r="K461" s="68" t="s">
        <v>2547</v>
      </c>
      <c r="L461" s="69" t="s">
        <v>10818</v>
      </c>
      <c r="N461" s="128">
        <v>100</v>
      </c>
      <c r="O461" s="71">
        <v>33.5</v>
      </c>
      <c r="P461" s="127"/>
    </row>
    <row r="462" spans="1:16" ht="15" x14ac:dyDescent="0.25">
      <c r="A462" s="67" t="str">
        <f t="shared" si="7"/>
        <v>84561121</v>
      </c>
      <c r="B462" s="127">
        <v>8456112</v>
      </c>
      <c r="C462" s="127">
        <v>1</v>
      </c>
      <c r="D462" s="74" t="s">
        <v>3046</v>
      </c>
      <c r="E462" s="68" t="s">
        <v>546</v>
      </c>
      <c r="F462" s="68" t="s">
        <v>10813</v>
      </c>
      <c r="G462" s="68" t="s">
        <v>10823</v>
      </c>
      <c r="H462" s="68" t="s">
        <v>2622</v>
      </c>
      <c r="I462" s="66">
        <v>3915</v>
      </c>
      <c r="J462" s="66" t="s">
        <v>8072</v>
      </c>
      <c r="K462" s="68" t="s">
        <v>2547</v>
      </c>
      <c r="L462" s="69" t="s">
        <v>10818</v>
      </c>
      <c r="N462" s="128">
        <v>100</v>
      </c>
      <c r="O462" s="71">
        <v>33.5</v>
      </c>
      <c r="P462" s="127"/>
    </row>
    <row r="463" spans="1:16" ht="15" x14ac:dyDescent="0.25">
      <c r="A463" s="67" t="str">
        <f t="shared" si="7"/>
        <v>110763672</v>
      </c>
      <c r="B463" s="127">
        <v>11076367</v>
      </c>
      <c r="C463" s="127">
        <v>2</v>
      </c>
      <c r="D463" s="74" t="s">
        <v>3047</v>
      </c>
      <c r="E463" s="68">
        <v>4974813</v>
      </c>
      <c r="F463" s="68" t="s">
        <v>10815</v>
      </c>
      <c r="G463" s="68" t="s">
        <v>10823</v>
      </c>
      <c r="H463" s="68" t="s">
        <v>2622</v>
      </c>
      <c r="I463" s="66">
        <v>71012</v>
      </c>
      <c r="J463" s="66" t="s">
        <v>8081</v>
      </c>
      <c r="K463" s="68" t="s">
        <v>2547</v>
      </c>
      <c r="L463" s="69" t="s">
        <v>10817</v>
      </c>
      <c r="N463" s="128">
        <v>100</v>
      </c>
      <c r="O463" s="71">
        <v>33.5</v>
      </c>
      <c r="P463" s="127"/>
    </row>
    <row r="464" spans="1:16" ht="15" x14ac:dyDescent="0.25">
      <c r="A464" s="67" t="str">
        <f t="shared" si="7"/>
        <v>72268602</v>
      </c>
      <c r="B464" s="127">
        <v>7226860</v>
      </c>
      <c r="C464" s="127">
        <v>2</v>
      </c>
      <c r="D464" s="74" t="s">
        <v>4314</v>
      </c>
      <c r="E464" s="68">
        <v>13801351</v>
      </c>
      <c r="F464" s="68" t="s">
        <v>10814</v>
      </c>
      <c r="G464" s="68" t="s">
        <v>2550</v>
      </c>
      <c r="H464" s="68" t="s">
        <v>2622</v>
      </c>
      <c r="I464" s="66">
        <v>70993</v>
      </c>
      <c r="J464" s="66" t="s">
        <v>7586</v>
      </c>
      <c r="K464" s="68" t="s">
        <v>2547</v>
      </c>
      <c r="L464" s="69" t="s">
        <v>10816</v>
      </c>
      <c r="N464" s="128">
        <v>100</v>
      </c>
      <c r="O464" s="71">
        <v>33.5</v>
      </c>
      <c r="P464" s="127"/>
    </row>
    <row r="465" spans="1:16" ht="15" x14ac:dyDescent="0.25">
      <c r="A465" s="67" t="str">
        <f t="shared" si="7"/>
        <v>42687021</v>
      </c>
      <c r="B465" s="127">
        <v>4268702</v>
      </c>
      <c r="C465" s="127">
        <v>1</v>
      </c>
      <c r="D465" s="74" t="s">
        <v>3048</v>
      </c>
      <c r="E465" s="68">
        <v>6598755</v>
      </c>
      <c r="F465" s="68" t="s">
        <v>10813</v>
      </c>
      <c r="G465" s="68" t="s">
        <v>2550</v>
      </c>
      <c r="H465" s="68" t="s">
        <v>2622</v>
      </c>
      <c r="I465" s="66">
        <v>70993</v>
      </c>
      <c r="J465" s="66" t="s">
        <v>7586</v>
      </c>
      <c r="K465" s="68" t="s">
        <v>2546</v>
      </c>
      <c r="L465" s="69" t="s">
        <v>10818</v>
      </c>
      <c r="N465" s="128">
        <v>100</v>
      </c>
      <c r="O465" s="71">
        <v>40.200000000000003</v>
      </c>
      <c r="P465" s="127"/>
    </row>
    <row r="466" spans="1:16" ht="15" x14ac:dyDescent="0.25">
      <c r="A466" s="67" t="str">
        <f t="shared" si="7"/>
        <v>77850692</v>
      </c>
      <c r="B466" s="127">
        <v>7785069</v>
      </c>
      <c r="C466" s="127">
        <v>2</v>
      </c>
      <c r="D466" s="74" t="s">
        <v>3049</v>
      </c>
      <c r="E466" s="68" t="s">
        <v>7708</v>
      </c>
      <c r="F466" s="68" t="s">
        <v>10813</v>
      </c>
      <c r="G466" s="68" t="s">
        <v>10823</v>
      </c>
      <c r="H466" s="68" t="s">
        <v>2622</v>
      </c>
      <c r="I466" s="66">
        <v>71020</v>
      </c>
      <c r="J466" s="66" t="s">
        <v>8086</v>
      </c>
      <c r="K466" s="68" t="s">
        <v>2547</v>
      </c>
      <c r="L466" s="69" t="s">
        <v>10818</v>
      </c>
      <c r="N466" s="128">
        <v>92</v>
      </c>
      <c r="O466" s="71">
        <v>33.5</v>
      </c>
      <c r="P466" s="127"/>
    </row>
    <row r="467" spans="1:16" ht="15" x14ac:dyDescent="0.25">
      <c r="A467" s="67" t="str">
        <f t="shared" si="7"/>
        <v>116205232</v>
      </c>
      <c r="B467" s="127">
        <v>11620523</v>
      </c>
      <c r="C467" s="127">
        <v>2</v>
      </c>
      <c r="D467" s="74" t="s">
        <v>6343</v>
      </c>
      <c r="E467" s="68" t="s">
        <v>7709</v>
      </c>
      <c r="F467" s="68" t="s">
        <v>10815</v>
      </c>
      <c r="G467" s="68" t="s">
        <v>10823</v>
      </c>
      <c r="H467" s="68" t="s">
        <v>2622</v>
      </c>
      <c r="I467" s="66">
        <v>71014</v>
      </c>
      <c r="J467" s="66" t="s">
        <v>7591</v>
      </c>
      <c r="K467" s="68" t="s">
        <v>2547</v>
      </c>
      <c r="L467" s="69" t="s">
        <v>10817</v>
      </c>
      <c r="N467" s="128">
        <v>100</v>
      </c>
      <c r="O467" s="71">
        <v>33.5</v>
      </c>
      <c r="P467" s="127"/>
    </row>
    <row r="468" spans="1:16" ht="15" x14ac:dyDescent="0.25">
      <c r="A468" s="67" t="str">
        <f t="shared" si="7"/>
        <v>91654721</v>
      </c>
      <c r="B468" s="127">
        <v>9165472</v>
      </c>
      <c r="C468" s="127">
        <v>1</v>
      </c>
      <c r="D468" s="74" t="s">
        <v>7106</v>
      </c>
      <c r="E468" s="68">
        <v>17265534</v>
      </c>
      <c r="F468" s="68" t="s">
        <v>10815</v>
      </c>
      <c r="G468" s="68" t="s">
        <v>10823</v>
      </c>
      <c r="H468" s="68" t="s">
        <v>2622</v>
      </c>
      <c r="I468" s="66">
        <v>71009</v>
      </c>
      <c r="J468" s="66" t="s">
        <v>8079</v>
      </c>
      <c r="K468" s="68" t="s">
        <v>2547</v>
      </c>
      <c r="L468" s="69" t="s">
        <v>10817</v>
      </c>
      <c r="N468" s="128">
        <v>100</v>
      </c>
      <c r="O468" s="71">
        <v>33.5</v>
      </c>
      <c r="P468" s="127"/>
    </row>
    <row r="469" spans="1:16" ht="15" x14ac:dyDescent="0.25">
      <c r="A469" s="67" t="str">
        <f t="shared" si="7"/>
        <v>41249602</v>
      </c>
      <c r="B469" s="127">
        <v>4124960</v>
      </c>
      <c r="C469" s="127">
        <v>2</v>
      </c>
      <c r="D469" s="74" t="s">
        <v>7599</v>
      </c>
      <c r="E469" s="68" t="s">
        <v>7710</v>
      </c>
      <c r="F469" s="68" t="s">
        <v>10813</v>
      </c>
      <c r="G469" s="68" t="s">
        <v>10823</v>
      </c>
      <c r="H469" s="68" t="s">
        <v>2622</v>
      </c>
      <c r="I469" s="66">
        <v>3927</v>
      </c>
      <c r="J469" s="66" t="s">
        <v>8075</v>
      </c>
      <c r="K469" s="68" t="s">
        <v>2547</v>
      </c>
      <c r="L469" s="69" t="s">
        <v>10818</v>
      </c>
      <c r="N469" s="128">
        <v>99</v>
      </c>
      <c r="O469" s="71">
        <v>33.5</v>
      </c>
      <c r="P469" s="127"/>
    </row>
    <row r="470" spans="1:16" ht="15" x14ac:dyDescent="0.25">
      <c r="A470" s="67" t="str">
        <f t="shared" si="7"/>
        <v>111348352</v>
      </c>
      <c r="B470" s="127">
        <v>11134835</v>
      </c>
      <c r="C470" s="127">
        <v>2</v>
      </c>
      <c r="D470" s="74" t="s">
        <v>9876</v>
      </c>
      <c r="E470" s="68">
        <v>102378988</v>
      </c>
      <c r="F470" s="68" t="s">
        <v>10814</v>
      </c>
      <c r="G470" s="68" t="s">
        <v>10823</v>
      </c>
      <c r="H470" s="68" t="s">
        <v>2622</v>
      </c>
      <c r="I470" s="66">
        <v>70993</v>
      </c>
      <c r="J470" s="66" t="s">
        <v>7586</v>
      </c>
      <c r="K470" s="68" t="s">
        <v>2547</v>
      </c>
      <c r="L470" s="69" t="s">
        <v>10816</v>
      </c>
      <c r="N470" s="128">
        <v>100</v>
      </c>
      <c r="O470" s="71">
        <v>33.5</v>
      </c>
      <c r="P470" s="127"/>
    </row>
    <row r="471" spans="1:16" ht="15" x14ac:dyDescent="0.25">
      <c r="A471" s="67" t="str">
        <f t="shared" si="7"/>
        <v>43121931</v>
      </c>
      <c r="B471" s="127">
        <v>4312193</v>
      </c>
      <c r="C471" s="127">
        <v>1</v>
      </c>
      <c r="D471" s="74" t="s">
        <v>7600</v>
      </c>
      <c r="E471" s="68" t="s">
        <v>242</v>
      </c>
      <c r="F471" s="68" t="s">
        <v>10813</v>
      </c>
      <c r="G471" s="68" t="s">
        <v>2550</v>
      </c>
      <c r="H471" s="68" t="s">
        <v>2622</v>
      </c>
      <c r="I471" s="66">
        <v>71011</v>
      </c>
      <c r="J471" s="66" t="s">
        <v>8080</v>
      </c>
      <c r="K471" s="68" t="s">
        <v>2546</v>
      </c>
      <c r="L471" s="69" t="s">
        <v>10818</v>
      </c>
      <c r="N471" s="128">
        <v>100</v>
      </c>
      <c r="O471" s="71">
        <v>40.200000000000003</v>
      </c>
      <c r="P471" s="127"/>
    </row>
    <row r="472" spans="1:16" ht="15" x14ac:dyDescent="0.25">
      <c r="A472" s="67" t="str">
        <f t="shared" si="7"/>
        <v>25999221</v>
      </c>
      <c r="B472" s="127">
        <v>2599922</v>
      </c>
      <c r="C472" s="127">
        <v>1</v>
      </c>
      <c r="D472" s="74" t="s">
        <v>3050</v>
      </c>
      <c r="E472" s="68" t="s">
        <v>209</v>
      </c>
      <c r="F472" s="68" t="s">
        <v>10813</v>
      </c>
      <c r="G472" s="68" t="s">
        <v>10823</v>
      </c>
      <c r="H472" s="68" t="s">
        <v>2622</v>
      </c>
      <c r="I472" s="66">
        <v>3927</v>
      </c>
      <c r="J472" s="66" t="s">
        <v>8075</v>
      </c>
      <c r="K472" s="68" t="s">
        <v>2547</v>
      </c>
      <c r="L472" s="69" t="s">
        <v>10818</v>
      </c>
      <c r="N472" s="128">
        <v>100</v>
      </c>
      <c r="O472" s="71">
        <v>33.5</v>
      </c>
      <c r="P472" s="127"/>
    </row>
    <row r="473" spans="1:16" ht="15" x14ac:dyDescent="0.25">
      <c r="A473" s="67" t="str">
        <f t="shared" si="7"/>
        <v>20728651</v>
      </c>
      <c r="B473" s="127">
        <v>2072865</v>
      </c>
      <c r="C473" s="127">
        <v>1</v>
      </c>
      <c r="D473" s="74" t="s">
        <v>3053</v>
      </c>
      <c r="E473" s="68" t="s">
        <v>199</v>
      </c>
      <c r="F473" s="68" t="s">
        <v>10813</v>
      </c>
      <c r="G473" s="68" t="s">
        <v>2550</v>
      </c>
      <c r="H473" s="68" t="s">
        <v>2622</v>
      </c>
      <c r="I473" s="66">
        <v>70993</v>
      </c>
      <c r="J473" s="66" t="s">
        <v>7586</v>
      </c>
      <c r="K473" s="68" t="s">
        <v>2546</v>
      </c>
      <c r="L473" s="69" t="s">
        <v>10818</v>
      </c>
      <c r="N473" s="128">
        <v>100</v>
      </c>
      <c r="O473" s="71">
        <v>40.200000000000003</v>
      </c>
      <c r="P473" s="127"/>
    </row>
    <row r="474" spans="1:16" ht="15" x14ac:dyDescent="0.25">
      <c r="A474" s="67" t="str">
        <f t="shared" si="7"/>
        <v>48159443</v>
      </c>
      <c r="B474" s="127">
        <v>4815944</v>
      </c>
      <c r="C474" s="127">
        <v>3</v>
      </c>
      <c r="D474" s="74" t="s">
        <v>3054</v>
      </c>
      <c r="E474" s="68" t="s">
        <v>260</v>
      </c>
      <c r="F474" s="68" t="s">
        <v>10813</v>
      </c>
      <c r="G474" s="68" t="s">
        <v>2550</v>
      </c>
      <c r="H474" s="68" t="s">
        <v>2622</v>
      </c>
      <c r="I474" s="66">
        <v>70993</v>
      </c>
      <c r="J474" s="66" t="s">
        <v>7586</v>
      </c>
      <c r="K474" s="68" t="s">
        <v>2546</v>
      </c>
      <c r="L474" s="69" t="s">
        <v>10818</v>
      </c>
      <c r="N474" s="128">
        <v>100</v>
      </c>
      <c r="O474" s="71">
        <v>40.200000000000003</v>
      </c>
      <c r="P474" s="127"/>
    </row>
    <row r="475" spans="1:16" ht="15" x14ac:dyDescent="0.25">
      <c r="A475" s="67" t="str">
        <f t="shared" si="7"/>
        <v>24437761</v>
      </c>
      <c r="B475" s="127">
        <v>2443776</v>
      </c>
      <c r="C475" s="127">
        <v>1</v>
      </c>
      <c r="D475" s="74" t="s">
        <v>3055</v>
      </c>
      <c r="E475" s="68" t="s">
        <v>204</v>
      </c>
      <c r="F475" s="68" t="s">
        <v>10813</v>
      </c>
      <c r="G475" s="68" t="s">
        <v>2550</v>
      </c>
      <c r="H475" s="68" t="s">
        <v>2622</v>
      </c>
      <c r="I475" s="66">
        <v>3897</v>
      </c>
      <c r="J475" s="66" t="s">
        <v>8063</v>
      </c>
      <c r="K475" s="68" t="s">
        <v>2546</v>
      </c>
      <c r="L475" s="69" t="s">
        <v>10818</v>
      </c>
      <c r="N475" s="128">
        <v>100</v>
      </c>
      <c r="O475" s="71">
        <v>40.200000000000003</v>
      </c>
      <c r="P475" s="127"/>
    </row>
    <row r="476" spans="1:16" ht="15" x14ac:dyDescent="0.25">
      <c r="A476" s="67" t="str">
        <f t="shared" si="7"/>
        <v>16780851</v>
      </c>
      <c r="B476" s="127">
        <v>1678085</v>
      </c>
      <c r="C476" s="127">
        <v>1</v>
      </c>
      <c r="D476" s="74" t="s">
        <v>3056</v>
      </c>
      <c r="E476" s="68" t="s">
        <v>196</v>
      </c>
      <c r="F476" s="68" t="s">
        <v>10813</v>
      </c>
      <c r="G476" s="68" t="s">
        <v>10823</v>
      </c>
      <c r="H476" s="68" t="s">
        <v>2622</v>
      </c>
      <c r="I476" s="66">
        <v>70993</v>
      </c>
      <c r="J476" s="66" t="s">
        <v>7586</v>
      </c>
      <c r="K476" s="68" t="s">
        <v>2547</v>
      </c>
      <c r="L476" s="69" t="s">
        <v>10818</v>
      </c>
      <c r="N476" s="128">
        <v>100</v>
      </c>
      <c r="O476" s="71">
        <v>33.5</v>
      </c>
      <c r="P476" s="127"/>
    </row>
    <row r="477" spans="1:16" ht="15" x14ac:dyDescent="0.25">
      <c r="A477" s="67" t="str">
        <f t="shared" si="7"/>
        <v>23843461</v>
      </c>
      <c r="B477" s="127">
        <v>2384346</v>
      </c>
      <c r="C477" s="127">
        <v>1</v>
      </c>
      <c r="D477" s="74" t="s">
        <v>3057</v>
      </c>
      <c r="E477" s="68">
        <v>5304544</v>
      </c>
      <c r="F477" s="68" t="s">
        <v>10813</v>
      </c>
      <c r="G477" s="68" t="s">
        <v>10823</v>
      </c>
      <c r="H477" s="68" t="s">
        <v>2622</v>
      </c>
      <c r="I477" s="66">
        <v>3927</v>
      </c>
      <c r="J477" s="66" t="s">
        <v>8075</v>
      </c>
      <c r="K477" s="68" t="s">
        <v>2547</v>
      </c>
      <c r="L477" s="69" t="s">
        <v>10818</v>
      </c>
      <c r="N477" s="128">
        <v>100</v>
      </c>
      <c r="O477" s="71">
        <v>33.5</v>
      </c>
      <c r="P477" s="127"/>
    </row>
    <row r="478" spans="1:16" ht="15" x14ac:dyDescent="0.25">
      <c r="A478" s="67" t="str">
        <f t="shared" si="7"/>
        <v>321281</v>
      </c>
      <c r="B478" s="127">
        <v>32128</v>
      </c>
      <c r="C478" s="127">
        <v>1</v>
      </c>
      <c r="D478" s="74" t="s">
        <v>3058</v>
      </c>
      <c r="E478" s="68" t="s">
        <v>174</v>
      </c>
      <c r="F478" s="68" t="s">
        <v>10813</v>
      </c>
      <c r="G478" s="68" t="s">
        <v>2550</v>
      </c>
      <c r="H478" s="68" t="s">
        <v>2622</v>
      </c>
      <c r="I478" s="66">
        <v>70993</v>
      </c>
      <c r="J478" s="66" t="s">
        <v>7586</v>
      </c>
      <c r="K478" s="68" t="s">
        <v>2546</v>
      </c>
      <c r="L478" s="69" t="s">
        <v>10818</v>
      </c>
      <c r="N478" s="128">
        <v>100</v>
      </c>
      <c r="O478" s="71">
        <v>40.200000000000003</v>
      </c>
      <c r="P478" s="127"/>
    </row>
    <row r="479" spans="1:16" ht="15" x14ac:dyDescent="0.25">
      <c r="A479" s="67" t="str">
        <f t="shared" si="7"/>
        <v>42742581</v>
      </c>
      <c r="B479" s="127">
        <v>4274258</v>
      </c>
      <c r="C479" s="127">
        <v>1</v>
      </c>
      <c r="D479" s="74" t="s">
        <v>3060</v>
      </c>
      <c r="E479" s="68">
        <v>8582667</v>
      </c>
      <c r="F479" s="68" t="s">
        <v>10813</v>
      </c>
      <c r="G479" s="68" t="s">
        <v>2550</v>
      </c>
      <c r="H479" s="68" t="s">
        <v>2622</v>
      </c>
      <c r="I479" s="66">
        <v>71023</v>
      </c>
      <c r="J479" s="66" t="s">
        <v>8089</v>
      </c>
      <c r="K479" s="68" t="s">
        <v>2546</v>
      </c>
      <c r="L479" s="69" t="s">
        <v>10818</v>
      </c>
      <c r="N479" s="128">
        <v>100</v>
      </c>
      <c r="O479" s="71">
        <v>40.200000000000003</v>
      </c>
      <c r="P479" s="127"/>
    </row>
    <row r="480" spans="1:16" ht="15" x14ac:dyDescent="0.25">
      <c r="A480" s="67" t="str">
        <f t="shared" si="7"/>
        <v>28603402</v>
      </c>
      <c r="B480" s="127">
        <v>2860340</v>
      </c>
      <c r="C480" s="127">
        <v>2</v>
      </c>
      <c r="D480" s="74" t="s">
        <v>7644</v>
      </c>
      <c r="E480" s="68" t="s">
        <v>7675</v>
      </c>
      <c r="F480" s="68" t="s">
        <v>10813</v>
      </c>
      <c r="G480" s="68" t="s">
        <v>2550</v>
      </c>
      <c r="H480" s="68" t="s">
        <v>2622</v>
      </c>
      <c r="I480" s="66">
        <v>70993</v>
      </c>
      <c r="J480" s="66" t="s">
        <v>7586</v>
      </c>
      <c r="K480" s="68" t="s">
        <v>2546</v>
      </c>
      <c r="L480" s="69" t="s">
        <v>10818</v>
      </c>
      <c r="N480" s="128">
        <v>100</v>
      </c>
      <c r="O480" s="71">
        <v>40.200000000000003</v>
      </c>
      <c r="P480" s="127"/>
    </row>
    <row r="481" spans="1:16" ht="15" x14ac:dyDescent="0.25">
      <c r="A481" s="67" t="str">
        <f t="shared" si="7"/>
        <v>157330871</v>
      </c>
      <c r="B481" s="127">
        <v>15733087</v>
      </c>
      <c r="C481" s="127">
        <v>1</v>
      </c>
      <c r="D481" s="74" t="s">
        <v>3061</v>
      </c>
      <c r="E481" s="68">
        <v>1137734</v>
      </c>
      <c r="F481" s="68" t="s">
        <v>10814</v>
      </c>
      <c r="G481" s="68" t="s">
        <v>2550</v>
      </c>
      <c r="H481" s="68" t="s">
        <v>2622</v>
      </c>
      <c r="I481" s="66">
        <v>70993</v>
      </c>
      <c r="J481" s="66" t="s">
        <v>7586</v>
      </c>
      <c r="K481" s="68" t="s">
        <v>2547</v>
      </c>
      <c r="L481" s="69" t="s">
        <v>10816</v>
      </c>
      <c r="N481" s="128">
        <v>100</v>
      </c>
      <c r="O481" s="71">
        <v>33.5</v>
      </c>
      <c r="P481" s="127"/>
    </row>
    <row r="482" spans="1:16" ht="15" x14ac:dyDescent="0.25">
      <c r="A482" s="67" t="str">
        <f t="shared" si="7"/>
        <v>70155502</v>
      </c>
      <c r="B482" s="127">
        <v>7015550</v>
      </c>
      <c r="C482" s="127">
        <v>2</v>
      </c>
      <c r="D482" s="74" t="s">
        <v>3062</v>
      </c>
      <c r="E482" s="68" t="s">
        <v>387</v>
      </c>
      <c r="F482" s="68" t="s">
        <v>10813</v>
      </c>
      <c r="G482" s="68" t="s">
        <v>2550</v>
      </c>
      <c r="H482" s="68" t="s">
        <v>2622</v>
      </c>
      <c r="I482" s="66">
        <v>70993</v>
      </c>
      <c r="J482" s="66" t="s">
        <v>7586</v>
      </c>
      <c r="K482" s="68" t="s">
        <v>2546</v>
      </c>
      <c r="L482" s="69" t="s">
        <v>10818</v>
      </c>
      <c r="N482" s="128">
        <v>100</v>
      </c>
      <c r="O482" s="71">
        <v>40.200000000000003</v>
      </c>
      <c r="P482" s="127"/>
    </row>
    <row r="483" spans="1:16" ht="15" x14ac:dyDescent="0.25">
      <c r="A483" s="67" t="str">
        <f t="shared" si="7"/>
        <v>69414361</v>
      </c>
      <c r="B483" s="127">
        <v>6941436</v>
      </c>
      <c r="C483" s="127">
        <v>1</v>
      </c>
      <c r="D483" s="74" t="s">
        <v>7455</v>
      </c>
      <c r="E483" s="68" t="s">
        <v>7956</v>
      </c>
      <c r="F483" s="68" t="s">
        <v>10813</v>
      </c>
      <c r="G483" s="68" t="s">
        <v>10823</v>
      </c>
      <c r="H483" s="68" t="s">
        <v>2622</v>
      </c>
      <c r="I483" s="66">
        <v>3909</v>
      </c>
      <c r="J483" s="66" t="s">
        <v>8070</v>
      </c>
      <c r="K483" s="68" t="s">
        <v>2547</v>
      </c>
      <c r="L483" s="69" t="s">
        <v>10818</v>
      </c>
      <c r="N483" s="128">
        <v>100</v>
      </c>
      <c r="O483" s="71">
        <v>33.5</v>
      </c>
      <c r="P483" s="127"/>
    </row>
    <row r="484" spans="1:16" ht="15" x14ac:dyDescent="0.25">
      <c r="A484" s="67" t="str">
        <f t="shared" si="7"/>
        <v>45879722</v>
      </c>
      <c r="B484" s="127">
        <v>4587972</v>
      </c>
      <c r="C484" s="127">
        <v>2</v>
      </c>
      <c r="D484" s="74" t="s">
        <v>9885</v>
      </c>
      <c r="E484" s="68">
        <v>63817615</v>
      </c>
      <c r="F484" s="68" t="s">
        <v>10814</v>
      </c>
      <c r="G484" s="68" t="s">
        <v>10823</v>
      </c>
      <c r="H484" s="68" t="s">
        <v>2622</v>
      </c>
      <c r="I484" s="66">
        <v>71016</v>
      </c>
      <c r="J484" s="66" t="s">
        <v>8083</v>
      </c>
      <c r="K484" s="68" t="s">
        <v>2547</v>
      </c>
      <c r="L484" s="69" t="s">
        <v>10816</v>
      </c>
      <c r="N484" s="128">
        <v>100</v>
      </c>
      <c r="O484" s="71">
        <v>33.5</v>
      </c>
      <c r="P484" s="127"/>
    </row>
    <row r="485" spans="1:16" ht="15" x14ac:dyDescent="0.25">
      <c r="A485" s="67" t="str">
        <f t="shared" si="7"/>
        <v>158627071</v>
      </c>
      <c r="B485" s="127">
        <v>15862707</v>
      </c>
      <c r="C485" s="127">
        <v>1</v>
      </c>
      <c r="D485" s="74" t="s">
        <v>3063</v>
      </c>
      <c r="E485" s="68" t="s">
        <v>2301</v>
      </c>
      <c r="F485" s="68" t="s">
        <v>10814</v>
      </c>
      <c r="G485" s="68" t="s">
        <v>2550</v>
      </c>
      <c r="H485" s="68" t="s">
        <v>2622</v>
      </c>
      <c r="I485" s="66">
        <v>71023</v>
      </c>
      <c r="J485" s="66" t="s">
        <v>8089</v>
      </c>
      <c r="K485" s="68" t="s">
        <v>2547</v>
      </c>
      <c r="L485" s="69" t="s">
        <v>10816</v>
      </c>
      <c r="N485" s="128">
        <v>100</v>
      </c>
      <c r="O485" s="71">
        <v>33.5</v>
      </c>
      <c r="P485" s="127"/>
    </row>
    <row r="486" spans="1:16" ht="15" x14ac:dyDescent="0.25">
      <c r="A486" s="67" t="str">
        <f t="shared" si="7"/>
        <v>55157503</v>
      </c>
      <c r="B486" s="127">
        <v>5515750</v>
      </c>
      <c r="C486" s="127">
        <v>3</v>
      </c>
      <c r="D486" s="74" t="s">
        <v>3064</v>
      </c>
      <c r="E486" s="68" t="s">
        <v>285</v>
      </c>
      <c r="F486" s="68" t="s">
        <v>10813</v>
      </c>
      <c r="G486" s="68" t="s">
        <v>10823</v>
      </c>
      <c r="H486" s="68" t="s">
        <v>2622</v>
      </c>
      <c r="I486" s="66">
        <v>71011</v>
      </c>
      <c r="J486" s="66" t="s">
        <v>8080</v>
      </c>
      <c r="K486" s="68" t="s">
        <v>2547</v>
      </c>
      <c r="L486" s="69" t="s">
        <v>10818</v>
      </c>
      <c r="N486" s="128">
        <v>100</v>
      </c>
      <c r="O486" s="71">
        <v>33.5</v>
      </c>
      <c r="P486" s="127"/>
    </row>
    <row r="487" spans="1:16" ht="15" x14ac:dyDescent="0.25">
      <c r="A487" s="67" t="str">
        <f t="shared" si="7"/>
        <v>117125941</v>
      </c>
      <c r="B487" s="127">
        <v>11712594</v>
      </c>
      <c r="C487" s="127">
        <v>1</v>
      </c>
      <c r="D487" s="74" t="s">
        <v>3065</v>
      </c>
      <c r="E487" s="68">
        <v>11815868</v>
      </c>
      <c r="F487" s="68" t="s">
        <v>10815</v>
      </c>
      <c r="G487" s="68" t="s">
        <v>10823</v>
      </c>
      <c r="H487" s="68" t="s">
        <v>2622</v>
      </c>
      <c r="I487" s="66">
        <v>70993</v>
      </c>
      <c r="J487" s="66" t="s">
        <v>7586</v>
      </c>
      <c r="K487" s="68" t="s">
        <v>2547</v>
      </c>
      <c r="L487" s="69" t="s">
        <v>10817</v>
      </c>
      <c r="N487" s="128">
        <v>100</v>
      </c>
      <c r="O487" s="71">
        <v>33.5</v>
      </c>
      <c r="P487" s="127"/>
    </row>
    <row r="488" spans="1:16" ht="15" x14ac:dyDescent="0.25">
      <c r="A488" s="67" t="str">
        <f t="shared" si="7"/>
        <v>68974601</v>
      </c>
      <c r="B488" s="127">
        <v>6897460</v>
      </c>
      <c r="C488" s="127">
        <v>1</v>
      </c>
      <c r="D488" s="74" t="s">
        <v>10431</v>
      </c>
      <c r="E488" s="68" t="s">
        <v>10072</v>
      </c>
      <c r="F488" s="68" t="s">
        <v>10813</v>
      </c>
      <c r="G488" s="68" t="s">
        <v>10823</v>
      </c>
      <c r="H488" s="68" t="s">
        <v>2622</v>
      </c>
      <c r="I488" s="66">
        <v>70993</v>
      </c>
      <c r="J488" s="66" t="s">
        <v>7586</v>
      </c>
      <c r="K488" s="68" t="s">
        <v>2547</v>
      </c>
      <c r="L488" s="69" t="s">
        <v>10818</v>
      </c>
      <c r="N488" s="128">
        <v>0</v>
      </c>
      <c r="O488" s="71">
        <v>33.5</v>
      </c>
      <c r="P488" s="127">
        <v>2</v>
      </c>
    </row>
    <row r="489" spans="1:16" ht="15" x14ac:dyDescent="0.25">
      <c r="A489" s="67" t="str">
        <f t="shared" si="7"/>
        <v>98997302</v>
      </c>
      <c r="B489" s="127">
        <v>9899730</v>
      </c>
      <c r="C489" s="127">
        <v>2</v>
      </c>
      <c r="D489" s="74" t="s">
        <v>3066</v>
      </c>
      <c r="E489" s="68">
        <v>1079352</v>
      </c>
      <c r="F489" s="68" t="s">
        <v>10815</v>
      </c>
      <c r="G489" s="68" t="s">
        <v>2550</v>
      </c>
      <c r="H489" s="68" t="s">
        <v>2622</v>
      </c>
      <c r="I489" s="66">
        <v>70993</v>
      </c>
      <c r="J489" s="66" t="s">
        <v>7586</v>
      </c>
      <c r="K489" s="68" t="s">
        <v>2547</v>
      </c>
      <c r="L489" s="69" t="s">
        <v>10817</v>
      </c>
      <c r="N489" s="128">
        <v>100</v>
      </c>
      <c r="O489" s="71">
        <v>33.5</v>
      </c>
      <c r="P489" s="127"/>
    </row>
    <row r="490" spans="1:16" ht="15" x14ac:dyDescent="0.25">
      <c r="A490" s="67" t="str">
        <f t="shared" si="7"/>
        <v>98997303</v>
      </c>
      <c r="B490" s="127">
        <v>9899730</v>
      </c>
      <c r="C490" s="127">
        <v>3</v>
      </c>
      <c r="D490" s="74" t="s">
        <v>3066</v>
      </c>
      <c r="E490" s="68">
        <v>1079352</v>
      </c>
      <c r="F490" s="68" t="s">
        <v>10815</v>
      </c>
      <c r="G490" s="68" t="s">
        <v>2550</v>
      </c>
      <c r="H490" s="68" t="s">
        <v>2622</v>
      </c>
      <c r="I490" s="66">
        <v>70993</v>
      </c>
      <c r="J490" s="66" t="s">
        <v>7586</v>
      </c>
      <c r="K490" s="68" t="s">
        <v>2546</v>
      </c>
      <c r="L490" s="69" t="s">
        <v>10817</v>
      </c>
      <c r="N490" s="128">
        <v>100</v>
      </c>
      <c r="O490" s="71">
        <v>40.200000000000003</v>
      </c>
      <c r="P490" s="127"/>
    </row>
    <row r="491" spans="1:16" ht="15" x14ac:dyDescent="0.25">
      <c r="A491" s="67" t="str">
        <f t="shared" si="7"/>
        <v>43737901</v>
      </c>
      <c r="B491" s="127">
        <v>4373790</v>
      </c>
      <c r="C491" s="127">
        <v>1</v>
      </c>
      <c r="D491" s="74" t="s">
        <v>3067</v>
      </c>
      <c r="E491" s="68" t="s">
        <v>249</v>
      </c>
      <c r="F491" s="68" t="s">
        <v>10813</v>
      </c>
      <c r="G491" s="68" t="s">
        <v>2550</v>
      </c>
      <c r="H491" s="68" t="s">
        <v>2622</v>
      </c>
      <c r="I491" s="66">
        <v>71011</v>
      </c>
      <c r="J491" s="66" t="s">
        <v>8080</v>
      </c>
      <c r="K491" s="68" t="s">
        <v>2547</v>
      </c>
      <c r="L491" s="69" t="s">
        <v>10818</v>
      </c>
      <c r="N491" s="128">
        <v>100</v>
      </c>
      <c r="O491" s="71">
        <v>33.5</v>
      </c>
      <c r="P491" s="127"/>
    </row>
    <row r="492" spans="1:16" ht="15" x14ac:dyDescent="0.25">
      <c r="A492" s="67" t="str">
        <f t="shared" si="7"/>
        <v>132236041</v>
      </c>
      <c r="B492" s="127">
        <v>13223604</v>
      </c>
      <c r="C492" s="127">
        <v>1</v>
      </c>
      <c r="D492" s="74" t="s">
        <v>3069</v>
      </c>
      <c r="E492" s="68" t="s">
        <v>1742</v>
      </c>
      <c r="F492" s="68" t="s">
        <v>10814</v>
      </c>
      <c r="G492" s="68" t="s">
        <v>10823</v>
      </c>
      <c r="H492" s="68" t="s">
        <v>2622</v>
      </c>
      <c r="I492" s="66">
        <v>21278</v>
      </c>
      <c r="J492" s="66" t="s">
        <v>8078</v>
      </c>
      <c r="K492" s="68" t="s">
        <v>2547</v>
      </c>
      <c r="L492" s="69" t="s">
        <v>10816</v>
      </c>
      <c r="N492" s="128">
        <v>100</v>
      </c>
      <c r="O492" s="71">
        <v>33.5</v>
      </c>
      <c r="P492" s="127"/>
    </row>
    <row r="493" spans="1:16" ht="15" x14ac:dyDescent="0.25">
      <c r="A493" s="67" t="str">
        <f t="shared" si="7"/>
        <v>174666471</v>
      </c>
      <c r="B493" s="127">
        <v>17466647</v>
      </c>
      <c r="C493" s="127">
        <v>1</v>
      </c>
      <c r="D493" s="74" t="s">
        <v>10673</v>
      </c>
      <c r="E493" s="68">
        <v>62907141</v>
      </c>
      <c r="F493" s="68" t="s">
        <v>10814</v>
      </c>
      <c r="G493" s="68" t="s">
        <v>10823</v>
      </c>
      <c r="H493" s="68" t="s">
        <v>2622</v>
      </c>
      <c r="I493" s="66">
        <v>71015</v>
      </c>
      <c r="J493" s="66" t="s">
        <v>8082</v>
      </c>
      <c r="K493" s="68" t="s">
        <v>2547</v>
      </c>
      <c r="L493" s="69" t="s">
        <v>10816</v>
      </c>
      <c r="N493" s="128">
        <v>50</v>
      </c>
      <c r="O493" s="71">
        <v>33.5</v>
      </c>
      <c r="P493" s="127"/>
    </row>
    <row r="494" spans="1:16" ht="15" x14ac:dyDescent="0.25">
      <c r="A494" s="67" t="str">
        <f t="shared" si="7"/>
        <v>72869585</v>
      </c>
      <c r="B494" s="127">
        <v>7286958</v>
      </c>
      <c r="C494" s="127">
        <v>5</v>
      </c>
      <c r="D494" s="74" t="s">
        <v>3070</v>
      </c>
      <c r="E494" s="68">
        <v>12868536</v>
      </c>
      <c r="F494" s="68" t="s">
        <v>10814</v>
      </c>
      <c r="G494" s="68" t="s">
        <v>2550</v>
      </c>
      <c r="H494" s="68" t="s">
        <v>2622</v>
      </c>
      <c r="I494" s="66">
        <v>71022</v>
      </c>
      <c r="J494" s="66" t="s">
        <v>8088</v>
      </c>
      <c r="K494" s="68" t="s">
        <v>2547</v>
      </c>
      <c r="L494" s="69" t="s">
        <v>10816</v>
      </c>
      <c r="N494" s="128">
        <v>99</v>
      </c>
      <c r="O494" s="71">
        <v>33.5</v>
      </c>
      <c r="P494" s="127"/>
    </row>
    <row r="495" spans="1:16" ht="15" x14ac:dyDescent="0.25">
      <c r="A495" s="67" t="str">
        <f t="shared" si="7"/>
        <v>82029042</v>
      </c>
      <c r="B495" s="127">
        <v>8202904</v>
      </c>
      <c r="C495" s="127">
        <v>2</v>
      </c>
      <c r="D495" s="74" t="s">
        <v>3071</v>
      </c>
      <c r="E495" s="68" t="s">
        <v>7169</v>
      </c>
      <c r="F495" s="68" t="s">
        <v>10815</v>
      </c>
      <c r="G495" s="68" t="s">
        <v>10823</v>
      </c>
      <c r="H495" s="68" t="s">
        <v>2622</v>
      </c>
      <c r="I495" s="66">
        <v>71020</v>
      </c>
      <c r="J495" s="66" t="s">
        <v>8086</v>
      </c>
      <c r="K495" s="68" t="s">
        <v>2547</v>
      </c>
      <c r="L495" s="69" t="s">
        <v>10817</v>
      </c>
      <c r="N495" s="128">
        <v>99</v>
      </c>
      <c r="O495" s="71">
        <v>33.5</v>
      </c>
      <c r="P495" s="127"/>
    </row>
    <row r="496" spans="1:16" ht="15" x14ac:dyDescent="0.25">
      <c r="A496" s="67" t="str">
        <f t="shared" si="7"/>
        <v>162566451</v>
      </c>
      <c r="B496" s="127">
        <v>16256645</v>
      </c>
      <c r="C496" s="127">
        <v>1</v>
      </c>
      <c r="D496" s="74" t="s">
        <v>3072</v>
      </c>
      <c r="E496" s="68" t="s">
        <v>2394</v>
      </c>
      <c r="F496" s="68" t="s">
        <v>10814</v>
      </c>
      <c r="G496" s="68" t="s">
        <v>2550</v>
      </c>
      <c r="H496" s="68" t="s">
        <v>2622</v>
      </c>
      <c r="I496" s="66">
        <v>71017</v>
      </c>
      <c r="J496" s="66" t="s">
        <v>7585</v>
      </c>
      <c r="K496" s="68" t="s">
        <v>2547</v>
      </c>
      <c r="L496" s="69" t="s">
        <v>10816</v>
      </c>
      <c r="N496" s="128">
        <v>0</v>
      </c>
      <c r="O496" s="71">
        <v>33.5</v>
      </c>
      <c r="P496" s="127"/>
    </row>
    <row r="497" spans="1:16" ht="15" x14ac:dyDescent="0.25">
      <c r="A497" s="67" t="str">
        <f t="shared" si="7"/>
        <v>137141442</v>
      </c>
      <c r="B497" s="127">
        <v>13714144</v>
      </c>
      <c r="C497" s="127">
        <v>2</v>
      </c>
      <c r="D497" s="74" t="s">
        <v>9683</v>
      </c>
      <c r="E497" s="68" t="s">
        <v>9784</v>
      </c>
      <c r="F497" s="68" t="s">
        <v>10814</v>
      </c>
      <c r="G497" s="68" t="s">
        <v>2550</v>
      </c>
      <c r="H497" s="68" t="s">
        <v>2622</v>
      </c>
      <c r="I497" s="66">
        <v>70993</v>
      </c>
      <c r="J497" s="66" t="s">
        <v>7586</v>
      </c>
      <c r="K497" s="68" t="s">
        <v>2548</v>
      </c>
      <c r="L497" s="69" t="s">
        <v>10816</v>
      </c>
      <c r="N497" s="128">
        <v>100</v>
      </c>
      <c r="O497" s="71">
        <v>20.100000000000001</v>
      </c>
      <c r="P497" s="127"/>
    </row>
    <row r="498" spans="1:16" ht="15" x14ac:dyDescent="0.25">
      <c r="A498" s="67" t="str">
        <f t="shared" si="7"/>
        <v>131662322</v>
      </c>
      <c r="B498" s="127">
        <v>13166232</v>
      </c>
      <c r="C498" s="127">
        <v>2</v>
      </c>
      <c r="D498" s="74" t="s">
        <v>10626</v>
      </c>
      <c r="E498" s="68" t="s">
        <v>10171</v>
      </c>
      <c r="F498" s="68" t="s">
        <v>10814</v>
      </c>
      <c r="G498" s="68" t="s">
        <v>10823</v>
      </c>
      <c r="H498" s="68" t="s">
        <v>2622</v>
      </c>
      <c r="I498" s="66">
        <v>70993</v>
      </c>
      <c r="J498" s="66" t="s">
        <v>7586</v>
      </c>
      <c r="K498" s="68" t="s">
        <v>2547</v>
      </c>
      <c r="L498" s="69" t="s">
        <v>10816</v>
      </c>
      <c r="N498" s="128">
        <v>0</v>
      </c>
      <c r="O498" s="71">
        <v>33.5</v>
      </c>
      <c r="P498" s="127"/>
    </row>
    <row r="499" spans="1:16" ht="15" x14ac:dyDescent="0.25">
      <c r="A499" s="67" t="str">
        <f t="shared" si="7"/>
        <v>49407141</v>
      </c>
      <c r="B499" s="127">
        <v>4940714</v>
      </c>
      <c r="C499" s="127">
        <v>1</v>
      </c>
      <c r="D499" s="74" t="s">
        <v>3073</v>
      </c>
      <c r="E499" s="68" t="s">
        <v>7157</v>
      </c>
      <c r="F499" s="68" t="s">
        <v>10813</v>
      </c>
      <c r="G499" s="68" t="s">
        <v>2550</v>
      </c>
      <c r="H499" s="68" t="s">
        <v>2622</v>
      </c>
      <c r="I499" s="66">
        <v>3913</v>
      </c>
      <c r="J499" s="66" t="s">
        <v>8071</v>
      </c>
      <c r="K499" s="68" t="s">
        <v>2547</v>
      </c>
      <c r="L499" s="69" t="s">
        <v>10818</v>
      </c>
      <c r="N499" s="128">
        <v>100</v>
      </c>
      <c r="O499" s="71">
        <v>33.5</v>
      </c>
      <c r="P499" s="127"/>
    </row>
    <row r="500" spans="1:16" ht="15" x14ac:dyDescent="0.25">
      <c r="A500" s="67" t="str">
        <f t="shared" si="7"/>
        <v>112979554</v>
      </c>
      <c r="B500" s="127">
        <v>11297955</v>
      </c>
      <c r="C500" s="127">
        <v>4</v>
      </c>
      <c r="D500" s="74" t="s">
        <v>3074</v>
      </c>
      <c r="E500" s="68">
        <v>2330260</v>
      </c>
      <c r="F500" s="68" t="s">
        <v>10815</v>
      </c>
      <c r="G500" s="68" t="s">
        <v>10823</v>
      </c>
      <c r="H500" s="68" t="s">
        <v>2622</v>
      </c>
      <c r="I500" s="66">
        <v>70993</v>
      </c>
      <c r="J500" s="66" t="s">
        <v>7586</v>
      </c>
      <c r="K500" s="68" t="s">
        <v>2547</v>
      </c>
      <c r="L500" s="69" t="s">
        <v>10817</v>
      </c>
      <c r="N500" s="128">
        <v>100</v>
      </c>
      <c r="O500" s="71">
        <v>33.5</v>
      </c>
      <c r="P500" s="127"/>
    </row>
    <row r="501" spans="1:16" ht="15" x14ac:dyDescent="0.25">
      <c r="A501" s="67" t="str">
        <f t="shared" si="7"/>
        <v>73235911</v>
      </c>
      <c r="B501" s="127">
        <v>7323591</v>
      </c>
      <c r="C501" s="127">
        <v>1</v>
      </c>
      <c r="D501" s="74" t="s">
        <v>3075</v>
      </c>
      <c r="E501" s="68" t="s">
        <v>7712</v>
      </c>
      <c r="F501" s="68" t="s">
        <v>10813</v>
      </c>
      <c r="G501" s="68" t="s">
        <v>10823</v>
      </c>
      <c r="H501" s="68" t="s">
        <v>2622</v>
      </c>
      <c r="I501" s="66">
        <v>3905</v>
      </c>
      <c r="J501" s="66" t="s">
        <v>8069</v>
      </c>
      <c r="K501" s="68" t="s">
        <v>2547</v>
      </c>
      <c r="L501" s="69" t="s">
        <v>10818</v>
      </c>
      <c r="N501" s="128">
        <v>100</v>
      </c>
      <c r="O501" s="71">
        <v>33.5</v>
      </c>
      <c r="P501" s="127"/>
    </row>
    <row r="502" spans="1:16" ht="15" x14ac:dyDescent="0.25">
      <c r="A502" s="67" t="str">
        <f t="shared" si="7"/>
        <v>27231892</v>
      </c>
      <c r="B502" s="127">
        <v>2723189</v>
      </c>
      <c r="C502" s="127">
        <v>2</v>
      </c>
      <c r="D502" s="74" t="s">
        <v>3076</v>
      </c>
      <c r="E502" s="68" t="s">
        <v>214</v>
      </c>
      <c r="F502" s="68" t="s">
        <v>10813</v>
      </c>
      <c r="G502" s="68" t="s">
        <v>2550</v>
      </c>
      <c r="H502" s="68" t="s">
        <v>2622</v>
      </c>
      <c r="I502" s="66">
        <v>70993</v>
      </c>
      <c r="J502" s="66" t="s">
        <v>7586</v>
      </c>
      <c r="K502" s="68" t="s">
        <v>2546</v>
      </c>
      <c r="L502" s="69" t="s">
        <v>10818</v>
      </c>
      <c r="N502" s="128">
        <v>100</v>
      </c>
      <c r="O502" s="71">
        <v>40.200000000000003</v>
      </c>
      <c r="P502" s="127"/>
    </row>
    <row r="503" spans="1:16" ht="15" x14ac:dyDescent="0.25">
      <c r="A503" s="67" t="str">
        <f t="shared" si="7"/>
        <v>49061111</v>
      </c>
      <c r="B503" s="127">
        <v>4906111</v>
      </c>
      <c r="C503" s="127">
        <v>1</v>
      </c>
      <c r="D503" s="74" t="s">
        <v>4087</v>
      </c>
      <c r="E503" s="68" t="s">
        <v>7128</v>
      </c>
      <c r="F503" s="68" t="s">
        <v>10813</v>
      </c>
      <c r="G503" s="68" t="s">
        <v>2550</v>
      </c>
      <c r="H503" s="68" t="s">
        <v>2622</v>
      </c>
      <c r="I503" s="66">
        <v>71012</v>
      </c>
      <c r="J503" s="66" t="s">
        <v>8081</v>
      </c>
      <c r="K503" s="68" t="s">
        <v>2546</v>
      </c>
      <c r="L503" s="69" t="s">
        <v>10818</v>
      </c>
      <c r="N503" s="128">
        <v>100</v>
      </c>
      <c r="O503" s="71">
        <v>40.200000000000003</v>
      </c>
      <c r="P503" s="127"/>
    </row>
    <row r="504" spans="1:16" ht="15" x14ac:dyDescent="0.25">
      <c r="A504" s="67" t="str">
        <f t="shared" si="7"/>
        <v>52431541</v>
      </c>
      <c r="B504" s="127">
        <v>5243154</v>
      </c>
      <c r="C504" s="127">
        <v>1</v>
      </c>
      <c r="D504" s="74" t="s">
        <v>3077</v>
      </c>
      <c r="E504" s="68">
        <v>10337775</v>
      </c>
      <c r="F504" s="68" t="s">
        <v>10813</v>
      </c>
      <c r="G504" s="68" t="s">
        <v>2550</v>
      </c>
      <c r="H504" s="68" t="s">
        <v>2622</v>
      </c>
      <c r="I504" s="66">
        <v>70993</v>
      </c>
      <c r="J504" s="66" t="s">
        <v>7586</v>
      </c>
      <c r="K504" s="68" t="s">
        <v>2547</v>
      </c>
      <c r="L504" s="69" t="s">
        <v>10818</v>
      </c>
      <c r="N504" s="128">
        <v>100</v>
      </c>
      <c r="O504" s="71">
        <v>33.5</v>
      </c>
      <c r="P504" s="127"/>
    </row>
    <row r="505" spans="1:16" ht="15" x14ac:dyDescent="0.25">
      <c r="A505" s="67" t="str">
        <f t="shared" si="7"/>
        <v>70342831</v>
      </c>
      <c r="B505" s="127">
        <v>7034283</v>
      </c>
      <c r="C505" s="127">
        <v>1</v>
      </c>
      <c r="D505" s="74" t="s">
        <v>3078</v>
      </c>
      <c r="E505" s="68" t="s">
        <v>7713</v>
      </c>
      <c r="F505" s="68" t="s">
        <v>10813</v>
      </c>
      <c r="G505" s="68" t="s">
        <v>10823</v>
      </c>
      <c r="H505" s="68" t="s">
        <v>2622</v>
      </c>
      <c r="I505" s="66">
        <v>3893</v>
      </c>
      <c r="J505" s="66" t="s">
        <v>8060</v>
      </c>
      <c r="K505" s="68" t="s">
        <v>2547</v>
      </c>
      <c r="L505" s="69" t="s">
        <v>10818</v>
      </c>
      <c r="N505" s="128">
        <v>100</v>
      </c>
      <c r="O505" s="71">
        <v>33.5</v>
      </c>
      <c r="P505" s="127"/>
    </row>
    <row r="506" spans="1:16" ht="15" x14ac:dyDescent="0.25">
      <c r="A506" s="67" t="str">
        <f t="shared" si="7"/>
        <v>160002251</v>
      </c>
      <c r="B506" s="127">
        <v>16000225</v>
      </c>
      <c r="C506" s="127">
        <v>1</v>
      </c>
      <c r="D506" s="74" t="s">
        <v>3079</v>
      </c>
      <c r="E506" s="68">
        <v>2363803</v>
      </c>
      <c r="F506" s="68" t="s">
        <v>10814</v>
      </c>
      <c r="G506" s="68" t="s">
        <v>2550</v>
      </c>
      <c r="H506" s="68" t="s">
        <v>2622</v>
      </c>
      <c r="I506" s="66">
        <v>70993</v>
      </c>
      <c r="J506" s="66" t="s">
        <v>7586</v>
      </c>
      <c r="K506" s="68" t="s">
        <v>2547</v>
      </c>
      <c r="L506" s="69" t="s">
        <v>10816</v>
      </c>
      <c r="N506" s="128">
        <v>100</v>
      </c>
      <c r="O506" s="71">
        <v>33.5</v>
      </c>
      <c r="P506" s="127"/>
    </row>
    <row r="507" spans="1:16" ht="15" x14ac:dyDescent="0.25">
      <c r="A507" s="67" t="str">
        <f t="shared" si="7"/>
        <v>129112403</v>
      </c>
      <c r="B507" s="127">
        <v>12911240</v>
      </c>
      <c r="C507" s="127">
        <v>3</v>
      </c>
      <c r="D507" s="74" t="s">
        <v>3080</v>
      </c>
      <c r="E507" s="68">
        <v>1086144</v>
      </c>
      <c r="F507" s="68" t="s">
        <v>10814</v>
      </c>
      <c r="G507" s="68" t="s">
        <v>2550</v>
      </c>
      <c r="H507" s="68" t="s">
        <v>2622</v>
      </c>
      <c r="I507" s="66">
        <v>70993</v>
      </c>
      <c r="J507" s="66" t="s">
        <v>7586</v>
      </c>
      <c r="K507" s="68" t="s">
        <v>2546</v>
      </c>
      <c r="L507" s="69" t="s">
        <v>10816</v>
      </c>
      <c r="N507" s="128">
        <v>100</v>
      </c>
      <c r="O507" s="71">
        <v>40.200000000000003</v>
      </c>
      <c r="P507" s="127"/>
    </row>
    <row r="508" spans="1:16" ht="15" x14ac:dyDescent="0.25">
      <c r="A508" s="67" t="str">
        <f t="shared" si="7"/>
        <v>160006512</v>
      </c>
      <c r="B508" s="127">
        <v>16000651</v>
      </c>
      <c r="C508" s="127">
        <v>2</v>
      </c>
      <c r="D508" s="74" t="s">
        <v>10672</v>
      </c>
      <c r="E508" s="68">
        <v>308429047</v>
      </c>
      <c r="F508" s="68" t="s">
        <v>10814</v>
      </c>
      <c r="G508" s="68" t="s">
        <v>10823</v>
      </c>
      <c r="H508" s="68" t="s">
        <v>2622</v>
      </c>
      <c r="I508" s="66">
        <v>70993</v>
      </c>
      <c r="J508" s="66" t="s">
        <v>7586</v>
      </c>
      <c r="K508" s="68" t="s">
        <v>2547</v>
      </c>
      <c r="L508" s="69" t="s">
        <v>10816</v>
      </c>
      <c r="N508" s="128">
        <v>50</v>
      </c>
      <c r="O508" s="71">
        <v>33.5</v>
      </c>
      <c r="P508" s="127"/>
    </row>
    <row r="509" spans="1:16" ht="15" x14ac:dyDescent="0.25">
      <c r="A509" s="67" t="str">
        <f t="shared" si="7"/>
        <v>173666901</v>
      </c>
      <c r="B509" s="127">
        <v>17366690</v>
      </c>
      <c r="C509" s="127">
        <v>1</v>
      </c>
      <c r="D509" s="74" t="s">
        <v>9901</v>
      </c>
      <c r="E509" s="68" t="s">
        <v>9953</v>
      </c>
      <c r="F509" s="68" t="s">
        <v>10814</v>
      </c>
      <c r="G509" s="68" t="s">
        <v>10823</v>
      </c>
      <c r="H509" s="68" t="s">
        <v>2622</v>
      </c>
      <c r="I509" s="66">
        <v>71018</v>
      </c>
      <c r="J509" s="66" t="s">
        <v>8084</v>
      </c>
      <c r="K509" s="68" t="s">
        <v>2547</v>
      </c>
      <c r="L509" s="69" t="s">
        <v>10816</v>
      </c>
      <c r="N509" s="128">
        <v>100</v>
      </c>
      <c r="O509" s="71">
        <v>33.5</v>
      </c>
      <c r="P509" s="127"/>
    </row>
    <row r="510" spans="1:16" ht="15" x14ac:dyDescent="0.25">
      <c r="A510" s="67" t="str">
        <f t="shared" si="7"/>
        <v>43735581</v>
      </c>
      <c r="B510" s="127">
        <v>4373558</v>
      </c>
      <c r="C510" s="127">
        <v>1</v>
      </c>
      <c r="D510" s="74" t="s">
        <v>3081</v>
      </c>
      <c r="E510" s="68" t="s">
        <v>248</v>
      </c>
      <c r="F510" s="68" t="s">
        <v>10813</v>
      </c>
      <c r="G510" s="68" t="s">
        <v>2550</v>
      </c>
      <c r="H510" s="68" t="s">
        <v>2622</v>
      </c>
      <c r="I510" s="66">
        <v>71014</v>
      </c>
      <c r="J510" s="66" t="s">
        <v>7591</v>
      </c>
      <c r="K510" s="68" t="s">
        <v>2547</v>
      </c>
      <c r="L510" s="69" t="s">
        <v>10818</v>
      </c>
      <c r="N510" s="128">
        <v>100</v>
      </c>
      <c r="O510" s="71">
        <v>33.5</v>
      </c>
      <c r="P510" s="127"/>
    </row>
    <row r="511" spans="1:16" ht="15" x14ac:dyDescent="0.25">
      <c r="A511" s="67" t="str">
        <f t="shared" si="7"/>
        <v>112417434</v>
      </c>
      <c r="B511" s="127">
        <v>11241743</v>
      </c>
      <c r="C511" s="127">
        <v>4</v>
      </c>
      <c r="D511" s="74" t="s">
        <v>3082</v>
      </c>
      <c r="E511" s="68" t="s">
        <v>1109</v>
      </c>
      <c r="F511" s="68" t="s">
        <v>10815</v>
      </c>
      <c r="G511" s="68" t="s">
        <v>10823</v>
      </c>
      <c r="H511" s="68" t="s">
        <v>2622</v>
      </c>
      <c r="I511" s="66">
        <v>70993</v>
      </c>
      <c r="J511" s="66" t="s">
        <v>7586</v>
      </c>
      <c r="K511" s="68" t="s">
        <v>2547</v>
      </c>
      <c r="L511" s="69" t="s">
        <v>10817</v>
      </c>
      <c r="N511" s="128">
        <v>100</v>
      </c>
      <c r="O511" s="71">
        <v>33.5</v>
      </c>
      <c r="P511" s="127"/>
    </row>
    <row r="512" spans="1:16" ht="15" x14ac:dyDescent="0.25">
      <c r="A512" s="67" t="str">
        <f t="shared" si="7"/>
        <v>57911701</v>
      </c>
      <c r="B512" s="127">
        <v>5791170</v>
      </c>
      <c r="C512" s="127">
        <v>1</v>
      </c>
      <c r="D512" s="74" t="s">
        <v>10812</v>
      </c>
      <c r="E512" s="68" t="s">
        <v>10195</v>
      </c>
      <c r="F512" s="68" t="s">
        <v>10813</v>
      </c>
      <c r="G512" s="68" t="s">
        <v>10823</v>
      </c>
      <c r="H512" s="68" t="s">
        <v>2622</v>
      </c>
      <c r="I512" s="66">
        <v>71025</v>
      </c>
      <c r="J512" s="66" t="s">
        <v>8091</v>
      </c>
      <c r="K512" s="68" t="s">
        <v>2547</v>
      </c>
      <c r="L512" s="69" t="s">
        <v>10818</v>
      </c>
      <c r="N512" s="128">
        <v>0</v>
      </c>
      <c r="O512" s="71">
        <v>33.5</v>
      </c>
      <c r="P512" s="127"/>
    </row>
    <row r="513" spans="1:16" ht="15" x14ac:dyDescent="0.25">
      <c r="A513" s="67" t="str">
        <f t="shared" si="7"/>
        <v>15575792</v>
      </c>
      <c r="B513" s="127">
        <v>1557579</v>
      </c>
      <c r="C513" s="127">
        <v>2</v>
      </c>
      <c r="D513" s="74" t="s">
        <v>3083</v>
      </c>
      <c r="E513" s="68" t="s">
        <v>185</v>
      </c>
      <c r="F513" s="68" t="s">
        <v>10813</v>
      </c>
      <c r="G513" s="68" t="s">
        <v>2550</v>
      </c>
      <c r="H513" s="68" t="s">
        <v>2622</v>
      </c>
      <c r="I513" s="66">
        <v>71011</v>
      </c>
      <c r="J513" s="66" t="s">
        <v>8080</v>
      </c>
      <c r="K513" s="68" t="s">
        <v>2546</v>
      </c>
      <c r="L513" s="69" t="s">
        <v>10818</v>
      </c>
      <c r="N513" s="128">
        <v>100</v>
      </c>
      <c r="O513" s="71">
        <v>40.200000000000003</v>
      </c>
      <c r="P513" s="127"/>
    </row>
    <row r="514" spans="1:16" ht="15" x14ac:dyDescent="0.25">
      <c r="A514" s="67" t="str">
        <f t="shared" si="7"/>
        <v>49042051</v>
      </c>
      <c r="B514" s="127">
        <v>4904205</v>
      </c>
      <c r="C514" s="127">
        <v>1</v>
      </c>
      <c r="D514" s="74" t="s">
        <v>10397</v>
      </c>
      <c r="E514" s="68">
        <v>20242945</v>
      </c>
      <c r="F514" s="68" t="s">
        <v>10813</v>
      </c>
      <c r="G514" s="127" t="s">
        <v>2550</v>
      </c>
      <c r="H514" s="68" t="s">
        <v>2622</v>
      </c>
      <c r="I514" s="66">
        <v>70993</v>
      </c>
      <c r="J514" s="66" t="s">
        <v>7586</v>
      </c>
      <c r="K514" s="68" t="s">
        <v>2546</v>
      </c>
      <c r="L514" s="69" t="s">
        <v>10818</v>
      </c>
      <c r="N514" s="128">
        <v>0</v>
      </c>
      <c r="O514" s="71">
        <v>40.200000000000003</v>
      </c>
      <c r="P514" s="127"/>
    </row>
    <row r="515" spans="1:16" ht="15" x14ac:dyDescent="0.25">
      <c r="A515" s="67" t="str">
        <f t="shared" si="7"/>
        <v>70058662</v>
      </c>
      <c r="B515" s="127">
        <v>7005866</v>
      </c>
      <c r="C515" s="127">
        <v>2</v>
      </c>
      <c r="D515" s="74" t="s">
        <v>10450</v>
      </c>
      <c r="E515" s="68" t="s">
        <v>10078</v>
      </c>
      <c r="F515" s="68" t="s">
        <v>10815</v>
      </c>
      <c r="G515" s="127" t="s">
        <v>2550</v>
      </c>
      <c r="H515" s="68" t="s">
        <v>2622</v>
      </c>
      <c r="I515" s="66">
        <v>70993</v>
      </c>
      <c r="J515" s="66" t="s">
        <v>7586</v>
      </c>
      <c r="K515" s="68" t="s">
        <v>2546</v>
      </c>
      <c r="L515" s="69" t="s">
        <v>10817</v>
      </c>
      <c r="N515" s="128">
        <v>0</v>
      </c>
      <c r="O515" s="71">
        <v>40.200000000000003</v>
      </c>
      <c r="P515" s="127"/>
    </row>
    <row r="516" spans="1:16" ht="15" x14ac:dyDescent="0.25">
      <c r="A516" s="67" t="str">
        <f t="shared" si="7"/>
        <v>120352692</v>
      </c>
      <c r="B516" s="127">
        <v>12035269</v>
      </c>
      <c r="C516" s="127">
        <v>2</v>
      </c>
      <c r="D516" s="74" t="s">
        <v>3438</v>
      </c>
      <c r="E516" s="68" t="s">
        <v>1383</v>
      </c>
      <c r="F516" s="68" t="s">
        <v>10815</v>
      </c>
      <c r="G516" s="68" t="s">
        <v>10823</v>
      </c>
      <c r="H516" s="68" t="s">
        <v>2622</v>
      </c>
      <c r="I516" s="66">
        <v>70993</v>
      </c>
      <c r="J516" s="66" t="s">
        <v>7586</v>
      </c>
      <c r="K516" s="68" t="s">
        <v>2547</v>
      </c>
      <c r="L516" s="69" t="s">
        <v>10817</v>
      </c>
      <c r="N516" s="128">
        <v>100</v>
      </c>
      <c r="O516" s="71">
        <v>33.5</v>
      </c>
      <c r="P516" s="127"/>
    </row>
    <row r="517" spans="1:16" ht="15" x14ac:dyDescent="0.25">
      <c r="A517" s="67" t="str">
        <f t="shared" si="7"/>
        <v>21109083</v>
      </c>
      <c r="B517" s="127">
        <v>2110908</v>
      </c>
      <c r="C517" s="127">
        <v>3</v>
      </c>
      <c r="D517" s="74" t="s">
        <v>3084</v>
      </c>
      <c r="E517" s="68">
        <v>4909032</v>
      </c>
      <c r="F517" s="68" t="s">
        <v>10813</v>
      </c>
      <c r="G517" s="68" t="s">
        <v>2550</v>
      </c>
      <c r="H517" s="68" t="s">
        <v>2622</v>
      </c>
      <c r="I517" s="66">
        <v>3893</v>
      </c>
      <c r="J517" s="66" t="s">
        <v>8060</v>
      </c>
      <c r="K517" s="68" t="s">
        <v>2546</v>
      </c>
      <c r="L517" s="69" t="s">
        <v>10818</v>
      </c>
      <c r="N517" s="128">
        <v>100</v>
      </c>
      <c r="O517" s="71">
        <v>40.200000000000003</v>
      </c>
      <c r="P517" s="127"/>
    </row>
    <row r="518" spans="1:16" ht="15" x14ac:dyDescent="0.25">
      <c r="A518" s="67" t="str">
        <f t="shared" si="7"/>
        <v>42631576</v>
      </c>
      <c r="B518" s="127">
        <v>4263157</v>
      </c>
      <c r="C518" s="127">
        <v>6</v>
      </c>
      <c r="D518" s="74" t="s">
        <v>10383</v>
      </c>
      <c r="E518" s="68">
        <v>18824072</v>
      </c>
      <c r="F518" s="68" t="s">
        <v>10814</v>
      </c>
      <c r="G518" s="127" t="s">
        <v>2550</v>
      </c>
      <c r="H518" s="68" t="s">
        <v>2622</v>
      </c>
      <c r="I518" s="66">
        <v>70993</v>
      </c>
      <c r="J518" s="66" t="s">
        <v>7586</v>
      </c>
      <c r="K518" s="68" t="s">
        <v>2547</v>
      </c>
      <c r="L518" s="69" t="s">
        <v>10816</v>
      </c>
      <c r="N518" s="128">
        <v>0</v>
      </c>
      <c r="O518" s="71">
        <v>33.5</v>
      </c>
      <c r="P518" s="127"/>
    </row>
    <row r="519" spans="1:16" ht="15" x14ac:dyDescent="0.25">
      <c r="A519" s="67" t="str">
        <f t="shared" si="7"/>
        <v>93683711</v>
      </c>
      <c r="B519" s="127">
        <v>9368371</v>
      </c>
      <c r="C519" s="127">
        <v>1</v>
      </c>
      <c r="D519" s="74" t="s">
        <v>4145</v>
      </c>
      <c r="E519" s="68" t="s">
        <v>665</v>
      </c>
      <c r="F519" s="68" t="s">
        <v>10815</v>
      </c>
      <c r="G519" s="68" t="s">
        <v>10823</v>
      </c>
      <c r="H519" s="68" t="s">
        <v>2622</v>
      </c>
      <c r="I519" s="66">
        <v>71019</v>
      </c>
      <c r="J519" s="66" t="s">
        <v>8085</v>
      </c>
      <c r="K519" s="68" t="s">
        <v>2546</v>
      </c>
      <c r="L519" s="69" t="s">
        <v>10817</v>
      </c>
      <c r="N519" s="128">
        <v>99</v>
      </c>
      <c r="O519" s="71">
        <v>40.200000000000003</v>
      </c>
      <c r="P519" s="127"/>
    </row>
    <row r="520" spans="1:16" ht="15" x14ac:dyDescent="0.25">
      <c r="A520" s="67" t="str">
        <f t="shared" ref="A520:A583" si="8">CONCATENATE(B520,C520)</f>
        <v>116031972</v>
      </c>
      <c r="B520" s="127">
        <v>11603197</v>
      </c>
      <c r="C520" s="127">
        <v>2</v>
      </c>
      <c r="D520" s="74" t="s">
        <v>10587</v>
      </c>
      <c r="E520" s="68">
        <v>18316889</v>
      </c>
      <c r="F520" s="68" t="s">
        <v>10815</v>
      </c>
      <c r="G520" s="68" t="s">
        <v>10823</v>
      </c>
      <c r="H520" s="68" t="s">
        <v>2616</v>
      </c>
      <c r="I520" s="66">
        <v>73675</v>
      </c>
      <c r="J520" s="66" t="s">
        <v>8122</v>
      </c>
      <c r="K520" s="68" t="s">
        <v>2547</v>
      </c>
      <c r="L520" s="69" t="s">
        <v>10817</v>
      </c>
      <c r="N520" s="128">
        <v>0</v>
      </c>
      <c r="O520" s="71">
        <v>33.5</v>
      </c>
      <c r="P520" s="127"/>
    </row>
    <row r="521" spans="1:16" ht="15" x14ac:dyDescent="0.25">
      <c r="A521" s="67" t="str">
        <f t="shared" si="8"/>
        <v>40335281</v>
      </c>
      <c r="B521" s="127">
        <v>4033528</v>
      </c>
      <c r="C521" s="127">
        <v>1</v>
      </c>
      <c r="D521" s="74" t="s">
        <v>3085</v>
      </c>
      <c r="E521" s="68" t="s">
        <v>237</v>
      </c>
      <c r="F521" s="68" t="s">
        <v>10813</v>
      </c>
      <c r="G521" s="68" t="s">
        <v>2550</v>
      </c>
      <c r="H521" s="68" t="s">
        <v>2616</v>
      </c>
      <c r="I521" s="66">
        <v>73764</v>
      </c>
      <c r="J521" s="66" t="s">
        <v>8126</v>
      </c>
      <c r="K521" s="68" t="s">
        <v>2546</v>
      </c>
      <c r="L521" s="69" t="s">
        <v>10818</v>
      </c>
      <c r="N521" s="128">
        <v>100</v>
      </c>
      <c r="O521" s="71">
        <v>40.200000000000003</v>
      </c>
      <c r="P521" s="127"/>
    </row>
    <row r="522" spans="1:16" ht="15" x14ac:dyDescent="0.25">
      <c r="A522" s="67" t="str">
        <f t="shared" si="8"/>
        <v>56609682</v>
      </c>
      <c r="B522" s="127">
        <v>5660968</v>
      </c>
      <c r="C522" s="127">
        <v>2</v>
      </c>
      <c r="D522" s="74" t="s">
        <v>3086</v>
      </c>
      <c r="E522" s="68" t="s">
        <v>293</v>
      </c>
      <c r="F522" s="68" t="s">
        <v>10813</v>
      </c>
      <c r="G522" s="68" t="s">
        <v>10823</v>
      </c>
      <c r="H522" s="68" t="s">
        <v>2616</v>
      </c>
      <c r="I522" s="66">
        <v>72835</v>
      </c>
      <c r="J522" s="66" t="s">
        <v>8120</v>
      </c>
      <c r="K522" s="68" t="s">
        <v>2547</v>
      </c>
      <c r="L522" s="69" t="s">
        <v>10818</v>
      </c>
      <c r="N522" s="128">
        <v>100</v>
      </c>
      <c r="O522" s="71">
        <v>33.5</v>
      </c>
      <c r="P522" s="127"/>
    </row>
    <row r="523" spans="1:16" ht="15" x14ac:dyDescent="0.25">
      <c r="A523" s="67" t="str">
        <f t="shared" si="8"/>
        <v>151667031</v>
      </c>
      <c r="B523" s="127">
        <v>15166703</v>
      </c>
      <c r="C523" s="127">
        <v>1</v>
      </c>
      <c r="D523" s="74" t="s">
        <v>3087</v>
      </c>
      <c r="E523" s="68">
        <v>96002037666</v>
      </c>
      <c r="F523" s="68" t="s">
        <v>10814</v>
      </c>
      <c r="G523" s="68" t="s">
        <v>2550</v>
      </c>
      <c r="H523" s="68" t="s">
        <v>2616</v>
      </c>
      <c r="I523" s="66">
        <v>72902</v>
      </c>
      <c r="J523" s="66" t="s">
        <v>2616</v>
      </c>
      <c r="K523" s="68" t="s">
        <v>2547</v>
      </c>
      <c r="L523" s="69" t="s">
        <v>10816</v>
      </c>
      <c r="N523" s="128">
        <v>100</v>
      </c>
      <c r="O523" s="71">
        <v>33.5</v>
      </c>
      <c r="P523" s="127"/>
    </row>
    <row r="524" spans="1:16" ht="15" x14ac:dyDescent="0.25">
      <c r="A524" s="67" t="str">
        <f t="shared" si="8"/>
        <v>113051132</v>
      </c>
      <c r="B524" s="127">
        <v>11305113</v>
      </c>
      <c r="C524" s="127">
        <v>2</v>
      </c>
      <c r="D524" s="74" t="s">
        <v>3466</v>
      </c>
      <c r="E524" s="68">
        <v>7673399</v>
      </c>
      <c r="F524" s="68" t="s">
        <v>10815</v>
      </c>
      <c r="G524" s="68" t="s">
        <v>10823</v>
      </c>
      <c r="H524" s="68" t="s">
        <v>2616</v>
      </c>
      <c r="I524" s="66">
        <v>21279</v>
      </c>
      <c r="J524" s="66" t="s">
        <v>8092</v>
      </c>
      <c r="K524" s="68" t="s">
        <v>2547</v>
      </c>
      <c r="L524" s="69" t="s">
        <v>10817</v>
      </c>
      <c r="N524" s="128">
        <v>100</v>
      </c>
      <c r="O524" s="71">
        <v>33.5</v>
      </c>
      <c r="P524" s="127"/>
    </row>
    <row r="525" spans="1:16" ht="15" x14ac:dyDescent="0.25">
      <c r="A525" s="67" t="str">
        <f t="shared" si="8"/>
        <v>69335431</v>
      </c>
      <c r="B525" s="127">
        <v>6933543</v>
      </c>
      <c r="C525" s="127">
        <v>1</v>
      </c>
      <c r="D525" s="74" t="s">
        <v>3088</v>
      </c>
      <c r="E525" s="68">
        <v>5000506658</v>
      </c>
      <c r="F525" s="68" t="s">
        <v>10813</v>
      </c>
      <c r="G525" s="68" t="s">
        <v>10823</v>
      </c>
      <c r="H525" s="68" t="s">
        <v>2616</v>
      </c>
      <c r="I525" s="66">
        <v>72902</v>
      </c>
      <c r="J525" s="66" t="s">
        <v>2616</v>
      </c>
      <c r="K525" s="68" t="s">
        <v>2547</v>
      </c>
      <c r="L525" s="69" t="s">
        <v>10818</v>
      </c>
      <c r="N525" s="128">
        <v>100</v>
      </c>
      <c r="O525" s="71">
        <v>33.5</v>
      </c>
      <c r="P525" s="127"/>
    </row>
    <row r="526" spans="1:16" ht="15" x14ac:dyDescent="0.25">
      <c r="A526" s="67" t="str">
        <f t="shared" si="8"/>
        <v>114075303</v>
      </c>
      <c r="B526" s="127">
        <v>11407530</v>
      </c>
      <c r="C526" s="127">
        <v>3</v>
      </c>
      <c r="D526" s="74" t="s">
        <v>3089</v>
      </c>
      <c r="E526" s="68">
        <v>21643134</v>
      </c>
      <c r="F526" s="68" t="s">
        <v>10814</v>
      </c>
      <c r="G526" s="68" t="s">
        <v>2550</v>
      </c>
      <c r="H526" s="68" t="s">
        <v>2616</v>
      </c>
      <c r="I526" s="66">
        <v>21279</v>
      </c>
      <c r="J526" s="66" t="s">
        <v>8092</v>
      </c>
      <c r="K526" s="68" t="s">
        <v>2547</v>
      </c>
      <c r="L526" s="69" t="s">
        <v>10816</v>
      </c>
      <c r="N526" s="128">
        <v>100</v>
      </c>
      <c r="O526" s="71">
        <v>33.5</v>
      </c>
      <c r="P526" s="127"/>
    </row>
    <row r="527" spans="1:16" ht="15" x14ac:dyDescent="0.25">
      <c r="A527" s="67" t="str">
        <f t="shared" si="8"/>
        <v>114919912</v>
      </c>
      <c r="B527" s="127">
        <v>11491991</v>
      </c>
      <c r="C527" s="127">
        <v>2</v>
      </c>
      <c r="D527" s="74" t="s">
        <v>3090</v>
      </c>
      <c r="E527" s="68" t="s">
        <v>1196</v>
      </c>
      <c r="F527" s="68" t="s">
        <v>10815</v>
      </c>
      <c r="G527" s="68" t="s">
        <v>10823</v>
      </c>
      <c r="H527" s="68" t="s">
        <v>2616</v>
      </c>
      <c r="I527" s="66">
        <v>72902</v>
      </c>
      <c r="J527" s="66" t="s">
        <v>2616</v>
      </c>
      <c r="K527" s="68" t="s">
        <v>2547</v>
      </c>
      <c r="L527" s="69" t="s">
        <v>10817</v>
      </c>
      <c r="N527" s="128">
        <v>100</v>
      </c>
      <c r="O527" s="71">
        <v>33.5</v>
      </c>
      <c r="P527" s="127"/>
    </row>
    <row r="528" spans="1:16" ht="15" x14ac:dyDescent="0.25">
      <c r="A528" s="67" t="str">
        <f t="shared" si="8"/>
        <v>114919911</v>
      </c>
      <c r="B528" s="127">
        <v>11491991</v>
      </c>
      <c r="C528" s="127">
        <v>1</v>
      </c>
      <c r="D528" s="74" t="s">
        <v>3090</v>
      </c>
      <c r="E528" s="68" t="s">
        <v>1196</v>
      </c>
      <c r="F528" s="68" t="s">
        <v>10815</v>
      </c>
      <c r="G528" s="68" t="s">
        <v>10823</v>
      </c>
      <c r="H528" s="68" t="s">
        <v>2616</v>
      </c>
      <c r="I528" s="66">
        <v>72902</v>
      </c>
      <c r="J528" s="66" t="s">
        <v>2616</v>
      </c>
      <c r="K528" s="68" t="s">
        <v>2547</v>
      </c>
      <c r="L528" s="69" t="s">
        <v>10817</v>
      </c>
      <c r="N528" s="128">
        <v>100</v>
      </c>
      <c r="O528" s="71">
        <v>33.5</v>
      </c>
      <c r="P528" s="127"/>
    </row>
    <row r="529" spans="1:16" ht="15" x14ac:dyDescent="0.25">
      <c r="A529" s="67" t="str">
        <f t="shared" si="8"/>
        <v>26893391</v>
      </c>
      <c r="B529" s="127">
        <v>2689339</v>
      </c>
      <c r="C529" s="127">
        <v>1</v>
      </c>
      <c r="D529" s="74" t="s">
        <v>3091</v>
      </c>
      <c r="E529" s="68" t="s">
        <v>7714</v>
      </c>
      <c r="F529" s="68" t="s">
        <v>10813</v>
      </c>
      <c r="G529" s="68" t="s">
        <v>2550</v>
      </c>
      <c r="H529" s="68" t="s">
        <v>2616</v>
      </c>
      <c r="I529" s="66">
        <v>72759</v>
      </c>
      <c r="J529" s="66" t="s">
        <v>8113</v>
      </c>
      <c r="K529" s="68" t="s">
        <v>2546</v>
      </c>
      <c r="L529" s="69" t="s">
        <v>10818</v>
      </c>
      <c r="N529" s="128">
        <v>100</v>
      </c>
      <c r="O529" s="71">
        <v>40.200000000000003</v>
      </c>
      <c r="P529" s="127"/>
    </row>
    <row r="530" spans="1:16" ht="15" x14ac:dyDescent="0.25">
      <c r="A530" s="67" t="str">
        <f t="shared" si="8"/>
        <v>91160471</v>
      </c>
      <c r="B530" s="127">
        <v>9116047</v>
      </c>
      <c r="C530" s="127">
        <v>1</v>
      </c>
      <c r="D530" s="74" t="s">
        <v>3092</v>
      </c>
      <c r="E530" s="68" t="s">
        <v>626</v>
      </c>
      <c r="F530" s="68" t="s">
        <v>10815</v>
      </c>
      <c r="G530" s="68" t="s">
        <v>2550</v>
      </c>
      <c r="H530" s="68" t="s">
        <v>2616</v>
      </c>
      <c r="I530" s="66">
        <v>72714</v>
      </c>
      <c r="J530" s="66" t="s">
        <v>8109</v>
      </c>
      <c r="K530" s="68" t="s">
        <v>2547</v>
      </c>
      <c r="L530" s="69" t="s">
        <v>10817</v>
      </c>
      <c r="N530" s="128">
        <v>99</v>
      </c>
      <c r="O530" s="71">
        <v>33.5</v>
      </c>
      <c r="P530" s="127"/>
    </row>
    <row r="531" spans="1:16" ht="15" x14ac:dyDescent="0.25">
      <c r="A531" s="67" t="str">
        <f t="shared" si="8"/>
        <v>90990861</v>
      </c>
      <c r="B531" s="127">
        <v>9099086</v>
      </c>
      <c r="C531" s="127">
        <v>1</v>
      </c>
      <c r="D531" s="74" t="s">
        <v>3093</v>
      </c>
      <c r="E531" s="68" t="s">
        <v>622</v>
      </c>
      <c r="F531" s="68" t="s">
        <v>10815</v>
      </c>
      <c r="G531" s="68" t="s">
        <v>2550</v>
      </c>
      <c r="H531" s="68" t="s">
        <v>2616</v>
      </c>
      <c r="I531" s="66">
        <v>72201</v>
      </c>
      <c r="J531" s="66" t="s">
        <v>8096</v>
      </c>
      <c r="K531" s="68" t="s">
        <v>2547</v>
      </c>
      <c r="L531" s="69" t="s">
        <v>10817</v>
      </c>
      <c r="N531" s="128">
        <v>98</v>
      </c>
      <c r="O531" s="71">
        <v>33.5</v>
      </c>
      <c r="P531" s="127"/>
    </row>
    <row r="532" spans="1:16" ht="15" x14ac:dyDescent="0.25">
      <c r="A532" s="67" t="str">
        <f t="shared" si="8"/>
        <v>43009071</v>
      </c>
      <c r="B532" s="127">
        <v>4300907</v>
      </c>
      <c r="C532" s="127">
        <v>1</v>
      </c>
      <c r="D532" s="74" t="s">
        <v>3094</v>
      </c>
      <c r="E532" s="68" t="s">
        <v>7715</v>
      </c>
      <c r="F532" s="68" t="s">
        <v>10813</v>
      </c>
      <c r="G532" s="68" t="s">
        <v>2550</v>
      </c>
      <c r="H532" s="68" t="s">
        <v>2616</v>
      </c>
      <c r="I532" s="66">
        <v>83312</v>
      </c>
      <c r="J532" s="66" t="s">
        <v>8133</v>
      </c>
      <c r="K532" s="68" t="s">
        <v>2546</v>
      </c>
      <c r="L532" s="69" t="s">
        <v>10818</v>
      </c>
      <c r="N532" s="128">
        <v>100</v>
      </c>
      <c r="O532" s="71">
        <v>40.200000000000003</v>
      </c>
      <c r="P532" s="127"/>
    </row>
    <row r="533" spans="1:16" ht="15" x14ac:dyDescent="0.25">
      <c r="A533" s="67" t="str">
        <f t="shared" si="8"/>
        <v>83062801</v>
      </c>
      <c r="B533" s="127">
        <v>8306280</v>
      </c>
      <c r="C533" s="127">
        <v>1</v>
      </c>
      <c r="D533" s="74" t="s">
        <v>3095</v>
      </c>
      <c r="E533" s="68">
        <v>8669970</v>
      </c>
      <c r="F533" s="68" t="s">
        <v>10813</v>
      </c>
      <c r="G533" s="68" t="s">
        <v>2550</v>
      </c>
      <c r="H533" s="68" t="s">
        <v>2616</v>
      </c>
      <c r="I533" s="66">
        <v>72791</v>
      </c>
      <c r="J533" s="66" t="s">
        <v>8116</v>
      </c>
      <c r="K533" s="68" t="s">
        <v>2547</v>
      </c>
      <c r="L533" s="69" t="s">
        <v>10818</v>
      </c>
      <c r="N533" s="128">
        <v>100</v>
      </c>
      <c r="O533" s="71">
        <v>33.5</v>
      </c>
      <c r="P533" s="127"/>
    </row>
    <row r="534" spans="1:16" ht="15" x14ac:dyDescent="0.25">
      <c r="A534" s="67" t="str">
        <f t="shared" si="8"/>
        <v>50625361</v>
      </c>
      <c r="B534" s="127">
        <v>5062536</v>
      </c>
      <c r="C534" s="127">
        <v>1</v>
      </c>
      <c r="D534" s="74" t="s">
        <v>10405</v>
      </c>
      <c r="E534" s="68">
        <v>302818</v>
      </c>
      <c r="F534" s="68" t="s">
        <v>10813</v>
      </c>
      <c r="G534" s="127" t="s">
        <v>2550</v>
      </c>
      <c r="H534" s="68" t="s">
        <v>2616</v>
      </c>
      <c r="I534" s="66">
        <v>72902</v>
      </c>
      <c r="J534" s="66" t="s">
        <v>2616</v>
      </c>
      <c r="K534" s="68" t="s">
        <v>2546</v>
      </c>
      <c r="L534" s="69" t="s">
        <v>10818</v>
      </c>
      <c r="N534" s="128">
        <v>0</v>
      </c>
      <c r="O534" s="71">
        <v>40.200000000000003</v>
      </c>
      <c r="P534" s="127"/>
    </row>
    <row r="535" spans="1:16" ht="15" x14ac:dyDescent="0.25">
      <c r="A535" s="67" t="str">
        <f t="shared" si="8"/>
        <v>72363001</v>
      </c>
      <c r="B535" s="127">
        <v>7236300</v>
      </c>
      <c r="C535" s="127">
        <v>1</v>
      </c>
      <c r="D535" s="74" t="s">
        <v>3096</v>
      </c>
      <c r="E535" s="68">
        <v>5967823</v>
      </c>
      <c r="F535" s="68" t="s">
        <v>10813</v>
      </c>
      <c r="G535" s="68" t="s">
        <v>10823</v>
      </c>
      <c r="H535" s="68" t="s">
        <v>2616</v>
      </c>
      <c r="I535" s="66">
        <v>73522</v>
      </c>
      <c r="J535" s="66" t="s">
        <v>7583</v>
      </c>
      <c r="K535" s="68" t="s">
        <v>2547</v>
      </c>
      <c r="L535" s="69" t="s">
        <v>10818</v>
      </c>
      <c r="N535" s="128">
        <v>100</v>
      </c>
      <c r="O535" s="71">
        <v>33.5</v>
      </c>
      <c r="P535" s="127"/>
    </row>
    <row r="536" spans="1:16" ht="15" x14ac:dyDescent="0.25">
      <c r="A536" s="67" t="str">
        <f t="shared" si="8"/>
        <v>69114931</v>
      </c>
      <c r="B536" s="127">
        <v>6911493</v>
      </c>
      <c r="C536" s="127">
        <v>1</v>
      </c>
      <c r="D536" s="74" t="s">
        <v>3097</v>
      </c>
      <c r="E536" s="68">
        <v>12462828</v>
      </c>
      <c r="F536" s="68" t="s">
        <v>10813</v>
      </c>
      <c r="G536" s="68" t="s">
        <v>10823</v>
      </c>
      <c r="H536" s="68" t="s">
        <v>2616</v>
      </c>
      <c r="I536" s="66">
        <v>73764</v>
      </c>
      <c r="J536" s="66" t="s">
        <v>8126</v>
      </c>
      <c r="K536" s="68" t="s">
        <v>2547</v>
      </c>
      <c r="L536" s="69" t="s">
        <v>10818</v>
      </c>
      <c r="N536" s="128">
        <v>100</v>
      </c>
      <c r="O536" s="71">
        <v>33.5</v>
      </c>
      <c r="P536" s="127"/>
    </row>
    <row r="537" spans="1:16" ht="15" x14ac:dyDescent="0.25">
      <c r="A537" s="67" t="str">
        <f t="shared" si="8"/>
        <v>151975301</v>
      </c>
      <c r="B537" s="127">
        <v>15197530</v>
      </c>
      <c r="C537" s="127">
        <v>1</v>
      </c>
      <c r="D537" s="74" t="s">
        <v>3098</v>
      </c>
      <c r="E537" s="68" t="s">
        <v>2171</v>
      </c>
      <c r="F537" s="68" t="s">
        <v>10814</v>
      </c>
      <c r="G537" s="68" t="s">
        <v>2550</v>
      </c>
      <c r="H537" s="68" t="s">
        <v>2616</v>
      </c>
      <c r="I537" s="66">
        <v>72902</v>
      </c>
      <c r="J537" s="66" t="s">
        <v>2616</v>
      </c>
      <c r="K537" s="68" t="s">
        <v>2547</v>
      </c>
      <c r="L537" s="69" t="s">
        <v>10816</v>
      </c>
      <c r="N537" s="128">
        <v>100</v>
      </c>
      <c r="O537" s="71">
        <v>33.5</v>
      </c>
      <c r="P537" s="127"/>
    </row>
    <row r="538" spans="1:16" ht="15" x14ac:dyDescent="0.25">
      <c r="A538" s="67" t="str">
        <f t="shared" si="8"/>
        <v>72566811</v>
      </c>
      <c r="B538" s="127">
        <v>7256681</v>
      </c>
      <c r="C538" s="127">
        <v>1</v>
      </c>
      <c r="D538" s="74" t="s">
        <v>3099</v>
      </c>
      <c r="E538" s="68" t="s">
        <v>7716</v>
      </c>
      <c r="F538" s="68" t="s">
        <v>10813</v>
      </c>
      <c r="G538" s="68" t="s">
        <v>10823</v>
      </c>
      <c r="H538" s="68" t="s">
        <v>2616</v>
      </c>
      <c r="I538" s="66">
        <v>72201</v>
      </c>
      <c r="J538" s="66" t="s">
        <v>8096</v>
      </c>
      <c r="K538" s="68" t="s">
        <v>2547</v>
      </c>
      <c r="L538" s="69" t="s">
        <v>10818</v>
      </c>
      <c r="N538" s="128">
        <v>93</v>
      </c>
      <c r="O538" s="71">
        <v>33.5</v>
      </c>
      <c r="P538" s="127"/>
    </row>
    <row r="539" spans="1:16" ht="15" x14ac:dyDescent="0.25">
      <c r="A539" s="67" t="str">
        <f t="shared" si="8"/>
        <v>28144324</v>
      </c>
      <c r="B539" s="127">
        <v>2814432</v>
      </c>
      <c r="C539" s="127">
        <v>4</v>
      </c>
      <c r="D539" s="74" t="s">
        <v>3100</v>
      </c>
      <c r="E539" s="68" t="s">
        <v>7717</v>
      </c>
      <c r="F539" s="68" t="s">
        <v>10813</v>
      </c>
      <c r="G539" s="68" t="s">
        <v>10823</v>
      </c>
      <c r="H539" s="68" t="s">
        <v>2616</v>
      </c>
      <c r="I539" s="66">
        <v>73675</v>
      </c>
      <c r="J539" s="66" t="s">
        <v>8122</v>
      </c>
      <c r="K539" s="68" t="s">
        <v>2547</v>
      </c>
      <c r="L539" s="69" t="s">
        <v>10818</v>
      </c>
      <c r="N539" s="128">
        <v>100</v>
      </c>
      <c r="O539" s="71">
        <v>33.5</v>
      </c>
      <c r="P539" s="127"/>
    </row>
    <row r="540" spans="1:16" ht="15" x14ac:dyDescent="0.25">
      <c r="A540" s="67" t="str">
        <f t="shared" si="8"/>
        <v>28144321</v>
      </c>
      <c r="B540" s="127">
        <v>2814432</v>
      </c>
      <c r="C540" s="127">
        <v>1</v>
      </c>
      <c r="D540" s="74" t="s">
        <v>3100</v>
      </c>
      <c r="E540" s="68" t="s">
        <v>7717</v>
      </c>
      <c r="F540" s="68" t="s">
        <v>10813</v>
      </c>
      <c r="G540" s="68" t="s">
        <v>10823</v>
      </c>
      <c r="H540" s="68" t="s">
        <v>2616</v>
      </c>
      <c r="I540" s="66">
        <v>73675</v>
      </c>
      <c r="J540" s="66" t="s">
        <v>8122</v>
      </c>
      <c r="K540" s="68" t="s">
        <v>2547</v>
      </c>
      <c r="L540" s="69" t="s">
        <v>10818</v>
      </c>
      <c r="N540" s="128">
        <v>100</v>
      </c>
      <c r="O540" s="71">
        <v>33.5</v>
      </c>
      <c r="P540" s="127"/>
    </row>
    <row r="541" spans="1:16" ht="15" x14ac:dyDescent="0.25">
      <c r="A541" s="67" t="str">
        <f t="shared" si="8"/>
        <v>105597603</v>
      </c>
      <c r="B541" s="127">
        <v>10559760</v>
      </c>
      <c r="C541" s="127">
        <v>3</v>
      </c>
      <c r="D541" s="74" t="s">
        <v>3101</v>
      </c>
      <c r="E541" s="68" t="s">
        <v>1011</v>
      </c>
      <c r="F541" s="68" t="s">
        <v>10815</v>
      </c>
      <c r="G541" s="68" t="s">
        <v>10823</v>
      </c>
      <c r="H541" s="68" t="s">
        <v>2616</v>
      </c>
      <c r="I541" s="66">
        <v>72902</v>
      </c>
      <c r="J541" s="66" t="s">
        <v>2616</v>
      </c>
      <c r="K541" s="68" t="s">
        <v>2547</v>
      </c>
      <c r="L541" s="69" t="s">
        <v>10817</v>
      </c>
      <c r="N541" s="128">
        <v>100</v>
      </c>
      <c r="O541" s="71">
        <v>33.5</v>
      </c>
      <c r="P541" s="127"/>
    </row>
    <row r="542" spans="1:16" ht="15" x14ac:dyDescent="0.25">
      <c r="A542" s="67" t="str">
        <f t="shared" si="8"/>
        <v>69047131</v>
      </c>
      <c r="B542" s="127">
        <v>6904713</v>
      </c>
      <c r="C542" s="127">
        <v>1</v>
      </c>
      <c r="D542" s="74" t="s">
        <v>3102</v>
      </c>
      <c r="E542" s="68" t="s">
        <v>321</v>
      </c>
      <c r="F542" s="68" t="s">
        <v>10813</v>
      </c>
      <c r="G542" s="68" t="s">
        <v>10823</v>
      </c>
      <c r="H542" s="68" t="s">
        <v>2616</v>
      </c>
      <c r="I542" s="66">
        <v>72714</v>
      </c>
      <c r="J542" s="66" t="s">
        <v>8109</v>
      </c>
      <c r="K542" s="68" t="s">
        <v>2547</v>
      </c>
      <c r="L542" s="69" t="s">
        <v>10818</v>
      </c>
      <c r="N542" s="128">
        <v>100</v>
      </c>
      <c r="O542" s="71">
        <v>33.5</v>
      </c>
      <c r="P542" s="127"/>
    </row>
    <row r="543" spans="1:16" ht="15" x14ac:dyDescent="0.25">
      <c r="A543" s="67" t="str">
        <f t="shared" si="8"/>
        <v>45704202</v>
      </c>
      <c r="B543" s="127">
        <v>4570420</v>
      </c>
      <c r="C543" s="127">
        <v>2</v>
      </c>
      <c r="D543" s="74" t="s">
        <v>3103</v>
      </c>
      <c r="E543" s="68" t="s">
        <v>256</v>
      </c>
      <c r="F543" s="68" t="s">
        <v>10813</v>
      </c>
      <c r="G543" s="68" t="s">
        <v>10823</v>
      </c>
      <c r="H543" s="68" t="s">
        <v>2616</v>
      </c>
      <c r="I543" s="66">
        <v>72902</v>
      </c>
      <c r="J543" s="66" t="s">
        <v>2616</v>
      </c>
      <c r="K543" s="68" t="s">
        <v>2547</v>
      </c>
      <c r="L543" s="69" t="s">
        <v>10818</v>
      </c>
      <c r="N543" s="128">
        <v>100</v>
      </c>
      <c r="O543" s="71">
        <v>33.5</v>
      </c>
      <c r="P543" s="127"/>
    </row>
    <row r="544" spans="1:16" ht="15" x14ac:dyDescent="0.25">
      <c r="A544" s="67" t="str">
        <f t="shared" si="8"/>
        <v>114252341</v>
      </c>
      <c r="B544" s="127">
        <v>11425234</v>
      </c>
      <c r="C544" s="127">
        <v>1</v>
      </c>
      <c r="D544" s="74" t="s">
        <v>3104</v>
      </c>
      <c r="E544" s="68" t="s">
        <v>10303</v>
      </c>
      <c r="F544" s="68" t="s">
        <v>10815</v>
      </c>
      <c r="G544" s="68" t="s">
        <v>2550</v>
      </c>
      <c r="H544" s="68" t="s">
        <v>2616</v>
      </c>
      <c r="I544" s="66">
        <v>72902</v>
      </c>
      <c r="J544" s="66" t="s">
        <v>2616</v>
      </c>
      <c r="K544" s="68" t="s">
        <v>2547</v>
      </c>
      <c r="L544" s="69" t="s">
        <v>10817</v>
      </c>
      <c r="N544" s="128">
        <v>100</v>
      </c>
      <c r="O544" s="71">
        <v>33.5</v>
      </c>
      <c r="P544" s="127"/>
    </row>
    <row r="545" spans="1:16" ht="15" x14ac:dyDescent="0.25">
      <c r="A545" s="67" t="str">
        <f t="shared" si="8"/>
        <v>69622702</v>
      </c>
      <c r="B545" s="127">
        <v>6962270</v>
      </c>
      <c r="C545" s="127">
        <v>2</v>
      </c>
      <c r="D545" s="74" t="s">
        <v>3105</v>
      </c>
      <c r="E545" s="68" t="s">
        <v>7718</v>
      </c>
      <c r="F545" s="68" t="s">
        <v>10815</v>
      </c>
      <c r="G545" s="68" t="s">
        <v>2550</v>
      </c>
      <c r="H545" s="68" t="s">
        <v>2616</v>
      </c>
      <c r="I545" s="66">
        <v>72902</v>
      </c>
      <c r="J545" s="66" t="s">
        <v>2616</v>
      </c>
      <c r="K545" s="68" t="s">
        <v>2546</v>
      </c>
      <c r="L545" s="69" t="s">
        <v>10817</v>
      </c>
      <c r="N545" s="128">
        <v>100</v>
      </c>
      <c r="O545" s="71">
        <v>40.200000000000003</v>
      </c>
      <c r="P545" s="127">
        <v>2</v>
      </c>
    </row>
    <row r="546" spans="1:16" ht="15" x14ac:dyDescent="0.25">
      <c r="A546" s="67" t="str">
        <f t="shared" si="8"/>
        <v>16780853</v>
      </c>
      <c r="B546" s="127">
        <v>1678085</v>
      </c>
      <c r="C546" s="127">
        <v>3</v>
      </c>
      <c r="D546" s="74" t="s">
        <v>3056</v>
      </c>
      <c r="E546" s="68" t="s">
        <v>196</v>
      </c>
      <c r="F546" s="68" t="s">
        <v>10814</v>
      </c>
      <c r="G546" s="68" t="s">
        <v>2550</v>
      </c>
      <c r="H546" s="68" t="s">
        <v>2616</v>
      </c>
      <c r="I546" s="66">
        <v>72902</v>
      </c>
      <c r="J546" s="66" t="s">
        <v>2616</v>
      </c>
      <c r="K546" s="68" t="s">
        <v>2547</v>
      </c>
      <c r="L546" s="69" t="s">
        <v>10816</v>
      </c>
      <c r="N546" s="128">
        <v>100</v>
      </c>
      <c r="O546" s="71">
        <v>33.5</v>
      </c>
      <c r="P546" s="127"/>
    </row>
    <row r="547" spans="1:16" ht="15" x14ac:dyDescent="0.25">
      <c r="A547" s="67" t="str">
        <f t="shared" si="8"/>
        <v>41123131</v>
      </c>
      <c r="B547" s="127">
        <v>4112313</v>
      </c>
      <c r="C547" s="127">
        <v>1</v>
      </c>
      <c r="D547" s="74" t="s">
        <v>10381</v>
      </c>
      <c r="E547" s="68" t="s">
        <v>10048</v>
      </c>
      <c r="F547" s="68" t="s">
        <v>10813</v>
      </c>
      <c r="G547" s="127" t="s">
        <v>2550</v>
      </c>
      <c r="H547" s="68" t="s">
        <v>2616</v>
      </c>
      <c r="I547" s="66">
        <v>72781</v>
      </c>
      <c r="J547" s="66" t="s">
        <v>8115</v>
      </c>
      <c r="K547" s="68" t="s">
        <v>2547</v>
      </c>
      <c r="L547" s="69" t="s">
        <v>10818</v>
      </c>
      <c r="N547" s="128">
        <v>0</v>
      </c>
      <c r="O547" s="71">
        <v>33.5</v>
      </c>
      <c r="P547" s="127"/>
    </row>
    <row r="548" spans="1:16" ht="15" x14ac:dyDescent="0.25">
      <c r="A548" s="67" t="str">
        <f t="shared" si="8"/>
        <v>90638331</v>
      </c>
      <c r="B548" s="127">
        <v>9063833</v>
      </c>
      <c r="C548" s="127">
        <v>1</v>
      </c>
      <c r="D548" s="74" t="s">
        <v>7643</v>
      </c>
      <c r="E548" s="68">
        <v>9622648</v>
      </c>
      <c r="F548" s="68" t="s">
        <v>10815</v>
      </c>
      <c r="G548" s="68" t="s">
        <v>2550</v>
      </c>
      <c r="H548" s="68" t="s">
        <v>2616</v>
      </c>
      <c r="I548" s="66">
        <v>72902</v>
      </c>
      <c r="J548" s="66" t="s">
        <v>2616</v>
      </c>
      <c r="K548" s="68" t="s">
        <v>2547</v>
      </c>
      <c r="L548" s="69" t="s">
        <v>10817</v>
      </c>
      <c r="N548" s="128">
        <v>100</v>
      </c>
      <c r="O548" s="71">
        <v>33.5</v>
      </c>
      <c r="P548" s="127"/>
    </row>
    <row r="549" spans="1:16" ht="15" x14ac:dyDescent="0.25">
      <c r="A549" s="67" t="str">
        <f t="shared" si="8"/>
        <v>78750093</v>
      </c>
      <c r="B549" s="127">
        <v>7875009</v>
      </c>
      <c r="C549" s="127">
        <v>3</v>
      </c>
      <c r="D549" s="74" t="s">
        <v>3106</v>
      </c>
      <c r="E549" s="68">
        <v>14262817</v>
      </c>
      <c r="F549" s="68" t="s">
        <v>10815</v>
      </c>
      <c r="G549" s="68" t="s">
        <v>2550</v>
      </c>
      <c r="H549" s="68" t="s">
        <v>2616</v>
      </c>
      <c r="I549" s="66">
        <v>72902</v>
      </c>
      <c r="J549" s="66" t="s">
        <v>2616</v>
      </c>
      <c r="K549" s="68" t="s">
        <v>2547</v>
      </c>
      <c r="L549" s="69" t="s">
        <v>10817</v>
      </c>
      <c r="N549" s="128">
        <v>100</v>
      </c>
      <c r="O549" s="71">
        <v>33.5</v>
      </c>
      <c r="P549" s="127"/>
    </row>
    <row r="550" spans="1:16" ht="15" x14ac:dyDescent="0.25">
      <c r="A550" s="67" t="str">
        <f t="shared" si="8"/>
        <v>120338561</v>
      </c>
      <c r="B550" s="127">
        <v>12033856</v>
      </c>
      <c r="C550" s="127">
        <v>1</v>
      </c>
      <c r="D550" s="74" t="s">
        <v>4005</v>
      </c>
      <c r="E550" s="68" t="s">
        <v>10314</v>
      </c>
      <c r="F550" s="68" t="s">
        <v>10815</v>
      </c>
      <c r="G550" s="68" t="s">
        <v>10823</v>
      </c>
      <c r="H550" s="68" t="s">
        <v>2616</v>
      </c>
      <c r="I550" s="66">
        <v>73522</v>
      </c>
      <c r="J550" s="66" t="s">
        <v>7583</v>
      </c>
      <c r="K550" s="68" t="s">
        <v>2547</v>
      </c>
      <c r="L550" s="69" t="s">
        <v>10817</v>
      </c>
      <c r="N550" s="128">
        <v>100</v>
      </c>
      <c r="O550" s="71">
        <v>33.5</v>
      </c>
      <c r="P550" s="127"/>
    </row>
    <row r="551" spans="1:16" ht="15" x14ac:dyDescent="0.25">
      <c r="A551" s="67" t="str">
        <f t="shared" si="8"/>
        <v>80606801</v>
      </c>
      <c r="B551" s="127">
        <v>8060680</v>
      </c>
      <c r="C551" s="127">
        <v>1</v>
      </c>
      <c r="D551" s="74" t="s">
        <v>3107</v>
      </c>
      <c r="E551" s="68" t="s">
        <v>498</v>
      </c>
      <c r="F551" s="68" t="s">
        <v>10813</v>
      </c>
      <c r="G551" s="68" t="s">
        <v>2550</v>
      </c>
      <c r="H551" s="68" t="s">
        <v>2616</v>
      </c>
      <c r="I551" s="66">
        <v>72105</v>
      </c>
      <c r="J551" s="66" t="s">
        <v>8093</v>
      </c>
      <c r="K551" s="68" t="s">
        <v>2547</v>
      </c>
      <c r="L551" s="69" t="s">
        <v>10818</v>
      </c>
      <c r="N551" s="128">
        <v>100</v>
      </c>
      <c r="O551" s="71">
        <v>33.5</v>
      </c>
      <c r="P551" s="127"/>
    </row>
    <row r="552" spans="1:16" ht="15" x14ac:dyDescent="0.25">
      <c r="A552" s="67" t="str">
        <f t="shared" si="8"/>
        <v>78436281</v>
      </c>
      <c r="B552" s="127">
        <v>7843628</v>
      </c>
      <c r="C552" s="127">
        <v>1</v>
      </c>
      <c r="D552" s="74" t="s">
        <v>3108</v>
      </c>
      <c r="E552" s="68" t="s">
        <v>472</v>
      </c>
      <c r="F552" s="68" t="s">
        <v>10813</v>
      </c>
      <c r="G552" s="68" t="s">
        <v>10823</v>
      </c>
      <c r="H552" s="68" t="s">
        <v>2616</v>
      </c>
      <c r="I552" s="66">
        <v>73717</v>
      </c>
      <c r="J552" s="66" t="s">
        <v>8124</v>
      </c>
      <c r="K552" s="68" t="s">
        <v>2547</v>
      </c>
      <c r="L552" s="69" t="s">
        <v>10818</v>
      </c>
      <c r="N552" s="128">
        <v>99</v>
      </c>
      <c r="O552" s="71">
        <v>33.5</v>
      </c>
      <c r="P552" s="127"/>
    </row>
    <row r="553" spans="1:16" ht="15" x14ac:dyDescent="0.25">
      <c r="A553" s="67" t="str">
        <f t="shared" si="8"/>
        <v>25074701</v>
      </c>
      <c r="B553" s="127">
        <v>2507470</v>
      </c>
      <c r="C553" s="127">
        <v>1</v>
      </c>
      <c r="D553" s="74" t="s">
        <v>10368</v>
      </c>
      <c r="E553" s="68" t="s">
        <v>10039</v>
      </c>
      <c r="F553" s="68" t="s">
        <v>10813</v>
      </c>
      <c r="G553" s="68" t="s">
        <v>2550</v>
      </c>
      <c r="H553" s="68" t="s">
        <v>2616</v>
      </c>
      <c r="I553" s="66">
        <v>72824</v>
      </c>
      <c r="J553" s="66" t="s">
        <v>8119</v>
      </c>
      <c r="K553" s="68" t="s">
        <v>2546</v>
      </c>
      <c r="L553" s="69" t="s">
        <v>10818</v>
      </c>
      <c r="N553" s="128">
        <v>0</v>
      </c>
      <c r="O553" s="71">
        <v>40.200000000000003</v>
      </c>
      <c r="P553" s="127"/>
    </row>
    <row r="554" spans="1:16" ht="15" x14ac:dyDescent="0.25">
      <c r="A554" s="67" t="str">
        <f t="shared" si="8"/>
        <v>29952321</v>
      </c>
      <c r="B554" s="127">
        <v>2995232</v>
      </c>
      <c r="C554" s="127">
        <v>1</v>
      </c>
      <c r="D554" s="74" t="s">
        <v>3109</v>
      </c>
      <c r="E554" s="68" t="s">
        <v>7676</v>
      </c>
      <c r="F554" s="68" t="s">
        <v>10813</v>
      </c>
      <c r="G554" s="127" t="s">
        <v>2550</v>
      </c>
      <c r="H554" s="68" t="s">
        <v>2616</v>
      </c>
      <c r="I554" s="66">
        <v>72902</v>
      </c>
      <c r="J554" s="66" t="s">
        <v>2616</v>
      </c>
      <c r="K554" s="68" t="s">
        <v>2547</v>
      </c>
      <c r="L554" s="69" t="s">
        <v>10818</v>
      </c>
      <c r="N554" s="128">
        <v>0</v>
      </c>
      <c r="O554" s="71">
        <v>33.5</v>
      </c>
      <c r="P554" s="127"/>
    </row>
    <row r="555" spans="1:16" ht="15" x14ac:dyDescent="0.25">
      <c r="A555" s="67" t="str">
        <f t="shared" si="8"/>
        <v>15740611</v>
      </c>
      <c r="B555" s="127">
        <v>1574061</v>
      </c>
      <c r="C555" s="127">
        <v>1</v>
      </c>
      <c r="D555" s="74" t="s">
        <v>3110</v>
      </c>
      <c r="E555" s="68" t="s">
        <v>7136</v>
      </c>
      <c r="F555" s="68" t="s">
        <v>10813</v>
      </c>
      <c r="G555" s="68" t="s">
        <v>10823</v>
      </c>
      <c r="H555" s="68" t="s">
        <v>2616</v>
      </c>
      <c r="I555" s="66">
        <v>73696</v>
      </c>
      <c r="J555" s="66" t="s">
        <v>8123</v>
      </c>
      <c r="K555" s="68" t="s">
        <v>2547</v>
      </c>
      <c r="L555" s="69" t="s">
        <v>10818</v>
      </c>
      <c r="N555" s="128">
        <v>100</v>
      </c>
      <c r="O555" s="71">
        <v>33.5</v>
      </c>
      <c r="P555" s="127"/>
    </row>
    <row r="556" spans="1:16" ht="15" x14ac:dyDescent="0.25">
      <c r="A556" s="67" t="str">
        <f t="shared" si="8"/>
        <v>9204721</v>
      </c>
      <c r="B556" s="127">
        <v>920472</v>
      </c>
      <c r="C556" s="127">
        <v>1</v>
      </c>
      <c r="D556" s="74" t="s">
        <v>3111</v>
      </c>
      <c r="E556" s="68" t="s">
        <v>7719</v>
      </c>
      <c r="F556" s="68" t="s">
        <v>10813</v>
      </c>
      <c r="G556" s="68" t="s">
        <v>2550</v>
      </c>
      <c r="H556" s="68" t="s">
        <v>2616</v>
      </c>
      <c r="I556" s="66">
        <v>72902</v>
      </c>
      <c r="J556" s="66" t="s">
        <v>2616</v>
      </c>
      <c r="K556" s="68" t="s">
        <v>2546</v>
      </c>
      <c r="L556" s="69" t="s">
        <v>10818</v>
      </c>
      <c r="N556" s="128">
        <v>100</v>
      </c>
      <c r="O556" s="71">
        <v>40.200000000000003</v>
      </c>
      <c r="P556" s="127"/>
    </row>
    <row r="557" spans="1:16" ht="15" x14ac:dyDescent="0.25">
      <c r="A557" s="67" t="str">
        <f t="shared" si="8"/>
        <v>563761</v>
      </c>
      <c r="B557" s="127">
        <v>56376</v>
      </c>
      <c r="C557" s="127">
        <v>1</v>
      </c>
      <c r="D557" s="74" t="s">
        <v>3112</v>
      </c>
      <c r="E557" s="68" t="s">
        <v>175</v>
      </c>
      <c r="F557" s="68" t="s">
        <v>10813</v>
      </c>
      <c r="G557" s="68" t="s">
        <v>2550</v>
      </c>
      <c r="H557" s="68" t="s">
        <v>2616</v>
      </c>
      <c r="I557" s="66">
        <v>83312</v>
      </c>
      <c r="J557" s="66" t="s">
        <v>8133</v>
      </c>
      <c r="K557" s="68" t="s">
        <v>2547</v>
      </c>
      <c r="L557" s="69" t="s">
        <v>10818</v>
      </c>
      <c r="N557" s="128">
        <v>100</v>
      </c>
      <c r="O557" s="71">
        <v>33.5</v>
      </c>
      <c r="P557" s="127"/>
    </row>
    <row r="558" spans="1:16" ht="15" x14ac:dyDescent="0.25">
      <c r="A558" s="67" t="str">
        <f t="shared" si="8"/>
        <v>39291401</v>
      </c>
      <c r="B558" s="127">
        <v>3929140</v>
      </c>
      <c r="C558" s="127">
        <v>1</v>
      </c>
      <c r="D558" s="74" t="s">
        <v>3113</v>
      </c>
      <c r="E558" s="68" t="s">
        <v>232</v>
      </c>
      <c r="F558" s="68" t="s">
        <v>10813</v>
      </c>
      <c r="G558" s="68" t="s">
        <v>2550</v>
      </c>
      <c r="H558" s="68" t="s">
        <v>2616</v>
      </c>
      <c r="I558" s="66">
        <v>73675</v>
      </c>
      <c r="J558" s="66" t="s">
        <v>8122</v>
      </c>
      <c r="K558" s="68" t="s">
        <v>2547</v>
      </c>
      <c r="L558" s="69" t="s">
        <v>10818</v>
      </c>
      <c r="N558" s="128">
        <v>0</v>
      </c>
      <c r="O558" s="71">
        <v>33.5</v>
      </c>
      <c r="P558" s="127"/>
    </row>
    <row r="559" spans="1:16" ht="15" x14ac:dyDescent="0.25">
      <c r="A559" s="67" t="str">
        <f t="shared" si="8"/>
        <v>162427371</v>
      </c>
      <c r="B559" s="127">
        <v>16242737</v>
      </c>
      <c r="C559" s="127">
        <v>1</v>
      </c>
      <c r="D559" s="74" t="s">
        <v>3114</v>
      </c>
      <c r="E559" s="68" t="s">
        <v>2392</v>
      </c>
      <c r="F559" s="68" t="s">
        <v>10814</v>
      </c>
      <c r="G559" s="68" t="s">
        <v>2550</v>
      </c>
      <c r="H559" s="68" t="s">
        <v>2616</v>
      </c>
      <c r="I559" s="66">
        <v>72771</v>
      </c>
      <c r="J559" s="66" t="s">
        <v>8114</v>
      </c>
      <c r="K559" s="68" t="s">
        <v>2547</v>
      </c>
      <c r="L559" s="69" t="s">
        <v>10816</v>
      </c>
      <c r="N559" s="128">
        <v>100</v>
      </c>
      <c r="O559" s="71">
        <v>33.5</v>
      </c>
      <c r="P559" s="127"/>
    </row>
    <row r="560" spans="1:16" ht="15" x14ac:dyDescent="0.25">
      <c r="A560" s="67" t="str">
        <f t="shared" si="8"/>
        <v>72370541</v>
      </c>
      <c r="B560" s="127">
        <v>7237054</v>
      </c>
      <c r="C560" s="127">
        <v>1</v>
      </c>
      <c r="D560" s="74" t="s">
        <v>3115</v>
      </c>
      <c r="E560" s="68" t="s">
        <v>7720</v>
      </c>
      <c r="F560" s="68" t="s">
        <v>10813</v>
      </c>
      <c r="G560" s="68" t="s">
        <v>10823</v>
      </c>
      <c r="H560" s="68" t="s">
        <v>2616</v>
      </c>
      <c r="I560" s="66">
        <v>72186</v>
      </c>
      <c r="J560" s="66" t="s">
        <v>8095</v>
      </c>
      <c r="K560" s="68" t="s">
        <v>2547</v>
      </c>
      <c r="L560" s="69" t="s">
        <v>10818</v>
      </c>
      <c r="N560" s="128">
        <v>100</v>
      </c>
      <c r="O560" s="71">
        <v>33.5</v>
      </c>
      <c r="P560" s="127"/>
    </row>
    <row r="561" spans="1:16" ht="15" x14ac:dyDescent="0.25">
      <c r="A561" s="67" t="str">
        <f t="shared" si="8"/>
        <v>76530373</v>
      </c>
      <c r="B561" s="127">
        <v>7653037</v>
      </c>
      <c r="C561" s="127">
        <v>3</v>
      </c>
      <c r="D561" s="74" t="s">
        <v>7103</v>
      </c>
      <c r="E561" s="68">
        <v>10490079</v>
      </c>
      <c r="F561" s="68" t="s">
        <v>10815</v>
      </c>
      <c r="G561" s="68" t="s">
        <v>2550</v>
      </c>
      <c r="H561" s="68" t="s">
        <v>2616</v>
      </c>
      <c r="I561" s="66">
        <v>72813</v>
      </c>
      <c r="J561" s="66" t="s">
        <v>8118</v>
      </c>
      <c r="K561" s="68" t="s">
        <v>2547</v>
      </c>
      <c r="L561" s="69" t="s">
        <v>10817</v>
      </c>
      <c r="N561" s="128">
        <v>100</v>
      </c>
      <c r="O561" s="71">
        <v>33.5</v>
      </c>
      <c r="P561" s="127"/>
    </row>
    <row r="562" spans="1:16" ht="15" x14ac:dyDescent="0.25">
      <c r="A562" s="67" t="str">
        <f t="shared" si="8"/>
        <v>14035151</v>
      </c>
      <c r="B562" s="127">
        <v>1403515</v>
      </c>
      <c r="C562" s="127">
        <v>1</v>
      </c>
      <c r="D562" s="74" t="s">
        <v>10363</v>
      </c>
      <c r="E562" s="68" t="s">
        <v>10035</v>
      </c>
      <c r="F562" s="68" t="s">
        <v>10813</v>
      </c>
      <c r="G562" s="68" t="s">
        <v>10823</v>
      </c>
      <c r="H562" s="68" t="s">
        <v>2616</v>
      </c>
      <c r="I562" s="66">
        <v>73717</v>
      </c>
      <c r="J562" s="66" t="s">
        <v>8124</v>
      </c>
      <c r="K562" s="68" t="s">
        <v>2547</v>
      </c>
      <c r="L562" s="69" t="s">
        <v>10818</v>
      </c>
      <c r="N562" s="128">
        <v>0</v>
      </c>
      <c r="O562" s="71">
        <v>33.5</v>
      </c>
      <c r="P562" s="127"/>
    </row>
    <row r="563" spans="1:16" ht="15" x14ac:dyDescent="0.25">
      <c r="A563" s="67" t="str">
        <f t="shared" si="8"/>
        <v>77335744</v>
      </c>
      <c r="B563" s="127">
        <v>7733574</v>
      </c>
      <c r="C563" s="127">
        <v>4</v>
      </c>
      <c r="D563" s="74" t="s">
        <v>3116</v>
      </c>
      <c r="E563" s="68">
        <v>6286509</v>
      </c>
      <c r="F563" s="68" t="s">
        <v>10815</v>
      </c>
      <c r="G563" s="68" t="s">
        <v>10823</v>
      </c>
      <c r="H563" s="68" t="s">
        <v>2616</v>
      </c>
      <c r="I563" s="66">
        <v>73675</v>
      </c>
      <c r="J563" s="66" t="s">
        <v>8122</v>
      </c>
      <c r="K563" s="68" t="s">
        <v>2547</v>
      </c>
      <c r="L563" s="69" t="s">
        <v>10817</v>
      </c>
      <c r="N563" s="128">
        <v>25</v>
      </c>
      <c r="O563" s="71">
        <v>33.5</v>
      </c>
      <c r="P563" s="127"/>
    </row>
    <row r="564" spans="1:16" ht="15" x14ac:dyDescent="0.25">
      <c r="A564" s="67" t="str">
        <f t="shared" si="8"/>
        <v>77335745</v>
      </c>
      <c r="B564" s="127">
        <v>7733574</v>
      </c>
      <c r="C564" s="127">
        <v>5</v>
      </c>
      <c r="D564" s="74" t="s">
        <v>3116</v>
      </c>
      <c r="E564" s="68">
        <v>6286509</v>
      </c>
      <c r="F564" s="68" t="s">
        <v>10815</v>
      </c>
      <c r="G564" s="68" t="s">
        <v>10823</v>
      </c>
      <c r="H564" s="68" t="s">
        <v>2616</v>
      </c>
      <c r="I564" s="66">
        <v>73675</v>
      </c>
      <c r="J564" s="66" t="s">
        <v>8122</v>
      </c>
      <c r="K564" s="68" t="s">
        <v>2547</v>
      </c>
      <c r="L564" s="69" t="s">
        <v>10817</v>
      </c>
      <c r="N564" s="128">
        <v>25</v>
      </c>
      <c r="O564" s="71">
        <v>33.5</v>
      </c>
      <c r="P564" s="127"/>
    </row>
    <row r="565" spans="1:16" ht="15" x14ac:dyDescent="0.25">
      <c r="A565" s="67" t="str">
        <f t="shared" si="8"/>
        <v>89698386</v>
      </c>
      <c r="B565" s="127">
        <v>8969838</v>
      </c>
      <c r="C565" s="127">
        <v>6</v>
      </c>
      <c r="D565" s="74" t="s">
        <v>3117</v>
      </c>
      <c r="E565" s="68" t="s">
        <v>600</v>
      </c>
      <c r="F565" s="68" t="s">
        <v>10815</v>
      </c>
      <c r="G565" s="68" t="s">
        <v>10823</v>
      </c>
      <c r="H565" s="68" t="s">
        <v>2616</v>
      </c>
      <c r="I565" s="66">
        <v>72588</v>
      </c>
      <c r="J565" s="66" t="s">
        <v>8106</v>
      </c>
      <c r="K565" s="68" t="s">
        <v>2547</v>
      </c>
      <c r="L565" s="69" t="s">
        <v>10817</v>
      </c>
      <c r="N565" s="128">
        <v>100</v>
      </c>
      <c r="O565" s="71">
        <v>33.5</v>
      </c>
      <c r="P565" s="127"/>
    </row>
    <row r="566" spans="1:16" ht="15" x14ac:dyDescent="0.25">
      <c r="A566" s="67" t="str">
        <f t="shared" si="8"/>
        <v>81599321</v>
      </c>
      <c r="B566" s="127">
        <v>8159932</v>
      </c>
      <c r="C566" s="127">
        <v>1</v>
      </c>
      <c r="D566" s="74" t="s">
        <v>3118</v>
      </c>
      <c r="E566" s="68">
        <v>15855889</v>
      </c>
      <c r="F566" s="68" t="s">
        <v>10813</v>
      </c>
      <c r="G566" s="68" t="s">
        <v>10823</v>
      </c>
      <c r="H566" s="68" t="s">
        <v>2615</v>
      </c>
      <c r="I566" s="66">
        <v>73982</v>
      </c>
      <c r="J566" s="66" t="s">
        <v>2615</v>
      </c>
      <c r="K566" s="68" t="s">
        <v>2547</v>
      </c>
      <c r="L566" s="69" t="s">
        <v>10818</v>
      </c>
      <c r="N566" s="128">
        <v>100</v>
      </c>
      <c r="O566" s="71">
        <v>33.5</v>
      </c>
      <c r="P566" s="127"/>
    </row>
    <row r="567" spans="1:16" ht="15" x14ac:dyDescent="0.25">
      <c r="A567" s="67" t="str">
        <f t="shared" si="8"/>
        <v>35278886</v>
      </c>
      <c r="B567" s="127">
        <v>3527888</v>
      </c>
      <c r="C567" s="127">
        <v>6</v>
      </c>
      <c r="D567" s="74" t="s">
        <v>3120</v>
      </c>
      <c r="E567" s="68" t="s">
        <v>7160</v>
      </c>
      <c r="F567" s="68" t="s">
        <v>10814</v>
      </c>
      <c r="G567" s="68" t="s">
        <v>2550</v>
      </c>
      <c r="H567" s="68" t="s">
        <v>2615</v>
      </c>
      <c r="I567" s="66">
        <v>73982</v>
      </c>
      <c r="J567" s="66" t="s">
        <v>2615</v>
      </c>
      <c r="K567" s="68" t="s">
        <v>2547</v>
      </c>
      <c r="L567" s="69" t="s">
        <v>10816</v>
      </c>
      <c r="N567" s="128">
        <v>100</v>
      </c>
      <c r="O567" s="71">
        <v>33.5</v>
      </c>
      <c r="P567" s="127"/>
    </row>
    <row r="568" spans="1:16" ht="15" x14ac:dyDescent="0.25">
      <c r="A568" s="67" t="str">
        <f t="shared" si="8"/>
        <v>156163072</v>
      </c>
      <c r="B568" s="127">
        <v>15616307</v>
      </c>
      <c r="C568" s="127">
        <v>2</v>
      </c>
      <c r="D568" s="74" t="s">
        <v>3121</v>
      </c>
      <c r="E568" s="68" t="s">
        <v>10016</v>
      </c>
      <c r="F568" s="68" t="s">
        <v>10814</v>
      </c>
      <c r="G568" s="68" t="s">
        <v>2550</v>
      </c>
      <c r="H568" s="68" t="s">
        <v>2615</v>
      </c>
      <c r="I568" s="66">
        <v>73982</v>
      </c>
      <c r="J568" s="66" t="s">
        <v>2615</v>
      </c>
      <c r="K568" s="68" t="s">
        <v>2546</v>
      </c>
      <c r="L568" s="69" t="s">
        <v>10816</v>
      </c>
      <c r="N568" s="128">
        <v>100</v>
      </c>
      <c r="O568" s="71">
        <v>40.200000000000003</v>
      </c>
      <c r="P568" s="127"/>
    </row>
    <row r="569" spans="1:16" ht="15" x14ac:dyDescent="0.25">
      <c r="A569" s="67" t="str">
        <f t="shared" si="8"/>
        <v>89513051</v>
      </c>
      <c r="B569" s="127">
        <v>8951305</v>
      </c>
      <c r="C569" s="127">
        <v>1</v>
      </c>
      <c r="D569" s="74" t="s">
        <v>3122</v>
      </c>
      <c r="E569" s="68" t="s">
        <v>7721</v>
      </c>
      <c r="F569" s="68" t="s">
        <v>10815</v>
      </c>
      <c r="G569" s="68" t="s">
        <v>2550</v>
      </c>
      <c r="H569" s="68" t="s">
        <v>2615</v>
      </c>
      <c r="I569" s="66">
        <v>73982</v>
      </c>
      <c r="J569" s="66" t="s">
        <v>2615</v>
      </c>
      <c r="K569" s="68" t="s">
        <v>2547</v>
      </c>
      <c r="L569" s="69" t="s">
        <v>10817</v>
      </c>
      <c r="N569" s="128">
        <v>94</v>
      </c>
      <c r="O569" s="71">
        <v>33.5</v>
      </c>
      <c r="P569" s="127"/>
    </row>
    <row r="570" spans="1:16" ht="15" x14ac:dyDescent="0.25">
      <c r="A570" s="67" t="str">
        <f t="shared" si="8"/>
        <v>112604035</v>
      </c>
      <c r="B570" s="127">
        <v>11260403</v>
      </c>
      <c r="C570" s="127">
        <v>5</v>
      </c>
      <c r="D570" s="74" t="s">
        <v>9807</v>
      </c>
      <c r="E570" s="68">
        <v>5095317</v>
      </c>
      <c r="F570" s="68" t="s">
        <v>10815</v>
      </c>
      <c r="G570" s="68" t="s">
        <v>10823</v>
      </c>
      <c r="H570" s="68" t="s">
        <v>2615</v>
      </c>
      <c r="I570" s="66">
        <v>73982</v>
      </c>
      <c r="J570" s="66" t="s">
        <v>2615</v>
      </c>
      <c r="K570" s="68" t="s">
        <v>2547</v>
      </c>
      <c r="L570" s="69" t="s">
        <v>10817</v>
      </c>
      <c r="N570" s="128">
        <v>0</v>
      </c>
      <c r="O570" s="71">
        <v>33.5</v>
      </c>
      <c r="P570" s="127"/>
    </row>
    <row r="571" spans="1:16" ht="15" x14ac:dyDescent="0.25">
      <c r="A571" s="67" t="str">
        <f t="shared" si="8"/>
        <v>146996551</v>
      </c>
      <c r="B571" s="127">
        <v>14699655</v>
      </c>
      <c r="C571" s="127">
        <v>1</v>
      </c>
      <c r="D571" s="74" t="s">
        <v>5164</v>
      </c>
      <c r="E571" s="68" t="s">
        <v>2018</v>
      </c>
      <c r="F571" s="68" t="s">
        <v>10814</v>
      </c>
      <c r="G571" s="68" t="s">
        <v>2550</v>
      </c>
      <c r="H571" s="68" t="s">
        <v>2615</v>
      </c>
      <c r="I571" s="66">
        <v>73982</v>
      </c>
      <c r="J571" s="66" t="s">
        <v>2615</v>
      </c>
      <c r="K571" s="68" t="s">
        <v>2547</v>
      </c>
      <c r="L571" s="69" t="s">
        <v>10816</v>
      </c>
      <c r="N571" s="128">
        <v>0</v>
      </c>
      <c r="O571" s="71">
        <v>33.5</v>
      </c>
      <c r="P571" s="127"/>
    </row>
    <row r="572" spans="1:16" ht="15" x14ac:dyDescent="0.25">
      <c r="A572" s="67" t="str">
        <f t="shared" si="8"/>
        <v>70346113</v>
      </c>
      <c r="B572" s="127">
        <v>7034611</v>
      </c>
      <c r="C572" s="127">
        <v>3</v>
      </c>
      <c r="D572" s="74" t="s">
        <v>3123</v>
      </c>
      <c r="E572" s="68">
        <v>8477096</v>
      </c>
      <c r="F572" s="68" t="s">
        <v>10815</v>
      </c>
      <c r="G572" s="68" t="s">
        <v>2550</v>
      </c>
      <c r="H572" s="68" t="s">
        <v>2615</v>
      </c>
      <c r="I572" s="66">
        <v>73982</v>
      </c>
      <c r="J572" s="66" t="s">
        <v>2615</v>
      </c>
      <c r="K572" s="68" t="s">
        <v>2547</v>
      </c>
      <c r="L572" s="69" t="s">
        <v>10817</v>
      </c>
      <c r="N572" s="128">
        <v>100</v>
      </c>
      <c r="O572" s="71">
        <v>33.5</v>
      </c>
      <c r="P572" s="127"/>
    </row>
    <row r="573" spans="1:16" ht="15" x14ac:dyDescent="0.25">
      <c r="A573" s="67" t="str">
        <f t="shared" si="8"/>
        <v>73108946</v>
      </c>
      <c r="B573" s="127">
        <v>7310894</v>
      </c>
      <c r="C573" s="127">
        <v>6</v>
      </c>
      <c r="D573" s="74" t="s">
        <v>3124</v>
      </c>
      <c r="E573" s="68">
        <v>11072120</v>
      </c>
      <c r="F573" s="68" t="s">
        <v>10814</v>
      </c>
      <c r="G573" s="68" t="s">
        <v>2550</v>
      </c>
      <c r="H573" s="68" t="s">
        <v>2615</v>
      </c>
      <c r="I573" s="66">
        <v>73982</v>
      </c>
      <c r="J573" s="66" t="s">
        <v>2615</v>
      </c>
      <c r="K573" s="68" t="s">
        <v>2547</v>
      </c>
      <c r="L573" s="69" t="s">
        <v>10816</v>
      </c>
      <c r="N573" s="128">
        <v>100</v>
      </c>
      <c r="O573" s="71">
        <v>33.5</v>
      </c>
      <c r="P573" s="127"/>
    </row>
    <row r="574" spans="1:16" ht="15" x14ac:dyDescent="0.25">
      <c r="A574" s="67" t="str">
        <f t="shared" si="8"/>
        <v>118719571</v>
      </c>
      <c r="B574" s="127">
        <v>11871957</v>
      </c>
      <c r="C574" s="127">
        <v>1</v>
      </c>
      <c r="D574" s="74" t="s">
        <v>4591</v>
      </c>
      <c r="E574" s="68" t="s">
        <v>1318</v>
      </c>
      <c r="F574" s="68" t="s">
        <v>10815</v>
      </c>
      <c r="G574" s="68" t="s">
        <v>10823</v>
      </c>
      <c r="H574" s="68" t="s">
        <v>2615</v>
      </c>
      <c r="I574" s="66">
        <v>73982</v>
      </c>
      <c r="J574" s="66" t="s">
        <v>2615</v>
      </c>
      <c r="K574" s="68" t="s">
        <v>2547</v>
      </c>
      <c r="L574" s="69" t="s">
        <v>10817</v>
      </c>
      <c r="N574" s="128">
        <v>100</v>
      </c>
      <c r="O574" s="71">
        <v>33.5</v>
      </c>
      <c r="P574" s="127"/>
    </row>
    <row r="575" spans="1:16" ht="15" x14ac:dyDescent="0.25">
      <c r="A575" s="67" t="str">
        <f t="shared" si="8"/>
        <v>111772992</v>
      </c>
      <c r="B575" s="127">
        <v>11177299</v>
      </c>
      <c r="C575" s="127">
        <v>2</v>
      </c>
      <c r="D575" s="74" t="s">
        <v>9809</v>
      </c>
      <c r="E575" s="68" t="s">
        <v>9909</v>
      </c>
      <c r="F575" s="68" t="s">
        <v>10815</v>
      </c>
      <c r="G575" s="68" t="s">
        <v>10823</v>
      </c>
      <c r="H575" s="68" t="s">
        <v>2615</v>
      </c>
      <c r="I575" s="66">
        <v>73982</v>
      </c>
      <c r="J575" s="66" t="s">
        <v>2615</v>
      </c>
      <c r="K575" s="68" t="s">
        <v>2547</v>
      </c>
      <c r="L575" s="69" t="s">
        <v>10817</v>
      </c>
      <c r="N575" s="128">
        <v>94</v>
      </c>
      <c r="O575" s="71">
        <v>33.5</v>
      </c>
      <c r="P575" s="127"/>
    </row>
    <row r="576" spans="1:16" ht="15" x14ac:dyDescent="0.25">
      <c r="A576" s="67" t="str">
        <f t="shared" si="8"/>
        <v>101056213</v>
      </c>
      <c r="B576" s="127">
        <v>10105621</v>
      </c>
      <c r="C576" s="127">
        <v>3</v>
      </c>
      <c r="D576" s="74" t="s">
        <v>3125</v>
      </c>
      <c r="E576" s="68" t="s">
        <v>842</v>
      </c>
      <c r="F576" s="68" t="s">
        <v>10815</v>
      </c>
      <c r="G576" s="68" t="s">
        <v>2550</v>
      </c>
      <c r="H576" s="68" t="s">
        <v>2615</v>
      </c>
      <c r="I576" s="66">
        <v>73982</v>
      </c>
      <c r="J576" s="66" t="s">
        <v>2615</v>
      </c>
      <c r="K576" s="68" t="s">
        <v>2547</v>
      </c>
      <c r="L576" s="69" t="s">
        <v>10817</v>
      </c>
      <c r="N576" s="128">
        <v>100</v>
      </c>
      <c r="O576" s="71">
        <v>33.5</v>
      </c>
      <c r="P576" s="127"/>
    </row>
    <row r="577" spans="1:16" ht="15" x14ac:dyDescent="0.25">
      <c r="A577" s="67" t="str">
        <f t="shared" si="8"/>
        <v>104583002</v>
      </c>
      <c r="B577" s="127">
        <v>10458300</v>
      </c>
      <c r="C577" s="127">
        <v>2</v>
      </c>
      <c r="D577" s="74" t="s">
        <v>3126</v>
      </c>
      <c r="E577" s="68" t="s">
        <v>967</v>
      </c>
      <c r="F577" s="68" t="s">
        <v>10815</v>
      </c>
      <c r="G577" s="68" t="s">
        <v>10823</v>
      </c>
      <c r="H577" s="68" t="s">
        <v>2615</v>
      </c>
      <c r="I577" s="66">
        <v>73982</v>
      </c>
      <c r="J577" s="66" t="s">
        <v>2615</v>
      </c>
      <c r="K577" s="68" t="s">
        <v>2547</v>
      </c>
      <c r="L577" s="69" t="s">
        <v>10817</v>
      </c>
      <c r="N577" s="128">
        <v>100</v>
      </c>
      <c r="O577" s="71">
        <v>33.5</v>
      </c>
      <c r="P577" s="127"/>
    </row>
    <row r="578" spans="1:16" ht="15" x14ac:dyDescent="0.25">
      <c r="A578" s="67" t="str">
        <f t="shared" si="8"/>
        <v>104583003</v>
      </c>
      <c r="B578" s="127">
        <v>10458300</v>
      </c>
      <c r="C578" s="127">
        <v>3</v>
      </c>
      <c r="D578" s="74" t="s">
        <v>3126</v>
      </c>
      <c r="E578" s="68" t="s">
        <v>967</v>
      </c>
      <c r="F578" s="68" t="s">
        <v>10815</v>
      </c>
      <c r="G578" s="68" t="s">
        <v>10823</v>
      </c>
      <c r="H578" s="68" t="s">
        <v>2615</v>
      </c>
      <c r="I578" s="66">
        <v>73982</v>
      </c>
      <c r="J578" s="66" t="s">
        <v>2615</v>
      </c>
      <c r="K578" s="68" t="s">
        <v>2547</v>
      </c>
      <c r="L578" s="69" t="s">
        <v>10817</v>
      </c>
      <c r="N578" s="128">
        <v>100</v>
      </c>
      <c r="O578" s="71">
        <v>33.5</v>
      </c>
      <c r="P578" s="127"/>
    </row>
    <row r="579" spans="1:16" ht="15" x14ac:dyDescent="0.25">
      <c r="A579" s="67" t="str">
        <f t="shared" si="8"/>
        <v>134850397</v>
      </c>
      <c r="B579" s="127">
        <v>13485039</v>
      </c>
      <c r="C579" s="127">
        <v>7</v>
      </c>
      <c r="D579" s="74" t="s">
        <v>10630</v>
      </c>
      <c r="E579" s="68">
        <v>9725832</v>
      </c>
      <c r="F579" s="68" t="s">
        <v>10814</v>
      </c>
      <c r="G579" s="127" t="s">
        <v>2550</v>
      </c>
      <c r="H579" s="68" t="s">
        <v>2615</v>
      </c>
      <c r="I579" s="66">
        <v>73982</v>
      </c>
      <c r="J579" s="66" t="s">
        <v>2615</v>
      </c>
      <c r="K579" s="68" t="s">
        <v>2547</v>
      </c>
      <c r="L579" s="69" t="s">
        <v>10816</v>
      </c>
      <c r="N579" s="128">
        <v>0</v>
      </c>
      <c r="O579" s="71">
        <v>33.5</v>
      </c>
      <c r="P579" s="127"/>
    </row>
    <row r="580" spans="1:16" ht="15" x14ac:dyDescent="0.25">
      <c r="A580" s="67" t="str">
        <f t="shared" si="8"/>
        <v>134850394</v>
      </c>
      <c r="B580" s="127">
        <v>13485039</v>
      </c>
      <c r="C580" s="127">
        <v>4</v>
      </c>
      <c r="D580" s="74" t="s">
        <v>10630</v>
      </c>
      <c r="E580" s="68">
        <v>9725832</v>
      </c>
      <c r="F580" s="68" t="s">
        <v>10814</v>
      </c>
      <c r="G580" s="127" t="s">
        <v>2550</v>
      </c>
      <c r="H580" s="68" t="s">
        <v>2615</v>
      </c>
      <c r="I580" s="66">
        <v>73982</v>
      </c>
      <c r="J580" s="66" t="s">
        <v>2615</v>
      </c>
      <c r="K580" s="68" t="s">
        <v>2547</v>
      </c>
      <c r="L580" s="69" t="s">
        <v>10816</v>
      </c>
      <c r="N580" s="128">
        <v>0</v>
      </c>
      <c r="O580" s="71">
        <v>33.5</v>
      </c>
      <c r="P580" s="127"/>
    </row>
    <row r="581" spans="1:16" ht="15" x14ac:dyDescent="0.25">
      <c r="A581" s="67" t="str">
        <f t="shared" si="8"/>
        <v>102569082</v>
      </c>
      <c r="B581" s="127">
        <v>10256908</v>
      </c>
      <c r="C581" s="127">
        <v>2</v>
      </c>
      <c r="D581" s="74" t="s">
        <v>3127</v>
      </c>
      <c r="E581" s="68" t="s">
        <v>882</v>
      </c>
      <c r="F581" s="68" t="s">
        <v>10815</v>
      </c>
      <c r="G581" s="68" t="s">
        <v>10823</v>
      </c>
      <c r="H581" s="68" t="s">
        <v>2615</v>
      </c>
      <c r="I581" s="66">
        <v>73982</v>
      </c>
      <c r="J581" s="66" t="s">
        <v>2615</v>
      </c>
      <c r="K581" s="68" t="s">
        <v>2547</v>
      </c>
      <c r="L581" s="69" t="s">
        <v>10817</v>
      </c>
      <c r="N581" s="128">
        <v>81</v>
      </c>
      <c r="O581" s="71">
        <v>33.5</v>
      </c>
      <c r="P581" s="127"/>
    </row>
    <row r="582" spans="1:16" ht="15" x14ac:dyDescent="0.25">
      <c r="A582" s="67" t="str">
        <f t="shared" si="8"/>
        <v>77758662</v>
      </c>
      <c r="B582" s="127">
        <v>7775866</v>
      </c>
      <c r="C582" s="127">
        <v>2</v>
      </c>
      <c r="D582" s="74" t="s">
        <v>3128</v>
      </c>
      <c r="E582" s="68" t="s">
        <v>7134</v>
      </c>
      <c r="F582" s="68" t="s">
        <v>10815</v>
      </c>
      <c r="G582" s="68" t="s">
        <v>10823</v>
      </c>
      <c r="H582" s="68" t="s">
        <v>2615</v>
      </c>
      <c r="I582" s="66">
        <v>73982</v>
      </c>
      <c r="J582" s="66" t="s">
        <v>2615</v>
      </c>
      <c r="K582" s="68" t="s">
        <v>2547</v>
      </c>
      <c r="L582" s="69" t="s">
        <v>10817</v>
      </c>
      <c r="N582" s="128">
        <v>100</v>
      </c>
      <c r="O582" s="71">
        <v>33.5</v>
      </c>
      <c r="P582" s="127"/>
    </row>
    <row r="583" spans="1:16" ht="15" x14ac:dyDescent="0.25">
      <c r="A583" s="67" t="str">
        <f t="shared" si="8"/>
        <v>80171046</v>
      </c>
      <c r="B583" s="127">
        <v>8017104</v>
      </c>
      <c r="C583" s="127">
        <v>6</v>
      </c>
      <c r="D583" s="74" t="s">
        <v>3129</v>
      </c>
      <c r="E583" s="68" t="s">
        <v>7722</v>
      </c>
      <c r="F583" s="68" t="s">
        <v>10815</v>
      </c>
      <c r="G583" s="68" t="s">
        <v>10823</v>
      </c>
      <c r="H583" s="68" t="s">
        <v>2615</v>
      </c>
      <c r="I583" s="66">
        <v>73982</v>
      </c>
      <c r="J583" s="66" t="s">
        <v>2615</v>
      </c>
      <c r="K583" s="68" t="s">
        <v>2547</v>
      </c>
      <c r="L583" s="69" t="s">
        <v>10817</v>
      </c>
      <c r="N583" s="128">
        <v>100</v>
      </c>
      <c r="O583" s="71">
        <v>33.5</v>
      </c>
      <c r="P583" s="127"/>
    </row>
    <row r="584" spans="1:16" ht="15" x14ac:dyDescent="0.25">
      <c r="A584" s="67" t="str">
        <f t="shared" ref="A584:A647" si="9">CONCATENATE(B584,C584)</f>
        <v>80171044</v>
      </c>
      <c r="B584" s="127">
        <v>8017104</v>
      </c>
      <c r="C584" s="127">
        <v>4</v>
      </c>
      <c r="D584" s="74" t="s">
        <v>3129</v>
      </c>
      <c r="E584" s="68" t="s">
        <v>7722</v>
      </c>
      <c r="F584" s="68" t="s">
        <v>10815</v>
      </c>
      <c r="G584" s="68" t="s">
        <v>10823</v>
      </c>
      <c r="H584" s="68" t="s">
        <v>2615</v>
      </c>
      <c r="I584" s="66">
        <v>73982</v>
      </c>
      <c r="J584" s="66" t="s">
        <v>2615</v>
      </c>
      <c r="K584" s="68" t="s">
        <v>2547</v>
      </c>
      <c r="L584" s="69" t="s">
        <v>10817</v>
      </c>
      <c r="N584" s="128">
        <v>100</v>
      </c>
      <c r="O584" s="71">
        <v>33.5</v>
      </c>
      <c r="P584" s="127"/>
    </row>
    <row r="585" spans="1:16" ht="15" x14ac:dyDescent="0.25">
      <c r="A585" s="67" t="str">
        <f t="shared" si="9"/>
        <v>105643053</v>
      </c>
      <c r="B585" s="127">
        <v>10564305</v>
      </c>
      <c r="C585" s="127">
        <v>3</v>
      </c>
      <c r="D585" s="74" t="s">
        <v>7368</v>
      </c>
      <c r="E585" s="68" t="s">
        <v>7661</v>
      </c>
      <c r="F585" s="68" t="s">
        <v>10815</v>
      </c>
      <c r="G585" s="68" t="s">
        <v>10823</v>
      </c>
      <c r="H585" s="68" t="s">
        <v>2615</v>
      </c>
      <c r="I585" s="66">
        <v>73982</v>
      </c>
      <c r="J585" s="66" t="s">
        <v>2615</v>
      </c>
      <c r="K585" s="68" t="s">
        <v>2548</v>
      </c>
      <c r="L585" s="69" t="s">
        <v>10817</v>
      </c>
      <c r="N585" s="128">
        <v>0</v>
      </c>
      <c r="O585" s="71">
        <v>20.100000000000001</v>
      </c>
      <c r="P585" s="127"/>
    </row>
    <row r="586" spans="1:16" ht="15" x14ac:dyDescent="0.25">
      <c r="A586" s="67" t="str">
        <f t="shared" si="9"/>
        <v>105643052</v>
      </c>
      <c r="B586" s="127">
        <v>10564305</v>
      </c>
      <c r="C586" s="127">
        <v>2</v>
      </c>
      <c r="D586" s="74" t="s">
        <v>7368</v>
      </c>
      <c r="E586" s="68" t="s">
        <v>7661</v>
      </c>
      <c r="F586" s="68" t="s">
        <v>10815</v>
      </c>
      <c r="G586" s="68" t="s">
        <v>10823</v>
      </c>
      <c r="H586" s="68" t="s">
        <v>2615</v>
      </c>
      <c r="I586" s="66">
        <v>73982</v>
      </c>
      <c r="J586" s="66" t="s">
        <v>2615</v>
      </c>
      <c r="K586" s="68" t="s">
        <v>2547</v>
      </c>
      <c r="L586" s="69" t="s">
        <v>10817</v>
      </c>
      <c r="N586" s="128">
        <v>0</v>
      </c>
      <c r="O586" s="71">
        <v>33.5</v>
      </c>
      <c r="P586" s="127"/>
    </row>
    <row r="587" spans="1:16" ht="15" x14ac:dyDescent="0.25">
      <c r="A587" s="67" t="str">
        <f t="shared" si="9"/>
        <v>73174753</v>
      </c>
      <c r="B587" s="127">
        <v>7317475</v>
      </c>
      <c r="C587" s="127">
        <v>3</v>
      </c>
      <c r="D587" s="74" t="s">
        <v>4592</v>
      </c>
      <c r="E587" s="68" t="s">
        <v>7723</v>
      </c>
      <c r="F587" s="68" t="s">
        <v>10815</v>
      </c>
      <c r="G587" s="68" t="s">
        <v>10823</v>
      </c>
      <c r="H587" s="68" t="s">
        <v>2615</v>
      </c>
      <c r="I587" s="66">
        <v>73982</v>
      </c>
      <c r="J587" s="66" t="s">
        <v>2615</v>
      </c>
      <c r="K587" s="68" t="s">
        <v>2547</v>
      </c>
      <c r="L587" s="69" t="s">
        <v>10817</v>
      </c>
      <c r="N587" s="128">
        <v>81</v>
      </c>
      <c r="O587" s="71">
        <v>33.5</v>
      </c>
      <c r="P587" s="127"/>
    </row>
    <row r="588" spans="1:16" ht="15" x14ac:dyDescent="0.25">
      <c r="A588" s="67" t="str">
        <f t="shared" si="9"/>
        <v>73174751</v>
      </c>
      <c r="B588" s="127">
        <v>7317475</v>
      </c>
      <c r="C588" s="127">
        <v>1</v>
      </c>
      <c r="D588" s="74" t="s">
        <v>4592</v>
      </c>
      <c r="E588" s="68" t="s">
        <v>7723</v>
      </c>
      <c r="F588" s="68" t="s">
        <v>10813</v>
      </c>
      <c r="G588" s="68" t="s">
        <v>10823</v>
      </c>
      <c r="H588" s="68" t="s">
        <v>2615</v>
      </c>
      <c r="I588" s="66">
        <v>73982</v>
      </c>
      <c r="J588" s="66" t="s">
        <v>2615</v>
      </c>
      <c r="K588" s="68" t="s">
        <v>2547</v>
      </c>
      <c r="L588" s="69" t="s">
        <v>10818</v>
      </c>
      <c r="N588" s="128">
        <v>81</v>
      </c>
      <c r="O588" s="71">
        <v>33.5</v>
      </c>
      <c r="P588" s="127"/>
    </row>
    <row r="589" spans="1:16" ht="15" x14ac:dyDescent="0.25">
      <c r="A589" s="67" t="str">
        <f t="shared" si="9"/>
        <v>139217704</v>
      </c>
      <c r="B589" s="127">
        <v>13921770</v>
      </c>
      <c r="C589" s="127">
        <v>4</v>
      </c>
      <c r="D589" s="74" t="s">
        <v>3130</v>
      </c>
      <c r="E589" s="68">
        <v>32652665</v>
      </c>
      <c r="F589" s="68" t="s">
        <v>10814</v>
      </c>
      <c r="G589" s="68" t="s">
        <v>2550</v>
      </c>
      <c r="H589" s="68" t="s">
        <v>2615</v>
      </c>
      <c r="I589" s="66">
        <v>73982</v>
      </c>
      <c r="J589" s="66" t="s">
        <v>2615</v>
      </c>
      <c r="K589" s="68" t="s">
        <v>2546</v>
      </c>
      <c r="L589" s="69" t="s">
        <v>10816</v>
      </c>
      <c r="N589" s="128">
        <v>0</v>
      </c>
      <c r="O589" s="71">
        <v>40.200000000000003</v>
      </c>
      <c r="P589" s="127"/>
    </row>
    <row r="590" spans="1:16" ht="15" x14ac:dyDescent="0.25">
      <c r="A590" s="67" t="str">
        <f t="shared" si="9"/>
        <v>151370413</v>
      </c>
      <c r="B590" s="127">
        <v>15137041</v>
      </c>
      <c r="C590" s="127">
        <v>3</v>
      </c>
      <c r="D590" s="74" t="s">
        <v>3131</v>
      </c>
      <c r="E590" s="68" t="s">
        <v>2157</v>
      </c>
      <c r="F590" s="68" t="s">
        <v>10814</v>
      </c>
      <c r="G590" s="68" t="s">
        <v>2550</v>
      </c>
      <c r="H590" s="68" t="s">
        <v>2615</v>
      </c>
      <c r="I590" s="66">
        <v>73982</v>
      </c>
      <c r="J590" s="66" t="s">
        <v>2615</v>
      </c>
      <c r="K590" s="68" t="s">
        <v>2547</v>
      </c>
      <c r="L590" s="69" t="s">
        <v>10816</v>
      </c>
      <c r="N590" s="128">
        <v>100</v>
      </c>
      <c r="O590" s="71">
        <v>33.5</v>
      </c>
      <c r="P590" s="127"/>
    </row>
    <row r="591" spans="1:16" ht="15" x14ac:dyDescent="0.25">
      <c r="A591" s="67" t="str">
        <f t="shared" si="9"/>
        <v>53067728</v>
      </c>
      <c r="B591" s="127">
        <v>5306772</v>
      </c>
      <c r="C591" s="127">
        <v>8</v>
      </c>
      <c r="D591" s="74" t="s">
        <v>3132</v>
      </c>
      <c r="E591" s="68" t="s">
        <v>279</v>
      </c>
      <c r="F591" s="68" t="s">
        <v>10815</v>
      </c>
      <c r="G591" s="68" t="s">
        <v>2550</v>
      </c>
      <c r="H591" s="68" t="s">
        <v>2615</v>
      </c>
      <c r="I591" s="66">
        <v>73982</v>
      </c>
      <c r="J591" s="66" t="s">
        <v>2615</v>
      </c>
      <c r="K591" s="68" t="s">
        <v>2547</v>
      </c>
      <c r="L591" s="69" t="s">
        <v>10817</v>
      </c>
      <c r="N591" s="128">
        <v>0</v>
      </c>
      <c r="O591" s="71">
        <v>33.5</v>
      </c>
      <c r="P591" s="127"/>
    </row>
    <row r="592" spans="1:16" ht="15" x14ac:dyDescent="0.25">
      <c r="A592" s="67" t="str">
        <f t="shared" si="9"/>
        <v>73176822</v>
      </c>
      <c r="B592" s="127">
        <v>7317682</v>
      </c>
      <c r="C592" s="127">
        <v>2</v>
      </c>
      <c r="D592" s="74" t="s">
        <v>3133</v>
      </c>
      <c r="E592" s="68">
        <v>3936804</v>
      </c>
      <c r="F592" s="68" t="s">
        <v>10815</v>
      </c>
      <c r="G592" s="68" t="s">
        <v>2550</v>
      </c>
      <c r="H592" s="68" t="s">
        <v>2615</v>
      </c>
      <c r="I592" s="66">
        <v>73982</v>
      </c>
      <c r="J592" s="66" t="s">
        <v>2615</v>
      </c>
      <c r="K592" s="68" t="s">
        <v>2547</v>
      </c>
      <c r="L592" s="69" t="s">
        <v>10817</v>
      </c>
      <c r="N592" s="128">
        <v>100</v>
      </c>
      <c r="O592" s="71">
        <v>33.5</v>
      </c>
      <c r="P592" s="127"/>
    </row>
    <row r="593" spans="1:16" ht="15" x14ac:dyDescent="0.25">
      <c r="A593" s="67" t="str">
        <f t="shared" si="9"/>
        <v>73176821</v>
      </c>
      <c r="B593" s="127">
        <v>7317682</v>
      </c>
      <c r="C593" s="127">
        <v>1</v>
      </c>
      <c r="D593" s="74" t="s">
        <v>3133</v>
      </c>
      <c r="E593" s="68">
        <v>3936804</v>
      </c>
      <c r="F593" s="68" t="s">
        <v>10813</v>
      </c>
      <c r="G593" s="68" t="s">
        <v>10823</v>
      </c>
      <c r="H593" s="68" t="s">
        <v>2615</v>
      </c>
      <c r="I593" s="66">
        <v>73982</v>
      </c>
      <c r="J593" s="66" t="s">
        <v>2615</v>
      </c>
      <c r="K593" s="68" t="s">
        <v>2547</v>
      </c>
      <c r="L593" s="69" t="s">
        <v>10818</v>
      </c>
      <c r="N593" s="128">
        <v>100</v>
      </c>
      <c r="O593" s="71">
        <v>33.5</v>
      </c>
      <c r="P593" s="127"/>
    </row>
    <row r="594" spans="1:16" ht="15" x14ac:dyDescent="0.25">
      <c r="A594" s="67" t="str">
        <f t="shared" si="9"/>
        <v>105567093</v>
      </c>
      <c r="B594" s="127">
        <v>10556709</v>
      </c>
      <c r="C594" s="127">
        <v>3</v>
      </c>
      <c r="D594" s="74" t="s">
        <v>3134</v>
      </c>
      <c r="E594" s="68">
        <v>14815453</v>
      </c>
      <c r="F594" s="68" t="s">
        <v>10815</v>
      </c>
      <c r="G594" s="68" t="s">
        <v>10823</v>
      </c>
      <c r="H594" s="68" t="s">
        <v>2615</v>
      </c>
      <c r="I594" s="66">
        <v>73982</v>
      </c>
      <c r="J594" s="66" t="s">
        <v>2615</v>
      </c>
      <c r="K594" s="68" t="s">
        <v>2547</v>
      </c>
      <c r="L594" s="69" t="s">
        <v>10817</v>
      </c>
      <c r="N594" s="128">
        <v>100</v>
      </c>
      <c r="O594" s="71">
        <v>33.5</v>
      </c>
      <c r="P594" s="127"/>
    </row>
    <row r="595" spans="1:16" ht="15" x14ac:dyDescent="0.25">
      <c r="A595" s="67" t="str">
        <f t="shared" si="9"/>
        <v>105567092</v>
      </c>
      <c r="B595" s="127">
        <v>10556709</v>
      </c>
      <c r="C595" s="127">
        <v>2</v>
      </c>
      <c r="D595" s="74" t="s">
        <v>3134</v>
      </c>
      <c r="E595" s="68">
        <v>14815453</v>
      </c>
      <c r="F595" s="68" t="s">
        <v>10815</v>
      </c>
      <c r="G595" s="68" t="s">
        <v>10823</v>
      </c>
      <c r="H595" s="68" t="s">
        <v>2615</v>
      </c>
      <c r="I595" s="66">
        <v>73982</v>
      </c>
      <c r="J595" s="66" t="s">
        <v>2615</v>
      </c>
      <c r="K595" s="68" t="s">
        <v>2547</v>
      </c>
      <c r="L595" s="69" t="s">
        <v>10817</v>
      </c>
      <c r="N595" s="128">
        <v>100</v>
      </c>
      <c r="O595" s="71">
        <v>33.5</v>
      </c>
      <c r="P595" s="127"/>
    </row>
    <row r="596" spans="1:16" ht="15" x14ac:dyDescent="0.25">
      <c r="A596" s="67" t="str">
        <f t="shared" si="9"/>
        <v>78216331</v>
      </c>
      <c r="B596" s="127">
        <v>7821633</v>
      </c>
      <c r="C596" s="127">
        <v>1</v>
      </c>
      <c r="D596" s="74" t="s">
        <v>3135</v>
      </c>
      <c r="E596" s="68">
        <v>16285689</v>
      </c>
      <c r="F596" s="68" t="s">
        <v>10813</v>
      </c>
      <c r="G596" s="68" t="s">
        <v>10823</v>
      </c>
      <c r="H596" s="68" t="s">
        <v>2615</v>
      </c>
      <c r="I596" s="66">
        <v>73982</v>
      </c>
      <c r="J596" s="66" t="s">
        <v>2615</v>
      </c>
      <c r="K596" s="68" t="s">
        <v>2547</v>
      </c>
      <c r="L596" s="69" t="s">
        <v>10818</v>
      </c>
      <c r="N596" s="128">
        <v>100</v>
      </c>
      <c r="O596" s="71">
        <v>33.5</v>
      </c>
      <c r="P596" s="127"/>
    </row>
    <row r="597" spans="1:16" ht="15" x14ac:dyDescent="0.25">
      <c r="A597" s="67" t="str">
        <f t="shared" si="9"/>
        <v>112603481</v>
      </c>
      <c r="B597" s="127">
        <v>11260348</v>
      </c>
      <c r="C597" s="127">
        <v>1</v>
      </c>
      <c r="D597" s="74" t="s">
        <v>3136</v>
      </c>
      <c r="E597" s="68">
        <v>12573178</v>
      </c>
      <c r="F597" s="68" t="s">
        <v>10815</v>
      </c>
      <c r="G597" s="68" t="s">
        <v>10823</v>
      </c>
      <c r="H597" s="68" t="s">
        <v>2615</v>
      </c>
      <c r="I597" s="66">
        <v>73982</v>
      </c>
      <c r="J597" s="66" t="s">
        <v>2615</v>
      </c>
      <c r="K597" s="68" t="s">
        <v>2547</v>
      </c>
      <c r="L597" s="69" t="s">
        <v>10817</v>
      </c>
      <c r="N597" s="128">
        <v>81</v>
      </c>
      <c r="O597" s="71">
        <v>33.5</v>
      </c>
      <c r="P597" s="127"/>
    </row>
    <row r="598" spans="1:16" ht="15" x14ac:dyDescent="0.25">
      <c r="A598" s="67" t="str">
        <f t="shared" si="9"/>
        <v>100191946</v>
      </c>
      <c r="B598" s="127">
        <v>10019194</v>
      </c>
      <c r="C598" s="127">
        <v>6</v>
      </c>
      <c r="D598" s="74" t="s">
        <v>10547</v>
      </c>
      <c r="E598" s="68">
        <v>14479341</v>
      </c>
      <c r="F598" s="68" t="s">
        <v>10815</v>
      </c>
      <c r="G598" s="68" t="s">
        <v>10823</v>
      </c>
      <c r="H598" s="68" t="s">
        <v>2615</v>
      </c>
      <c r="I598" s="66">
        <v>73982</v>
      </c>
      <c r="J598" s="66" t="s">
        <v>2615</v>
      </c>
      <c r="K598" s="68" t="s">
        <v>2547</v>
      </c>
      <c r="L598" s="69" t="s">
        <v>10817</v>
      </c>
      <c r="N598" s="128">
        <v>0</v>
      </c>
      <c r="O598" s="71">
        <v>33.5</v>
      </c>
      <c r="P598" s="127"/>
    </row>
    <row r="599" spans="1:16" ht="15" x14ac:dyDescent="0.25">
      <c r="A599" s="67" t="str">
        <f t="shared" si="9"/>
        <v>58499131</v>
      </c>
      <c r="B599" s="127">
        <v>5849913</v>
      </c>
      <c r="C599" s="127">
        <v>1</v>
      </c>
      <c r="D599" s="74" t="s">
        <v>3137</v>
      </c>
      <c r="E599" s="68">
        <v>8256456</v>
      </c>
      <c r="F599" s="68" t="s">
        <v>10813</v>
      </c>
      <c r="G599" s="68" t="s">
        <v>10823</v>
      </c>
      <c r="H599" s="68" t="s">
        <v>2615</v>
      </c>
      <c r="I599" s="66">
        <v>73982</v>
      </c>
      <c r="J599" s="66" t="s">
        <v>2615</v>
      </c>
      <c r="K599" s="68" t="s">
        <v>2546</v>
      </c>
      <c r="L599" s="69" t="s">
        <v>10818</v>
      </c>
      <c r="N599" s="128">
        <v>100</v>
      </c>
      <c r="O599" s="71">
        <v>40.200000000000003</v>
      </c>
      <c r="P599" s="127"/>
    </row>
    <row r="600" spans="1:16" ht="15" x14ac:dyDescent="0.25">
      <c r="A600" s="67" t="str">
        <f t="shared" si="9"/>
        <v>39116402</v>
      </c>
      <c r="B600" s="127">
        <v>3911640</v>
      </c>
      <c r="C600" s="127">
        <v>2</v>
      </c>
      <c r="D600" s="74" t="s">
        <v>3138</v>
      </c>
      <c r="E600" s="68" t="s">
        <v>231</v>
      </c>
      <c r="F600" s="68" t="s">
        <v>10813</v>
      </c>
      <c r="G600" s="68" t="s">
        <v>10823</v>
      </c>
      <c r="H600" s="68" t="s">
        <v>2615</v>
      </c>
      <c r="I600" s="66">
        <v>73982</v>
      </c>
      <c r="J600" s="66" t="s">
        <v>2615</v>
      </c>
      <c r="K600" s="68" t="s">
        <v>2547</v>
      </c>
      <c r="L600" s="69" t="s">
        <v>10818</v>
      </c>
      <c r="N600" s="128">
        <v>100</v>
      </c>
      <c r="O600" s="71">
        <v>33.5</v>
      </c>
      <c r="P600" s="127"/>
    </row>
    <row r="601" spans="1:16" ht="15" x14ac:dyDescent="0.25">
      <c r="A601" s="67" t="str">
        <f t="shared" si="9"/>
        <v>39116401</v>
      </c>
      <c r="B601" s="127">
        <v>3911640</v>
      </c>
      <c r="C601" s="127">
        <v>1</v>
      </c>
      <c r="D601" s="74" t="s">
        <v>3138</v>
      </c>
      <c r="E601" s="68" t="s">
        <v>231</v>
      </c>
      <c r="F601" s="68" t="s">
        <v>10813</v>
      </c>
      <c r="G601" s="68" t="s">
        <v>2550</v>
      </c>
      <c r="H601" s="68" t="s">
        <v>2615</v>
      </c>
      <c r="I601" s="66">
        <v>73982</v>
      </c>
      <c r="J601" s="66" t="s">
        <v>2615</v>
      </c>
      <c r="K601" s="68" t="s">
        <v>2546</v>
      </c>
      <c r="L601" s="69" t="s">
        <v>10818</v>
      </c>
      <c r="N601" s="128">
        <v>100</v>
      </c>
      <c r="O601" s="71">
        <v>40.200000000000003</v>
      </c>
      <c r="P601" s="127"/>
    </row>
    <row r="602" spans="1:16" ht="15" x14ac:dyDescent="0.25">
      <c r="A602" s="67" t="str">
        <f t="shared" si="9"/>
        <v>72983413</v>
      </c>
      <c r="B602" s="127">
        <v>7298341</v>
      </c>
      <c r="C602" s="127">
        <v>3</v>
      </c>
      <c r="D602" s="74" t="s">
        <v>3139</v>
      </c>
      <c r="E602" s="68">
        <v>13999801</v>
      </c>
      <c r="F602" s="68" t="s">
        <v>10814</v>
      </c>
      <c r="G602" s="68" t="s">
        <v>2550</v>
      </c>
      <c r="H602" s="68" t="s">
        <v>2615</v>
      </c>
      <c r="I602" s="66">
        <v>73982</v>
      </c>
      <c r="J602" s="66" t="s">
        <v>2615</v>
      </c>
      <c r="K602" s="68" t="s">
        <v>2547</v>
      </c>
      <c r="L602" s="69" t="s">
        <v>10816</v>
      </c>
      <c r="N602" s="128">
        <v>100</v>
      </c>
      <c r="O602" s="71">
        <v>33.5</v>
      </c>
      <c r="P602" s="127"/>
    </row>
    <row r="603" spans="1:16" ht="15" x14ac:dyDescent="0.25">
      <c r="A603" s="67" t="str">
        <f t="shared" si="9"/>
        <v>118690331</v>
      </c>
      <c r="B603" s="127">
        <v>11869033</v>
      </c>
      <c r="C603" s="127">
        <v>1</v>
      </c>
      <c r="D603" s="74" t="s">
        <v>3140</v>
      </c>
      <c r="E603" s="68" t="s">
        <v>1317</v>
      </c>
      <c r="F603" s="68" t="s">
        <v>10815</v>
      </c>
      <c r="G603" s="68" t="s">
        <v>2550</v>
      </c>
      <c r="H603" s="68" t="s">
        <v>2615</v>
      </c>
      <c r="I603" s="66">
        <v>73982</v>
      </c>
      <c r="J603" s="66" t="s">
        <v>2615</v>
      </c>
      <c r="K603" s="68" t="s">
        <v>2547</v>
      </c>
      <c r="L603" s="69" t="s">
        <v>10817</v>
      </c>
      <c r="N603" s="128">
        <v>100</v>
      </c>
      <c r="O603" s="71">
        <v>33.5</v>
      </c>
      <c r="P603" s="127"/>
    </row>
    <row r="604" spans="1:16" ht="15" x14ac:dyDescent="0.25">
      <c r="A604" s="67" t="str">
        <f t="shared" si="9"/>
        <v>118690333</v>
      </c>
      <c r="B604" s="127">
        <v>11869033</v>
      </c>
      <c r="C604" s="127">
        <v>3</v>
      </c>
      <c r="D604" s="74" t="s">
        <v>3140</v>
      </c>
      <c r="E604" s="68" t="s">
        <v>1317</v>
      </c>
      <c r="F604" s="68" t="s">
        <v>10814</v>
      </c>
      <c r="G604" s="68" t="s">
        <v>2550</v>
      </c>
      <c r="H604" s="68" t="s">
        <v>2615</v>
      </c>
      <c r="I604" s="66">
        <v>73982</v>
      </c>
      <c r="J604" s="66" t="s">
        <v>2615</v>
      </c>
      <c r="K604" s="68" t="s">
        <v>2547</v>
      </c>
      <c r="L604" s="69" t="s">
        <v>10816</v>
      </c>
      <c r="N604" s="128">
        <v>100</v>
      </c>
      <c r="O604" s="71">
        <v>33.5</v>
      </c>
      <c r="P604" s="127"/>
    </row>
    <row r="605" spans="1:16" ht="15" x14ac:dyDescent="0.25">
      <c r="A605" s="67" t="str">
        <f t="shared" si="9"/>
        <v>168238981</v>
      </c>
      <c r="B605" s="127">
        <v>16823898</v>
      </c>
      <c r="C605" s="127">
        <v>1</v>
      </c>
      <c r="D605" s="74" t="s">
        <v>7318</v>
      </c>
      <c r="E605" s="68" t="s">
        <v>7319</v>
      </c>
      <c r="F605" s="68" t="s">
        <v>10814</v>
      </c>
      <c r="G605" s="68" t="s">
        <v>2550</v>
      </c>
      <c r="H605" s="68" t="s">
        <v>2615</v>
      </c>
      <c r="I605" s="66">
        <v>73982</v>
      </c>
      <c r="J605" s="66" t="s">
        <v>2615</v>
      </c>
      <c r="K605" s="68" t="s">
        <v>2547</v>
      </c>
      <c r="L605" s="69" t="s">
        <v>10816</v>
      </c>
      <c r="N605" s="128">
        <v>100</v>
      </c>
      <c r="O605" s="71">
        <v>33.5</v>
      </c>
      <c r="P605" s="127"/>
    </row>
    <row r="606" spans="1:16" ht="15" x14ac:dyDescent="0.25">
      <c r="A606" s="67" t="str">
        <f t="shared" si="9"/>
        <v>142862212</v>
      </c>
      <c r="B606" s="127">
        <v>14286221</v>
      </c>
      <c r="C606" s="127">
        <v>2</v>
      </c>
      <c r="D606" s="74" t="s">
        <v>3141</v>
      </c>
      <c r="E606" s="68" t="s">
        <v>1921</v>
      </c>
      <c r="F606" s="68" t="s">
        <v>10814</v>
      </c>
      <c r="G606" s="68" t="s">
        <v>2550</v>
      </c>
      <c r="H606" s="68" t="s">
        <v>2615</v>
      </c>
      <c r="I606" s="66">
        <v>73982</v>
      </c>
      <c r="J606" s="66" t="s">
        <v>2615</v>
      </c>
      <c r="K606" s="68" t="s">
        <v>2546</v>
      </c>
      <c r="L606" s="69" t="s">
        <v>10816</v>
      </c>
      <c r="N606" s="128">
        <v>100</v>
      </c>
      <c r="O606" s="71">
        <v>40.200000000000003</v>
      </c>
      <c r="P606" s="127"/>
    </row>
    <row r="607" spans="1:16" ht="15" x14ac:dyDescent="0.25">
      <c r="A607" s="67" t="str">
        <f t="shared" si="9"/>
        <v>142862213</v>
      </c>
      <c r="B607" s="127">
        <v>14286221</v>
      </c>
      <c r="C607" s="127">
        <v>3</v>
      </c>
      <c r="D607" s="74" t="s">
        <v>3141</v>
      </c>
      <c r="E607" s="68" t="s">
        <v>1921</v>
      </c>
      <c r="F607" s="68" t="s">
        <v>10814</v>
      </c>
      <c r="G607" s="68" t="s">
        <v>2550</v>
      </c>
      <c r="H607" s="68" t="s">
        <v>2615</v>
      </c>
      <c r="I607" s="66">
        <v>73982</v>
      </c>
      <c r="J607" s="66" t="s">
        <v>2615</v>
      </c>
      <c r="K607" s="68" t="s">
        <v>2547</v>
      </c>
      <c r="L607" s="69" t="s">
        <v>10816</v>
      </c>
      <c r="N607" s="128">
        <v>100</v>
      </c>
      <c r="O607" s="71">
        <v>33.5</v>
      </c>
      <c r="P607" s="127"/>
    </row>
    <row r="608" spans="1:16" ht="15" x14ac:dyDescent="0.25">
      <c r="A608" s="67" t="str">
        <f t="shared" si="9"/>
        <v>49538002</v>
      </c>
      <c r="B608" s="127">
        <v>4953800</v>
      </c>
      <c r="C608" s="127">
        <v>2</v>
      </c>
      <c r="D608" s="74" t="s">
        <v>3142</v>
      </c>
      <c r="E608" s="68" t="s">
        <v>267</v>
      </c>
      <c r="F608" s="68" t="s">
        <v>10813</v>
      </c>
      <c r="G608" s="68" t="s">
        <v>10823</v>
      </c>
      <c r="H608" s="68" t="s">
        <v>2615</v>
      </c>
      <c r="I608" s="66">
        <v>73982</v>
      </c>
      <c r="J608" s="66" t="s">
        <v>2615</v>
      </c>
      <c r="K608" s="68" t="s">
        <v>2547</v>
      </c>
      <c r="L608" s="69" t="s">
        <v>10818</v>
      </c>
      <c r="N608" s="128">
        <v>81</v>
      </c>
      <c r="O608" s="71">
        <v>33.5</v>
      </c>
      <c r="P608" s="127"/>
    </row>
    <row r="609" spans="1:16" ht="15" x14ac:dyDescent="0.25">
      <c r="A609" s="67" t="str">
        <f t="shared" si="9"/>
        <v>51398315</v>
      </c>
      <c r="B609" s="127">
        <v>5139831</v>
      </c>
      <c r="C609" s="127">
        <v>5</v>
      </c>
      <c r="D609" s="74" t="s">
        <v>3143</v>
      </c>
      <c r="E609" s="68">
        <v>15480100</v>
      </c>
      <c r="F609" s="68" t="s">
        <v>10815</v>
      </c>
      <c r="G609" s="68" t="s">
        <v>10823</v>
      </c>
      <c r="H609" s="68" t="s">
        <v>2615</v>
      </c>
      <c r="I609" s="66">
        <v>73982</v>
      </c>
      <c r="J609" s="66" t="s">
        <v>2615</v>
      </c>
      <c r="K609" s="68" t="s">
        <v>2547</v>
      </c>
      <c r="L609" s="69" t="s">
        <v>10817</v>
      </c>
      <c r="N609" s="128">
        <v>100</v>
      </c>
      <c r="O609" s="71">
        <v>33.5</v>
      </c>
      <c r="P609" s="127"/>
    </row>
    <row r="610" spans="1:16" ht="15" x14ac:dyDescent="0.25">
      <c r="A610" s="67" t="str">
        <f t="shared" si="9"/>
        <v>120841656</v>
      </c>
      <c r="B610" s="127">
        <v>12084165</v>
      </c>
      <c r="C610" s="127">
        <v>6</v>
      </c>
      <c r="D610" s="74" t="s">
        <v>3144</v>
      </c>
      <c r="E610" s="68" t="s">
        <v>9997</v>
      </c>
      <c r="F610" s="68" t="s">
        <v>10814</v>
      </c>
      <c r="G610" s="68" t="s">
        <v>2550</v>
      </c>
      <c r="H610" s="68" t="s">
        <v>2615</v>
      </c>
      <c r="I610" s="66">
        <v>73982</v>
      </c>
      <c r="J610" s="66" t="s">
        <v>2615</v>
      </c>
      <c r="K610" s="68" t="s">
        <v>2547</v>
      </c>
      <c r="L610" s="69" t="s">
        <v>10816</v>
      </c>
      <c r="N610" s="128">
        <v>100</v>
      </c>
      <c r="O610" s="71">
        <v>33.5</v>
      </c>
      <c r="P610" s="127"/>
    </row>
    <row r="611" spans="1:16" ht="15" x14ac:dyDescent="0.25">
      <c r="A611" s="67" t="str">
        <f t="shared" si="9"/>
        <v>120841657</v>
      </c>
      <c r="B611" s="127">
        <v>12084165</v>
      </c>
      <c r="C611" s="127">
        <v>7</v>
      </c>
      <c r="D611" s="74" t="s">
        <v>3144</v>
      </c>
      <c r="E611" s="68" t="s">
        <v>9998</v>
      </c>
      <c r="F611" s="68" t="s">
        <v>10814</v>
      </c>
      <c r="G611" s="68" t="s">
        <v>2550</v>
      </c>
      <c r="H611" s="68" t="s">
        <v>2615</v>
      </c>
      <c r="I611" s="66">
        <v>73982</v>
      </c>
      <c r="J611" s="66" t="s">
        <v>2615</v>
      </c>
      <c r="K611" s="68" t="s">
        <v>2547</v>
      </c>
      <c r="L611" s="69" t="s">
        <v>10816</v>
      </c>
      <c r="N611" s="128">
        <v>100</v>
      </c>
      <c r="O611" s="71">
        <v>33.5</v>
      </c>
      <c r="P611" s="127"/>
    </row>
    <row r="612" spans="1:16" ht="15" x14ac:dyDescent="0.25">
      <c r="A612" s="67" t="str">
        <f t="shared" si="9"/>
        <v>104933722</v>
      </c>
      <c r="B612" s="127">
        <v>10493372</v>
      </c>
      <c r="C612" s="127">
        <v>2</v>
      </c>
      <c r="D612" s="74" t="s">
        <v>3145</v>
      </c>
      <c r="E612" s="68" t="s">
        <v>7724</v>
      </c>
      <c r="F612" s="68" t="s">
        <v>10815</v>
      </c>
      <c r="G612" s="68" t="s">
        <v>10823</v>
      </c>
      <c r="H612" s="68" t="s">
        <v>2615</v>
      </c>
      <c r="I612" s="66">
        <v>73982</v>
      </c>
      <c r="J612" s="66" t="s">
        <v>2615</v>
      </c>
      <c r="K612" s="68" t="s">
        <v>2547</v>
      </c>
      <c r="L612" s="69" t="s">
        <v>10817</v>
      </c>
      <c r="N612" s="128">
        <v>100</v>
      </c>
      <c r="O612" s="71">
        <v>33.5</v>
      </c>
      <c r="P612" s="127"/>
    </row>
    <row r="613" spans="1:16" ht="15" x14ac:dyDescent="0.25">
      <c r="A613" s="67" t="str">
        <f t="shared" si="9"/>
        <v>134850151</v>
      </c>
      <c r="B613" s="127">
        <v>13485015</v>
      </c>
      <c r="C613" s="127">
        <v>1</v>
      </c>
      <c r="D613" s="74" t="s">
        <v>3146</v>
      </c>
      <c r="E613" s="68" t="s">
        <v>1809</v>
      </c>
      <c r="F613" s="68" t="s">
        <v>10814</v>
      </c>
      <c r="G613" s="68" t="s">
        <v>10823</v>
      </c>
      <c r="H613" s="68" t="s">
        <v>2615</v>
      </c>
      <c r="I613" s="66">
        <v>73982</v>
      </c>
      <c r="J613" s="66" t="s">
        <v>2615</v>
      </c>
      <c r="K613" s="68" t="s">
        <v>2546</v>
      </c>
      <c r="L613" s="69" t="s">
        <v>10816</v>
      </c>
      <c r="N613" s="128">
        <v>100</v>
      </c>
      <c r="O613" s="71">
        <v>40.200000000000003</v>
      </c>
      <c r="P613" s="127"/>
    </row>
    <row r="614" spans="1:16" ht="15" x14ac:dyDescent="0.25">
      <c r="A614" s="67" t="str">
        <f t="shared" si="9"/>
        <v>146919803</v>
      </c>
      <c r="B614" s="127">
        <v>14691980</v>
      </c>
      <c r="C614" s="127">
        <v>3</v>
      </c>
      <c r="D614" s="74" t="s">
        <v>3328</v>
      </c>
      <c r="E614" s="68" t="s">
        <v>2010</v>
      </c>
      <c r="F614" s="68" t="s">
        <v>10814</v>
      </c>
      <c r="G614" s="68" t="s">
        <v>2550</v>
      </c>
      <c r="H614" s="68" t="s">
        <v>2615</v>
      </c>
      <c r="I614" s="66">
        <v>73982</v>
      </c>
      <c r="J614" s="66" t="s">
        <v>2615</v>
      </c>
      <c r="K614" s="68" t="s">
        <v>2547</v>
      </c>
      <c r="L614" s="69" t="s">
        <v>10816</v>
      </c>
      <c r="N614" s="128">
        <v>100</v>
      </c>
      <c r="O614" s="71">
        <v>33.5</v>
      </c>
      <c r="P614" s="127">
        <v>2</v>
      </c>
    </row>
    <row r="615" spans="1:16" ht="15" x14ac:dyDescent="0.25">
      <c r="A615" s="67" t="str">
        <f t="shared" si="9"/>
        <v>70411841</v>
      </c>
      <c r="B615" s="127">
        <v>7041184</v>
      </c>
      <c r="C615" s="127">
        <v>1</v>
      </c>
      <c r="D615" s="74" t="s">
        <v>4593</v>
      </c>
      <c r="E615" s="68">
        <v>11111425</v>
      </c>
      <c r="F615" s="68" t="s">
        <v>10813</v>
      </c>
      <c r="G615" s="68" t="s">
        <v>10823</v>
      </c>
      <c r="H615" s="68" t="s">
        <v>2615</v>
      </c>
      <c r="I615" s="66">
        <v>73982</v>
      </c>
      <c r="J615" s="66" t="s">
        <v>2615</v>
      </c>
      <c r="K615" s="68" t="s">
        <v>2547</v>
      </c>
      <c r="L615" s="69" t="s">
        <v>10818</v>
      </c>
      <c r="N615" s="128">
        <v>100</v>
      </c>
      <c r="O615" s="71">
        <v>33.5</v>
      </c>
      <c r="P615" s="127"/>
    </row>
    <row r="616" spans="1:16" ht="15" x14ac:dyDescent="0.25">
      <c r="A616" s="67" t="str">
        <f t="shared" si="9"/>
        <v>129237222</v>
      </c>
      <c r="B616" s="127">
        <v>12923722</v>
      </c>
      <c r="C616" s="127">
        <v>2</v>
      </c>
      <c r="D616" s="74" t="s">
        <v>3147</v>
      </c>
      <c r="E616" s="68" t="s">
        <v>1592</v>
      </c>
      <c r="F616" s="68" t="s">
        <v>10814</v>
      </c>
      <c r="G616" s="68" t="s">
        <v>2550</v>
      </c>
      <c r="H616" s="68" t="s">
        <v>2615</v>
      </c>
      <c r="I616" s="66">
        <v>73982</v>
      </c>
      <c r="J616" s="66" t="s">
        <v>2615</v>
      </c>
      <c r="K616" s="68" t="s">
        <v>2547</v>
      </c>
      <c r="L616" s="69" t="s">
        <v>10816</v>
      </c>
      <c r="N616" s="128">
        <v>0</v>
      </c>
      <c r="O616" s="71">
        <v>33.5</v>
      </c>
      <c r="P616" s="127"/>
    </row>
    <row r="617" spans="1:16" ht="15" x14ac:dyDescent="0.25">
      <c r="A617" s="67" t="str">
        <f t="shared" si="9"/>
        <v>129237223</v>
      </c>
      <c r="B617" s="127">
        <v>12923722</v>
      </c>
      <c r="C617" s="127">
        <v>3</v>
      </c>
      <c r="D617" s="74" t="s">
        <v>3147</v>
      </c>
      <c r="E617" s="68" t="s">
        <v>1592</v>
      </c>
      <c r="F617" s="68" t="s">
        <v>10814</v>
      </c>
      <c r="G617" s="68" t="s">
        <v>2550</v>
      </c>
      <c r="H617" s="68" t="s">
        <v>2615</v>
      </c>
      <c r="I617" s="66">
        <v>73982</v>
      </c>
      <c r="J617" s="66" t="s">
        <v>2615</v>
      </c>
      <c r="K617" s="68" t="s">
        <v>2547</v>
      </c>
      <c r="L617" s="69" t="s">
        <v>10816</v>
      </c>
      <c r="N617" s="128">
        <v>100</v>
      </c>
      <c r="O617" s="71">
        <v>33.5</v>
      </c>
      <c r="P617" s="127"/>
    </row>
    <row r="618" spans="1:16" ht="15" x14ac:dyDescent="0.25">
      <c r="A618" s="67" t="str">
        <f t="shared" si="9"/>
        <v>144666852</v>
      </c>
      <c r="B618" s="127">
        <v>14466685</v>
      </c>
      <c r="C618" s="127">
        <v>2</v>
      </c>
      <c r="D618" s="74" t="s">
        <v>10636</v>
      </c>
      <c r="E618" s="68" t="s">
        <v>10179</v>
      </c>
      <c r="F618" s="68" t="s">
        <v>10814</v>
      </c>
      <c r="G618" s="127" t="s">
        <v>2550</v>
      </c>
      <c r="H618" s="68" t="s">
        <v>2615</v>
      </c>
      <c r="I618" s="66">
        <v>73982</v>
      </c>
      <c r="J618" s="66" t="s">
        <v>2615</v>
      </c>
      <c r="K618" s="68" t="s">
        <v>2547</v>
      </c>
      <c r="L618" s="69" t="s">
        <v>10816</v>
      </c>
      <c r="N618" s="128">
        <v>0</v>
      </c>
      <c r="O618" s="71">
        <v>33.5</v>
      </c>
      <c r="P618" s="127"/>
    </row>
    <row r="619" spans="1:16" ht="15" x14ac:dyDescent="0.25">
      <c r="A619" s="67" t="str">
        <f t="shared" si="9"/>
        <v>73060761</v>
      </c>
      <c r="B619" s="127">
        <v>7306076</v>
      </c>
      <c r="C619" s="127">
        <v>1</v>
      </c>
      <c r="D619" s="74" t="s">
        <v>3148</v>
      </c>
      <c r="E619" s="68">
        <v>7656769</v>
      </c>
      <c r="F619" s="68" t="s">
        <v>10813</v>
      </c>
      <c r="G619" s="68" t="s">
        <v>10823</v>
      </c>
      <c r="H619" s="68" t="s">
        <v>2615</v>
      </c>
      <c r="I619" s="66">
        <v>73982</v>
      </c>
      <c r="J619" s="66" t="s">
        <v>2615</v>
      </c>
      <c r="K619" s="68" t="s">
        <v>2547</v>
      </c>
      <c r="L619" s="69" t="s">
        <v>10818</v>
      </c>
      <c r="N619" s="128">
        <v>100</v>
      </c>
      <c r="O619" s="71">
        <v>33.5</v>
      </c>
      <c r="P619" s="127"/>
    </row>
    <row r="620" spans="1:16" ht="15" x14ac:dyDescent="0.25">
      <c r="A620" s="67" t="str">
        <f t="shared" si="9"/>
        <v>116890435</v>
      </c>
      <c r="B620" s="127">
        <v>11689043</v>
      </c>
      <c r="C620" s="127">
        <v>5</v>
      </c>
      <c r="D620" s="74" t="s">
        <v>3149</v>
      </c>
      <c r="E620" s="68" t="s">
        <v>1267</v>
      </c>
      <c r="F620" s="68" t="s">
        <v>10814</v>
      </c>
      <c r="G620" s="68" t="s">
        <v>2550</v>
      </c>
      <c r="H620" s="68" t="s">
        <v>2615</v>
      </c>
      <c r="I620" s="66">
        <v>73982</v>
      </c>
      <c r="J620" s="66" t="s">
        <v>2615</v>
      </c>
      <c r="K620" s="68" t="s">
        <v>2547</v>
      </c>
      <c r="L620" s="69" t="s">
        <v>10816</v>
      </c>
      <c r="N620" s="128">
        <v>100</v>
      </c>
      <c r="O620" s="71">
        <v>33.5</v>
      </c>
      <c r="P620" s="127"/>
    </row>
    <row r="621" spans="1:16" ht="15" x14ac:dyDescent="0.25">
      <c r="A621" s="67" t="str">
        <f t="shared" si="9"/>
        <v>128725812</v>
      </c>
      <c r="B621" s="127">
        <v>12872581</v>
      </c>
      <c r="C621" s="127">
        <v>2</v>
      </c>
      <c r="D621" s="74" t="s">
        <v>3150</v>
      </c>
      <c r="E621" s="68" t="s">
        <v>1583</v>
      </c>
      <c r="F621" s="68" t="s">
        <v>10814</v>
      </c>
      <c r="G621" s="68" t="s">
        <v>2550</v>
      </c>
      <c r="H621" s="68" t="s">
        <v>2615</v>
      </c>
      <c r="I621" s="66">
        <v>73982</v>
      </c>
      <c r="J621" s="66" t="s">
        <v>2615</v>
      </c>
      <c r="K621" s="68" t="s">
        <v>2547</v>
      </c>
      <c r="L621" s="69" t="s">
        <v>10816</v>
      </c>
      <c r="N621" s="128">
        <v>100</v>
      </c>
      <c r="O621" s="71">
        <v>33.5</v>
      </c>
      <c r="P621" s="127"/>
    </row>
    <row r="622" spans="1:16" ht="15" x14ac:dyDescent="0.25">
      <c r="A622" s="67" t="str">
        <f t="shared" si="9"/>
        <v>111470883</v>
      </c>
      <c r="B622" s="127">
        <v>11147088</v>
      </c>
      <c r="C622" s="127">
        <v>3</v>
      </c>
      <c r="D622" s="74" t="s">
        <v>3151</v>
      </c>
      <c r="E622" s="68" t="s">
        <v>1066</v>
      </c>
      <c r="F622" s="68" t="s">
        <v>10815</v>
      </c>
      <c r="G622" s="68" t="s">
        <v>10823</v>
      </c>
      <c r="H622" s="68" t="s">
        <v>2615</v>
      </c>
      <c r="I622" s="66">
        <v>73982</v>
      </c>
      <c r="J622" s="66" t="s">
        <v>2615</v>
      </c>
      <c r="K622" s="68" t="s">
        <v>2547</v>
      </c>
      <c r="L622" s="69" t="s">
        <v>10817</v>
      </c>
      <c r="N622" s="128">
        <v>100</v>
      </c>
      <c r="O622" s="71">
        <v>33.5</v>
      </c>
      <c r="P622" s="127"/>
    </row>
    <row r="623" spans="1:16" ht="15" x14ac:dyDescent="0.25">
      <c r="A623" s="67" t="str">
        <f t="shared" si="9"/>
        <v>27972271</v>
      </c>
      <c r="B623" s="127">
        <v>2797227</v>
      </c>
      <c r="C623" s="127">
        <v>1</v>
      </c>
      <c r="D623" s="74" t="s">
        <v>7424</v>
      </c>
      <c r="E623" s="68">
        <v>6701907</v>
      </c>
      <c r="F623" s="68" t="s">
        <v>10813</v>
      </c>
      <c r="G623" s="127" t="s">
        <v>2550</v>
      </c>
      <c r="H623" s="68" t="s">
        <v>2615</v>
      </c>
      <c r="I623" s="66">
        <v>73982</v>
      </c>
      <c r="J623" s="66" t="s">
        <v>2615</v>
      </c>
      <c r="K623" s="68" t="s">
        <v>2547</v>
      </c>
      <c r="L623" s="69" t="s">
        <v>10818</v>
      </c>
      <c r="N623" s="128">
        <v>0</v>
      </c>
      <c r="O623" s="71">
        <v>33.5</v>
      </c>
      <c r="P623" s="127"/>
    </row>
    <row r="624" spans="1:16" ht="15" x14ac:dyDescent="0.25">
      <c r="A624" s="67" t="str">
        <f t="shared" si="9"/>
        <v>27972272</v>
      </c>
      <c r="B624" s="127">
        <v>2797227</v>
      </c>
      <c r="C624" s="127">
        <v>2</v>
      </c>
      <c r="D624" s="74" t="s">
        <v>7424</v>
      </c>
      <c r="E624" s="68">
        <v>6701907</v>
      </c>
      <c r="F624" s="68" t="s">
        <v>10813</v>
      </c>
      <c r="G624" s="68" t="s">
        <v>10823</v>
      </c>
      <c r="H624" s="68" t="s">
        <v>2615</v>
      </c>
      <c r="I624" s="66">
        <v>73982</v>
      </c>
      <c r="J624" s="66" t="s">
        <v>2615</v>
      </c>
      <c r="K624" s="68" t="s">
        <v>2547</v>
      </c>
      <c r="L624" s="69" t="s">
        <v>10818</v>
      </c>
      <c r="N624" s="128">
        <v>100</v>
      </c>
      <c r="O624" s="71">
        <v>33.5</v>
      </c>
      <c r="P624" s="127"/>
    </row>
    <row r="625" spans="1:16" ht="15" x14ac:dyDescent="0.25">
      <c r="A625" s="67" t="str">
        <f t="shared" si="9"/>
        <v>73173595</v>
      </c>
      <c r="B625" s="127">
        <v>7317359</v>
      </c>
      <c r="C625" s="127">
        <v>5</v>
      </c>
      <c r="D625" s="74" t="s">
        <v>10470</v>
      </c>
      <c r="E625" s="68" t="s">
        <v>10086</v>
      </c>
      <c r="F625" s="68" t="s">
        <v>10815</v>
      </c>
      <c r="G625" s="68" t="s">
        <v>10823</v>
      </c>
      <c r="H625" s="68" t="s">
        <v>2615</v>
      </c>
      <c r="I625" s="66">
        <v>73982</v>
      </c>
      <c r="J625" s="66" t="s">
        <v>2615</v>
      </c>
      <c r="K625" s="68" t="s">
        <v>2547</v>
      </c>
      <c r="L625" s="69" t="s">
        <v>10817</v>
      </c>
      <c r="N625" s="128">
        <v>0</v>
      </c>
      <c r="O625" s="71">
        <v>33.5</v>
      </c>
      <c r="P625" s="127"/>
    </row>
    <row r="626" spans="1:16" ht="15" x14ac:dyDescent="0.25">
      <c r="A626" s="67" t="str">
        <f t="shared" si="9"/>
        <v>129850774</v>
      </c>
      <c r="B626" s="127">
        <v>12985077</v>
      </c>
      <c r="C626" s="127">
        <v>4</v>
      </c>
      <c r="D626" s="74" t="s">
        <v>5056</v>
      </c>
      <c r="E626" s="68" t="s">
        <v>1623</v>
      </c>
      <c r="F626" s="68" t="s">
        <v>10814</v>
      </c>
      <c r="G626" s="68" t="s">
        <v>2550</v>
      </c>
      <c r="H626" s="68" t="s">
        <v>2615</v>
      </c>
      <c r="I626" s="66">
        <v>73982</v>
      </c>
      <c r="J626" s="66" t="s">
        <v>2615</v>
      </c>
      <c r="K626" s="68" t="s">
        <v>2547</v>
      </c>
      <c r="L626" s="69" t="s">
        <v>10816</v>
      </c>
      <c r="N626" s="128">
        <v>100</v>
      </c>
      <c r="O626" s="71">
        <v>33.5</v>
      </c>
      <c r="P626" s="127"/>
    </row>
    <row r="627" spans="1:16" ht="15" x14ac:dyDescent="0.25">
      <c r="A627" s="67" t="str">
        <f t="shared" si="9"/>
        <v>100944533</v>
      </c>
      <c r="B627" s="127">
        <v>10094453</v>
      </c>
      <c r="C627" s="127">
        <v>3</v>
      </c>
      <c r="D627" s="74" t="s">
        <v>3152</v>
      </c>
      <c r="E627" s="68">
        <v>12901600</v>
      </c>
      <c r="F627" s="68" t="s">
        <v>10815</v>
      </c>
      <c r="G627" s="68" t="s">
        <v>10823</v>
      </c>
      <c r="H627" s="68" t="s">
        <v>2615</v>
      </c>
      <c r="I627" s="66">
        <v>73982</v>
      </c>
      <c r="J627" s="66" t="s">
        <v>2615</v>
      </c>
      <c r="K627" s="68" t="s">
        <v>2547</v>
      </c>
      <c r="L627" s="69" t="s">
        <v>10817</v>
      </c>
      <c r="N627" s="128">
        <v>100</v>
      </c>
      <c r="O627" s="71">
        <v>33.5</v>
      </c>
      <c r="P627" s="127"/>
    </row>
    <row r="628" spans="1:16" ht="15" x14ac:dyDescent="0.25">
      <c r="A628" s="67" t="str">
        <f t="shared" si="9"/>
        <v>91319801</v>
      </c>
      <c r="B628" s="127">
        <v>9131980</v>
      </c>
      <c r="C628" s="127">
        <v>1</v>
      </c>
      <c r="D628" s="74" t="s">
        <v>3153</v>
      </c>
      <c r="E628" s="68" t="s">
        <v>629</v>
      </c>
      <c r="F628" s="68" t="s">
        <v>10815</v>
      </c>
      <c r="G628" s="68" t="s">
        <v>2550</v>
      </c>
      <c r="H628" s="68" t="s">
        <v>2615</v>
      </c>
      <c r="I628" s="66">
        <v>73982</v>
      </c>
      <c r="J628" s="66" t="s">
        <v>2615</v>
      </c>
      <c r="K628" s="68" t="s">
        <v>2547</v>
      </c>
      <c r="L628" s="69" t="s">
        <v>10817</v>
      </c>
      <c r="N628" s="128">
        <v>0</v>
      </c>
      <c r="O628" s="71">
        <v>33.5</v>
      </c>
      <c r="P628" s="127"/>
    </row>
    <row r="629" spans="1:16" ht="15" x14ac:dyDescent="0.25">
      <c r="A629" s="67" t="str">
        <f t="shared" si="9"/>
        <v>115122834</v>
      </c>
      <c r="B629" s="127">
        <v>11512283</v>
      </c>
      <c r="C629" s="127">
        <v>4</v>
      </c>
      <c r="D629" s="74" t="s">
        <v>3154</v>
      </c>
      <c r="E629" s="68" t="s">
        <v>1199</v>
      </c>
      <c r="F629" s="68" t="s">
        <v>10815</v>
      </c>
      <c r="G629" s="68" t="s">
        <v>10823</v>
      </c>
      <c r="H629" s="68" t="s">
        <v>2615</v>
      </c>
      <c r="I629" s="66">
        <v>73982</v>
      </c>
      <c r="J629" s="66" t="s">
        <v>2615</v>
      </c>
      <c r="K629" s="68" t="s">
        <v>2547</v>
      </c>
      <c r="L629" s="69" t="s">
        <v>10817</v>
      </c>
      <c r="N629" s="128">
        <v>100</v>
      </c>
      <c r="O629" s="71">
        <v>33.5</v>
      </c>
      <c r="P629" s="127"/>
    </row>
    <row r="630" spans="1:16" ht="15" x14ac:dyDescent="0.25">
      <c r="A630" s="67" t="str">
        <f t="shared" si="9"/>
        <v>115828325</v>
      </c>
      <c r="B630" s="127">
        <v>11582832</v>
      </c>
      <c r="C630" s="127">
        <v>5</v>
      </c>
      <c r="D630" s="74" t="s">
        <v>7432</v>
      </c>
      <c r="E630" s="68">
        <v>16818183</v>
      </c>
      <c r="F630" s="68" t="s">
        <v>10815</v>
      </c>
      <c r="G630" s="68" t="s">
        <v>10823</v>
      </c>
      <c r="H630" s="68" t="s">
        <v>2615</v>
      </c>
      <c r="I630" s="66">
        <v>73982</v>
      </c>
      <c r="J630" s="66" t="s">
        <v>2615</v>
      </c>
      <c r="K630" s="68" t="s">
        <v>2547</v>
      </c>
      <c r="L630" s="69" t="s">
        <v>10817</v>
      </c>
      <c r="N630" s="128">
        <v>100</v>
      </c>
      <c r="O630" s="71">
        <v>33.5</v>
      </c>
      <c r="P630" s="127"/>
    </row>
    <row r="631" spans="1:16" ht="15" x14ac:dyDescent="0.25">
      <c r="A631" s="67" t="str">
        <f t="shared" si="9"/>
        <v>134510422</v>
      </c>
      <c r="B631" s="127">
        <v>13451042</v>
      </c>
      <c r="C631" s="127">
        <v>2</v>
      </c>
      <c r="D631" s="74" t="s">
        <v>3155</v>
      </c>
      <c r="E631" s="68" t="s">
        <v>1782</v>
      </c>
      <c r="F631" s="68" t="s">
        <v>10814</v>
      </c>
      <c r="G631" s="68" t="s">
        <v>2550</v>
      </c>
      <c r="H631" s="68" t="s">
        <v>2615</v>
      </c>
      <c r="I631" s="66">
        <v>73982</v>
      </c>
      <c r="J631" s="66" t="s">
        <v>2615</v>
      </c>
      <c r="K631" s="68" t="s">
        <v>2547</v>
      </c>
      <c r="L631" s="69" t="s">
        <v>10816</v>
      </c>
      <c r="N631" s="128">
        <v>94</v>
      </c>
      <c r="O631" s="71">
        <v>33.5</v>
      </c>
      <c r="P631" s="127"/>
    </row>
    <row r="632" spans="1:16" ht="15" x14ac:dyDescent="0.25">
      <c r="A632" s="67" t="str">
        <f t="shared" si="9"/>
        <v>89877371</v>
      </c>
      <c r="B632" s="127">
        <v>8987737</v>
      </c>
      <c r="C632" s="127">
        <v>1</v>
      </c>
      <c r="D632" s="74" t="s">
        <v>3156</v>
      </c>
      <c r="E632" s="68">
        <v>10757624</v>
      </c>
      <c r="F632" s="68" t="s">
        <v>10815</v>
      </c>
      <c r="G632" s="68" t="s">
        <v>2550</v>
      </c>
      <c r="H632" s="68" t="s">
        <v>2615</v>
      </c>
      <c r="I632" s="66">
        <v>73982</v>
      </c>
      <c r="J632" s="66" t="s">
        <v>2615</v>
      </c>
      <c r="K632" s="68" t="s">
        <v>2547</v>
      </c>
      <c r="L632" s="69" t="s">
        <v>10817</v>
      </c>
      <c r="N632" s="128">
        <v>94</v>
      </c>
      <c r="O632" s="71">
        <v>33.5</v>
      </c>
      <c r="P632" s="127"/>
    </row>
    <row r="633" spans="1:16" ht="15" x14ac:dyDescent="0.25">
      <c r="A633" s="67" t="str">
        <f t="shared" si="9"/>
        <v>70398151</v>
      </c>
      <c r="B633" s="127">
        <v>7039815</v>
      </c>
      <c r="C633" s="127">
        <v>1</v>
      </c>
      <c r="D633" s="74" t="s">
        <v>3157</v>
      </c>
      <c r="E633" s="68">
        <v>7635249</v>
      </c>
      <c r="F633" s="68" t="s">
        <v>10813</v>
      </c>
      <c r="G633" s="68" t="s">
        <v>10823</v>
      </c>
      <c r="H633" s="68" t="s">
        <v>2615</v>
      </c>
      <c r="I633" s="66">
        <v>73982</v>
      </c>
      <c r="J633" s="66" t="s">
        <v>2615</v>
      </c>
      <c r="K633" s="68" t="s">
        <v>2547</v>
      </c>
      <c r="L633" s="69" t="s">
        <v>10818</v>
      </c>
      <c r="N633" s="128">
        <v>100</v>
      </c>
      <c r="O633" s="71">
        <v>33.5</v>
      </c>
      <c r="P633" s="127"/>
    </row>
    <row r="634" spans="1:16" ht="15" x14ac:dyDescent="0.25">
      <c r="A634" s="67" t="str">
        <f t="shared" si="9"/>
        <v>70398152</v>
      </c>
      <c r="B634" s="127">
        <v>7039815</v>
      </c>
      <c r="C634" s="127">
        <v>2</v>
      </c>
      <c r="D634" s="74" t="s">
        <v>3157</v>
      </c>
      <c r="E634" s="68">
        <v>7635249</v>
      </c>
      <c r="F634" s="68" t="s">
        <v>10813</v>
      </c>
      <c r="G634" s="68" t="s">
        <v>10823</v>
      </c>
      <c r="H634" s="68" t="s">
        <v>2615</v>
      </c>
      <c r="I634" s="66">
        <v>73982</v>
      </c>
      <c r="J634" s="66" t="s">
        <v>2615</v>
      </c>
      <c r="K634" s="68" t="s">
        <v>2547</v>
      </c>
      <c r="L634" s="69" t="s">
        <v>10818</v>
      </c>
      <c r="N634" s="128">
        <v>100</v>
      </c>
      <c r="O634" s="71">
        <v>33.5</v>
      </c>
      <c r="P634" s="127"/>
    </row>
    <row r="635" spans="1:16" ht="15" x14ac:dyDescent="0.25">
      <c r="A635" s="67" t="str">
        <f t="shared" si="9"/>
        <v>101399532</v>
      </c>
      <c r="B635" s="127">
        <v>10139953</v>
      </c>
      <c r="C635" s="127">
        <v>2</v>
      </c>
      <c r="D635" s="74" t="s">
        <v>3158</v>
      </c>
      <c r="E635" s="68">
        <v>6102413</v>
      </c>
      <c r="F635" s="68" t="s">
        <v>10815</v>
      </c>
      <c r="G635" s="68" t="s">
        <v>10823</v>
      </c>
      <c r="H635" s="68" t="s">
        <v>2615</v>
      </c>
      <c r="I635" s="66">
        <v>73982</v>
      </c>
      <c r="J635" s="66" t="s">
        <v>2615</v>
      </c>
      <c r="K635" s="68" t="s">
        <v>2547</v>
      </c>
      <c r="L635" s="69" t="s">
        <v>10817</v>
      </c>
      <c r="N635" s="128">
        <v>100</v>
      </c>
      <c r="O635" s="71">
        <v>33.5</v>
      </c>
      <c r="P635" s="127"/>
    </row>
    <row r="636" spans="1:16" ht="15" x14ac:dyDescent="0.25">
      <c r="A636" s="67" t="str">
        <f t="shared" si="9"/>
        <v>70373381</v>
      </c>
      <c r="B636" s="127">
        <v>7037338</v>
      </c>
      <c r="C636" s="127">
        <v>1</v>
      </c>
      <c r="D636" s="74" t="s">
        <v>7435</v>
      </c>
      <c r="E636" s="68" t="s">
        <v>7725</v>
      </c>
      <c r="F636" s="68" t="s">
        <v>10813</v>
      </c>
      <c r="G636" s="68" t="s">
        <v>10823</v>
      </c>
      <c r="H636" s="68" t="s">
        <v>2615</v>
      </c>
      <c r="I636" s="66">
        <v>73982</v>
      </c>
      <c r="J636" s="66" t="s">
        <v>2615</v>
      </c>
      <c r="K636" s="68" t="s">
        <v>2547</v>
      </c>
      <c r="L636" s="69" t="s">
        <v>10818</v>
      </c>
      <c r="N636" s="128">
        <v>70</v>
      </c>
      <c r="O636" s="71">
        <v>33.5</v>
      </c>
      <c r="P636" s="127"/>
    </row>
    <row r="637" spans="1:16" ht="15" x14ac:dyDescent="0.25">
      <c r="A637" s="67" t="str">
        <f t="shared" si="9"/>
        <v>112743604</v>
      </c>
      <c r="B637" s="127">
        <v>11274360</v>
      </c>
      <c r="C637" s="127">
        <v>4</v>
      </c>
      <c r="D637" s="74" t="s">
        <v>7437</v>
      </c>
      <c r="E637" s="68" t="s">
        <v>7726</v>
      </c>
      <c r="F637" s="68" t="s">
        <v>10815</v>
      </c>
      <c r="G637" s="68" t="s">
        <v>10823</v>
      </c>
      <c r="H637" s="68" t="s">
        <v>2615</v>
      </c>
      <c r="I637" s="66">
        <v>73982</v>
      </c>
      <c r="J637" s="66" t="s">
        <v>2615</v>
      </c>
      <c r="K637" s="68" t="s">
        <v>2547</v>
      </c>
      <c r="L637" s="69" t="s">
        <v>10817</v>
      </c>
      <c r="N637" s="128">
        <v>100</v>
      </c>
      <c r="O637" s="71">
        <v>33.5</v>
      </c>
      <c r="P637" s="127"/>
    </row>
    <row r="638" spans="1:16" ht="15" x14ac:dyDescent="0.25">
      <c r="A638" s="67" t="str">
        <f t="shared" si="9"/>
        <v>111710662</v>
      </c>
      <c r="B638" s="127">
        <v>11171066</v>
      </c>
      <c r="C638" s="127">
        <v>2</v>
      </c>
      <c r="D638" s="74" t="s">
        <v>3159</v>
      </c>
      <c r="E638" s="68" t="s">
        <v>1078</v>
      </c>
      <c r="F638" s="68" t="s">
        <v>10815</v>
      </c>
      <c r="G638" s="68" t="s">
        <v>10823</v>
      </c>
      <c r="H638" s="68" t="s">
        <v>2615</v>
      </c>
      <c r="I638" s="66">
        <v>73982</v>
      </c>
      <c r="J638" s="66" t="s">
        <v>2615</v>
      </c>
      <c r="K638" s="68" t="s">
        <v>2547</v>
      </c>
      <c r="L638" s="69" t="s">
        <v>10817</v>
      </c>
      <c r="N638" s="128">
        <v>81</v>
      </c>
      <c r="O638" s="71">
        <v>33.5</v>
      </c>
      <c r="P638" s="127"/>
    </row>
    <row r="639" spans="1:16" ht="15" x14ac:dyDescent="0.25">
      <c r="A639" s="67" t="str">
        <f t="shared" si="9"/>
        <v>77302752</v>
      </c>
      <c r="B639" s="127">
        <v>7730275</v>
      </c>
      <c r="C639" s="127">
        <v>2</v>
      </c>
      <c r="D639" s="74" t="s">
        <v>10740</v>
      </c>
      <c r="E639" s="68">
        <v>12900446</v>
      </c>
      <c r="F639" s="68" t="s">
        <v>10813</v>
      </c>
      <c r="G639" s="127" t="s">
        <v>2550</v>
      </c>
      <c r="H639" s="68" t="s">
        <v>2615</v>
      </c>
      <c r="I639" s="66">
        <v>73982</v>
      </c>
      <c r="J639" s="66" t="s">
        <v>2615</v>
      </c>
      <c r="K639" s="68" t="s">
        <v>2547</v>
      </c>
      <c r="L639" s="69" t="s">
        <v>10818</v>
      </c>
      <c r="N639" s="128">
        <v>100</v>
      </c>
      <c r="O639" s="71">
        <v>33.5</v>
      </c>
      <c r="P639" s="127"/>
    </row>
    <row r="640" spans="1:16" ht="15" x14ac:dyDescent="0.25">
      <c r="A640" s="67" t="str">
        <f t="shared" si="9"/>
        <v>871771012</v>
      </c>
      <c r="B640" s="127">
        <v>8717710</v>
      </c>
      <c r="C640" s="127">
        <v>12</v>
      </c>
      <c r="D640" s="74" t="s">
        <v>5197</v>
      </c>
      <c r="E640" s="68" t="s">
        <v>570</v>
      </c>
      <c r="F640" s="68" t="s">
        <v>10814</v>
      </c>
      <c r="G640" s="68" t="s">
        <v>2550</v>
      </c>
      <c r="H640" s="68" t="s">
        <v>2615</v>
      </c>
      <c r="I640" s="66">
        <v>73982</v>
      </c>
      <c r="J640" s="66" t="s">
        <v>2615</v>
      </c>
      <c r="K640" s="68" t="s">
        <v>2547</v>
      </c>
      <c r="L640" s="69" t="s">
        <v>10816</v>
      </c>
      <c r="N640" s="128">
        <v>81</v>
      </c>
      <c r="O640" s="71">
        <v>33.5</v>
      </c>
      <c r="P640" s="127"/>
    </row>
    <row r="641" spans="1:16" ht="15" x14ac:dyDescent="0.25">
      <c r="A641" s="67" t="str">
        <f t="shared" si="9"/>
        <v>121256472</v>
      </c>
      <c r="B641" s="127">
        <v>12125647</v>
      </c>
      <c r="C641" s="127">
        <v>2</v>
      </c>
      <c r="D641" s="74" t="s">
        <v>3160</v>
      </c>
      <c r="E641" s="68">
        <v>22036157</v>
      </c>
      <c r="F641" s="68" t="s">
        <v>10815</v>
      </c>
      <c r="G641" s="68" t="s">
        <v>10823</v>
      </c>
      <c r="H641" s="68" t="s">
        <v>2615</v>
      </c>
      <c r="I641" s="66">
        <v>73982</v>
      </c>
      <c r="J641" s="66" t="s">
        <v>2615</v>
      </c>
      <c r="K641" s="68" t="s">
        <v>2547</v>
      </c>
      <c r="L641" s="69" t="s">
        <v>10817</v>
      </c>
      <c r="N641" s="128">
        <v>100</v>
      </c>
      <c r="O641" s="71">
        <v>33.5</v>
      </c>
      <c r="P641" s="127"/>
    </row>
    <row r="642" spans="1:16" ht="15" x14ac:dyDescent="0.25">
      <c r="A642" s="67" t="str">
        <f t="shared" si="9"/>
        <v>99406018</v>
      </c>
      <c r="B642" s="127">
        <v>9940601</v>
      </c>
      <c r="C642" s="127">
        <v>8</v>
      </c>
      <c r="D642" s="74" t="s">
        <v>3161</v>
      </c>
      <c r="E642" s="68" t="s">
        <v>9969</v>
      </c>
      <c r="F642" s="68" t="s">
        <v>10815</v>
      </c>
      <c r="G642" s="68" t="s">
        <v>10823</v>
      </c>
      <c r="H642" s="68" t="s">
        <v>2615</v>
      </c>
      <c r="I642" s="66">
        <v>73982</v>
      </c>
      <c r="J642" s="66" t="s">
        <v>2615</v>
      </c>
      <c r="K642" s="68" t="s">
        <v>2547</v>
      </c>
      <c r="L642" s="69" t="s">
        <v>10817</v>
      </c>
      <c r="N642" s="128">
        <v>94</v>
      </c>
      <c r="O642" s="71">
        <v>33.5</v>
      </c>
      <c r="P642" s="127"/>
    </row>
    <row r="643" spans="1:16" ht="15" x14ac:dyDescent="0.25">
      <c r="A643" s="67" t="str">
        <f t="shared" si="9"/>
        <v>100944302</v>
      </c>
      <c r="B643" s="127">
        <v>10094430</v>
      </c>
      <c r="C643" s="127">
        <v>2</v>
      </c>
      <c r="D643" s="74" t="s">
        <v>3162</v>
      </c>
      <c r="E643" s="68">
        <v>17594457</v>
      </c>
      <c r="F643" s="68" t="s">
        <v>10815</v>
      </c>
      <c r="G643" s="68" t="s">
        <v>10823</v>
      </c>
      <c r="H643" s="68" t="s">
        <v>2615</v>
      </c>
      <c r="I643" s="66">
        <v>73982</v>
      </c>
      <c r="J643" s="66" t="s">
        <v>2615</v>
      </c>
      <c r="K643" s="68" t="s">
        <v>2547</v>
      </c>
      <c r="L643" s="69" t="s">
        <v>10817</v>
      </c>
      <c r="N643" s="128">
        <v>100</v>
      </c>
      <c r="O643" s="71">
        <v>33.5</v>
      </c>
      <c r="P643" s="127"/>
    </row>
    <row r="644" spans="1:16" ht="15" x14ac:dyDescent="0.25">
      <c r="A644" s="67" t="str">
        <f t="shared" si="9"/>
        <v>103429162</v>
      </c>
      <c r="B644" s="127">
        <v>10342916</v>
      </c>
      <c r="C644" s="127">
        <v>2</v>
      </c>
      <c r="D644" s="74" t="s">
        <v>3163</v>
      </c>
      <c r="E644" s="68">
        <v>11536743</v>
      </c>
      <c r="F644" s="68" t="s">
        <v>10815</v>
      </c>
      <c r="G644" s="68" t="s">
        <v>2550</v>
      </c>
      <c r="H644" s="68" t="s">
        <v>2615</v>
      </c>
      <c r="I644" s="66">
        <v>73982</v>
      </c>
      <c r="J644" s="66" t="s">
        <v>2615</v>
      </c>
      <c r="K644" s="68" t="s">
        <v>2547</v>
      </c>
      <c r="L644" s="69" t="s">
        <v>10817</v>
      </c>
      <c r="N644" s="128">
        <v>100</v>
      </c>
      <c r="O644" s="71">
        <v>33.5</v>
      </c>
      <c r="P644" s="127"/>
    </row>
    <row r="645" spans="1:16" ht="15" x14ac:dyDescent="0.25">
      <c r="A645" s="67" t="str">
        <f t="shared" si="9"/>
        <v>103429163</v>
      </c>
      <c r="B645" s="127">
        <v>10342916</v>
      </c>
      <c r="C645" s="127">
        <v>3</v>
      </c>
      <c r="D645" s="74" t="s">
        <v>3163</v>
      </c>
      <c r="E645" s="68">
        <v>11536743</v>
      </c>
      <c r="F645" s="68" t="s">
        <v>10815</v>
      </c>
      <c r="G645" s="68" t="s">
        <v>2550</v>
      </c>
      <c r="H645" s="68" t="s">
        <v>2615</v>
      </c>
      <c r="I645" s="66">
        <v>73982</v>
      </c>
      <c r="J645" s="66" t="s">
        <v>2615</v>
      </c>
      <c r="K645" s="68" t="s">
        <v>2547</v>
      </c>
      <c r="L645" s="69" t="s">
        <v>10817</v>
      </c>
      <c r="N645" s="128">
        <v>100</v>
      </c>
      <c r="O645" s="71">
        <v>33.5</v>
      </c>
      <c r="P645" s="127"/>
    </row>
    <row r="646" spans="1:16" ht="15" x14ac:dyDescent="0.25">
      <c r="A646" s="67" t="str">
        <f t="shared" si="9"/>
        <v>73180171</v>
      </c>
      <c r="B646" s="127">
        <v>7318017</v>
      </c>
      <c r="C646" s="127">
        <v>1</v>
      </c>
      <c r="D646" s="74" t="s">
        <v>3164</v>
      </c>
      <c r="E646" s="68">
        <v>8066881</v>
      </c>
      <c r="F646" s="68" t="s">
        <v>10813</v>
      </c>
      <c r="G646" s="68" t="s">
        <v>10823</v>
      </c>
      <c r="H646" s="68" t="s">
        <v>2615</v>
      </c>
      <c r="I646" s="66">
        <v>73982</v>
      </c>
      <c r="J646" s="66" t="s">
        <v>2615</v>
      </c>
      <c r="K646" s="68" t="s">
        <v>2547</v>
      </c>
      <c r="L646" s="69" t="s">
        <v>10818</v>
      </c>
      <c r="N646" s="128">
        <v>81</v>
      </c>
      <c r="O646" s="71">
        <v>33.5</v>
      </c>
      <c r="P646" s="127"/>
    </row>
    <row r="647" spans="1:16" ht="15" x14ac:dyDescent="0.25">
      <c r="A647" s="67" t="str">
        <f t="shared" si="9"/>
        <v>116113767</v>
      </c>
      <c r="B647" s="127">
        <v>11611376</v>
      </c>
      <c r="C647" s="127">
        <v>7</v>
      </c>
      <c r="D647" s="74" t="s">
        <v>3165</v>
      </c>
      <c r="E647" s="68">
        <v>18526895</v>
      </c>
      <c r="F647" s="68" t="s">
        <v>10815</v>
      </c>
      <c r="G647" s="68" t="s">
        <v>2550</v>
      </c>
      <c r="H647" s="68" t="s">
        <v>2615</v>
      </c>
      <c r="I647" s="66">
        <v>73982</v>
      </c>
      <c r="J647" s="66" t="s">
        <v>2615</v>
      </c>
      <c r="K647" s="68" t="s">
        <v>2547</v>
      </c>
      <c r="L647" s="69" t="s">
        <v>10817</v>
      </c>
      <c r="N647" s="128">
        <v>100</v>
      </c>
      <c r="O647" s="71">
        <v>33.5</v>
      </c>
      <c r="P647" s="127"/>
    </row>
    <row r="648" spans="1:16" ht="15" x14ac:dyDescent="0.25">
      <c r="A648" s="67" t="str">
        <f t="shared" ref="A648:A711" si="10">CONCATENATE(B648,C648)</f>
        <v>116113768</v>
      </c>
      <c r="B648" s="127">
        <v>11611376</v>
      </c>
      <c r="C648" s="127">
        <v>8</v>
      </c>
      <c r="D648" s="74" t="s">
        <v>3165</v>
      </c>
      <c r="E648" s="68">
        <v>18526895</v>
      </c>
      <c r="F648" s="68" t="s">
        <v>10815</v>
      </c>
      <c r="G648" s="68" t="s">
        <v>10823</v>
      </c>
      <c r="H648" s="68" t="s">
        <v>2615</v>
      </c>
      <c r="I648" s="66">
        <v>73982</v>
      </c>
      <c r="J648" s="66" t="s">
        <v>2615</v>
      </c>
      <c r="K648" s="68" t="s">
        <v>2547</v>
      </c>
      <c r="L648" s="69" t="s">
        <v>10817</v>
      </c>
      <c r="N648" s="128">
        <v>100</v>
      </c>
      <c r="O648" s="71">
        <v>33.5</v>
      </c>
      <c r="P648" s="127"/>
    </row>
    <row r="649" spans="1:16" ht="15" x14ac:dyDescent="0.25">
      <c r="A649" s="67" t="str">
        <f t="shared" si="10"/>
        <v>73185584</v>
      </c>
      <c r="B649" s="127">
        <v>7318558</v>
      </c>
      <c r="C649" s="127">
        <v>4</v>
      </c>
      <c r="D649" s="74" t="s">
        <v>3166</v>
      </c>
      <c r="E649" s="68">
        <v>6261859</v>
      </c>
      <c r="F649" s="68" t="s">
        <v>10815</v>
      </c>
      <c r="G649" s="68" t="s">
        <v>10823</v>
      </c>
      <c r="H649" s="68" t="s">
        <v>2615</v>
      </c>
      <c r="I649" s="66">
        <v>73982</v>
      </c>
      <c r="J649" s="66" t="s">
        <v>2615</v>
      </c>
      <c r="K649" s="68" t="s">
        <v>2546</v>
      </c>
      <c r="L649" s="69" t="s">
        <v>10817</v>
      </c>
      <c r="N649" s="128">
        <v>100</v>
      </c>
      <c r="O649" s="71">
        <v>40.200000000000003</v>
      </c>
      <c r="P649" s="127"/>
    </row>
    <row r="650" spans="1:16" ht="15" x14ac:dyDescent="0.25">
      <c r="A650" s="67" t="str">
        <f t="shared" si="10"/>
        <v>74113151</v>
      </c>
      <c r="B650" s="127">
        <v>7411315</v>
      </c>
      <c r="C650" s="127">
        <v>1</v>
      </c>
      <c r="D650" s="74" t="s">
        <v>3167</v>
      </c>
      <c r="E650" s="68">
        <v>14624465</v>
      </c>
      <c r="F650" s="68" t="s">
        <v>10813</v>
      </c>
      <c r="G650" s="68" t="s">
        <v>10823</v>
      </c>
      <c r="H650" s="68" t="s">
        <v>2615</v>
      </c>
      <c r="I650" s="66">
        <v>73982</v>
      </c>
      <c r="J650" s="66" t="s">
        <v>2615</v>
      </c>
      <c r="K650" s="68" t="s">
        <v>2547</v>
      </c>
      <c r="L650" s="69" t="s">
        <v>10818</v>
      </c>
      <c r="N650" s="128">
        <v>100</v>
      </c>
      <c r="O650" s="71">
        <v>33.5</v>
      </c>
      <c r="P650" s="127"/>
    </row>
    <row r="651" spans="1:16" ht="15" x14ac:dyDescent="0.25">
      <c r="A651" s="67" t="str">
        <f t="shared" si="10"/>
        <v>74113153</v>
      </c>
      <c r="B651" s="127">
        <v>7411315</v>
      </c>
      <c r="C651" s="127">
        <v>3</v>
      </c>
      <c r="D651" s="74" t="s">
        <v>3167</v>
      </c>
      <c r="E651" s="68">
        <v>14624465</v>
      </c>
      <c r="F651" s="68" t="s">
        <v>10814</v>
      </c>
      <c r="G651" s="68" t="s">
        <v>2550</v>
      </c>
      <c r="H651" s="68" t="s">
        <v>2615</v>
      </c>
      <c r="I651" s="66">
        <v>73982</v>
      </c>
      <c r="J651" s="66" t="s">
        <v>2615</v>
      </c>
      <c r="K651" s="68" t="s">
        <v>2547</v>
      </c>
      <c r="L651" s="69" t="s">
        <v>10816</v>
      </c>
      <c r="N651" s="128">
        <v>100</v>
      </c>
      <c r="O651" s="71">
        <v>33.5</v>
      </c>
      <c r="P651" s="127"/>
    </row>
    <row r="652" spans="1:16" ht="15" x14ac:dyDescent="0.25">
      <c r="A652" s="67" t="str">
        <f t="shared" si="10"/>
        <v>76967722</v>
      </c>
      <c r="B652" s="127">
        <v>7696772</v>
      </c>
      <c r="C652" s="127">
        <v>2</v>
      </c>
      <c r="D652" s="74" t="s">
        <v>3168</v>
      </c>
      <c r="E652" s="68">
        <v>7665370</v>
      </c>
      <c r="F652" s="68" t="s">
        <v>10813</v>
      </c>
      <c r="G652" s="68" t="s">
        <v>10823</v>
      </c>
      <c r="H652" s="68" t="s">
        <v>2615</v>
      </c>
      <c r="I652" s="66">
        <v>73982</v>
      </c>
      <c r="J652" s="66" t="s">
        <v>2615</v>
      </c>
      <c r="K652" s="68" t="s">
        <v>2547</v>
      </c>
      <c r="L652" s="69" t="s">
        <v>10818</v>
      </c>
      <c r="N652" s="128">
        <v>100</v>
      </c>
      <c r="O652" s="71">
        <v>33.5</v>
      </c>
      <c r="P652" s="127"/>
    </row>
    <row r="653" spans="1:16" ht="15" x14ac:dyDescent="0.25">
      <c r="A653" s="67" t="str">
        <f t="shared" si="10"/>
        <v>76967721</v>
      </c>
      <c r="B653" s="127">
        <v>7696772</v>
      </c>
      <c r="C653" s="127">
        <v>1</v>
      </c>
      <c r="D653" s="74" t="s">
        <v>3168</v>
      </c>
      <c r="E653" s="68">
        <v>7665370</v>
      </c>
      <c r="F653" s="68" t="s">
        <v>10813</v>
      </c>
      <c r="G653" s="68" t="s">
        <v>10823</v>
      </c>
      <c r="H653" s="68" t="s">
        <v>2615</v>
      </c>
      <c r="I653" s="66">
        <v>73982</v>
      </c>
      <c r="J653" s="66" t="s">
        <v>2615</v>
      </c>
      <c r="K653" s="68" t="s">
        <v>2547</v>
      </c>
      <c r="L653" s="69" t="s">
        <v>10818</v>
      </c>
      <c r="N653" s="128">
        <v>100</v>
      </c>
      <c r="O653" s="71">
        <v>33.5</v>
      </c>
      <c r="P653" s="127"/>
    </row>
    <row r="654" spans="1:16" ht="15" x14ac:dyDescent="0.25">
      <c r="A654" s="67" t="str">
        <f t="shared" si="10"/>
        <v>165000882</v>
      </c>
      <c r="B654" s="127">
        <v>16500088</v>
      </c>
      <c r="C654" s="127">
        <v>2</v>
      </c>
      <c r="D654" s="74" t="s">
        <v>3169</v>
      </c>
      <c r="E654" s="68" t="s">
        <v>9980</v>
      </c>
      <c r="F654" s="68" t="s">
        <v>10814</v>
      </c>
      <c r="G654" s="68" t="s">
        <v>2550</v>
      </c>
      <c r="H654" s="68" t="s">
        <v>2615</v>
      </c>
      <c r="I654" s="66">
        <v>73982</v>
      </c>
      <c r="J654" s="66" t="s">
        <v>2615</v>
      </c>
      <c r="K654" s="68" t="s">
        <v>2547</v>
      </c>
      <c r="L654" s="69" t="s">
        <v>10816</v>
      </c>
      <c r="N654" s="128">
        <v>99</v>
      </c>
      <c r="O654" s="71">
        <v>33.5</v>
      </c>
      <c r="P654" s="127"/>
    </row>
    <row r="655" spans="1:16" ht="15" x14ac:dyDescent="0.25">
      <c r="A655" s="67" t="str">
        <f t="shared" si="10"/>
        <v>111882505</v>
      </c>
      <c r="B655" s="127">
        <v>11188250</v>
      </c>
      <c r="C655" s="127">
        <v>5</v>
      </c>
      <c r="D655" s="74" t="s">
        <v>3170</v>
      </c>
      <c r="E655" s="68" t="s">
        <v>1088</v>
      </c>
      <c r="F655" s="68" t="s">
        <v>10814</v>
      </c>
      <c r="G655" s="68" t="s">
        <v>10823</v>
      </c>
      <c r="H655" s="68" t="s">
        <v>2615</v>
      </c>
      <c r="I655" s="66">
        <v>73982</v>
      </c>
      <c r="J655" s="66" t="s">
        <v>2615</v>
      </c>
      <c r="K655" s="68" t="s">
        <v>2547</v>
      </c>
      <c r="L655" s="69" t="s">
        <v>10816</v>
      </c>
      <c r="N655" s="128">
        <v>100</v>
      </c>
      <c r="O655" s="71">
        <v>33.5</v>
      </c>
      <c r="P655" s="127"/>
    </row>
    <row r="656" spans="1:16" ht="15" x14ac:dyDescent="0.25">
      <c r="A656" s="67" t="str">
        <f t="shared" si="10"/>
        <v>111882502</v>
      </c>
      <c r="B656" s="127">
        <v>11188250</v>
      </c>
      <c r="C656" s="127">
        <v>2</v>
      </c>
      <c r="D656" s="74" t="s">
        <v>3170</v>
      </c>
      <c r="E656" s="68" t="s">
        <v>1088</v>
      </c>
      <c r="F656" s="68" t="s">
        <v>10815</v>
      </c>
      <c r="G656" s="68" t="s">
        <v>10823</v>
      </c>
      <c r="H656" s="68" t="s">
        <v>2615</v>
      </c>
      <c r="I656" s="66">
        <v>73982</v>
      </c>
      <c r="J656" s="66" t="s">
        <v>2615</v>
      </c>
      <c r="K656" s="68" t="s">
        <v>2547</v>
      </c>
      <c r="L656" s="69" t="s">
        <v>10817</v>
      </c>
      <c r="N656" s="128">
        <v>100</v>
      </c>
      <c r="O656" s="71">
        <v>33.5</v>
      </c>
      <c r="P656" s="127"/>
    </row>
    <row r="657" spans="1:16" ht="15" x14ac:dyDescent="0.25">
      <c r="A657" s="67" t="str">
        <f t="shared" si="10"/>
        <v>80808842</v>
      </c>
      <c r="B657" s="127">
        <v>8080884</v>
      </c>
      <c r="C657" s="127">
        <v>2</v>
      </c>
      <c r="D657" s="74" t="s">
        <v>3172</v>
      </c>
      <c r="E657" s="68">
        <v>4485456</v>
      </c>
      <c r="F657" s="68" t="s">
        <v>10815</v>
      </c>
      <c r="G657" s="68" t="s">
        <v>2550</v>
      </c>
      <c r="H657" s="68" t="s">
        <v>2615</v>
      </c>
      <c r="I657" s="66">
        <v>73982</v>
      </c>
      <c r="J657" s="66" t="s">
        <v>2615</v>
      </c>
      <c r="K657" s="68" t="s">
        <v>2547</v>
      </c>
      <c r="L657" s="69" t="s">
        <v>10817</v>
      </c>
      <c r="N657" s="128">
        <v>100</v>
      </c>
      <c r="O657" s="71">
        <v>33.5</v>
      </c>
      <c r="P657" s="127"/>
    </row>
    <row r="658" spans="1:16" ht="15" x14ac:dyDescent="0.25">
      <c r="A658" s="67" t="str">
        <f t="shared" si="10"/>
        <v>111767992</v>
      </c>
      <c r="B658" s="127">
        <v>11176799</v>
      </c>
      <c r="C658" s="127">
        <v>2</v>
      </c>
      <c r="D658" s="74" t="s">
        <v>3173</v>
      </c>
      <c r="E658" s="68" t="s">
        <v>1080</v>
      </c>
      <c r="F658" s="68" t="s">
        <v>10815</v>
      </c>
      <c r="G658" s="68" t="s">
        <v>10823</v>
      </c>
      <c r="H658" s="68" t="s">
        <v>2615</v>
      </c>
      <c r="I658" s="66">
        <v>73982</v>
      </c>
      <c r="J658" s="66" t="s">
        <v>2615</v>
      </c>
      <c r="K658" s="68" t="s">
        <v>2547</v>
      </c>
      <c r="L658" s="69" t="s">
        <v>10817</v>
      </c>
      <c r="N658" s="128">
        <v>100</v>
      </c>
      <c r="O658" s="71">
        <v>33.5</v>
      </c>
      <c r="P658" s="127"/>
    </row>
    <row r="659" spans="1:16" ht="15" x14ac:dyDescent="0.25">
      <c r="A659" s="67" t="str">
        <f t="shared" si="10"/>
        <v>101986962</v>
      </c>
      <c r="B659" s="127">
        <v>10198696</v>
      </c>
      <c r="C659" s="127">
        <v>2</v>
      </c>
      <c r="D659" s="74" t="s">
        <v>3174</v>
      </c>
      <c r="E659" s="68">
        <v>12573273</v>
      </c>
      <c r="F659" s="68" t="s">
        <v>10815</v>
      </c>
      <c r="G659" s="68" t="s">
        <v>10823</v>
      </c>
      <c r="H659" s="68" t="s">
        <v>2615</v>
      </c>
      <c r="I659" s="66">
        <v>73982</v>
      </c>
      <c r="J659" s="66" t="s">
        <v>2615</v>
      </c>
      <c r="K659" s="68" t="s">
        <v>2546</v>
      </c>
      <c r="L659" s="69" t="s">
        <v>10817</v>
      </c>
      <c r="N659" s="128">
        <v>100</v>
      </c>
      <c r="O659" s="71">
        <v>40.200000000000003</v>
      </c>
      <c r="P659" s="127"/>
    </row>
    <row r="660" spans="1:16" ht="15" x14ac:dyDescent="0.25">
      <c r="A660" s="67" t="str">
        <f t="shared" si="10"/>
        <v>125667673</v>
      </c>
      <c r="B660" s="127">
        <v>12566767</v>
      </c>
      <c r="C660" s="127">
        <v>3</v>
      </c>
      <c r="D660" s="74" t="s">
        <v>3175</v>
      </c>
      <c r="E660" s="68" t="s">
        <v>1530</v>
      </c>
      <c r="F660" s="68" t="s">
        <v>10814</v>
      </c>
      <c r="G660" s="68" t="s">
        <v>2550</v>
      </c>
      <c r="H660" s="68" t="s">
        <v>2615</v>
      </c>
      <c r="I660" s="66">
        <v>73982</v>
      </c>
      <c r="J660" s="66" t="s">
        <v>2615</v>
      </c>
      <c r="K660" s="68" t="s">
        <v>2547</v>
      </c>
      <c r="L660" s="69" t="s">
        <v>10816</v>
      </c>
      <c r="N660" s="128">
        <v>100</v>
      </c>
      <c r="O660" s="71">
        <v>33.5</v>
      </c>
      <c r="P660" s="127"/>
    </row>
    <row r="661" spans="1:16" ht="15" x14ac:dyDescent="0.25">
      <c r="A661" s="67" t="str">
        <f t="shared" si="10"/>
        <v>125667676</v>
      </c>
      <c r="B661" s="127">
        <v>12566767</v>
      </c>
      <c r="C661" s="127">
        <v>6</v>
      </c>
      <c r="D661" s="74" t="s">
        <v>3175</v>
      </c>
      <c r="E661" s="68" t="s">
        <v>1530</v>
      </c>
      <c r="F661" s="68" t="s">
        <v>10814</v>
      </c>
      <c r="G661" s="68" t="s">
        <v>2550</v>
      </c>
      <c r="H661" s="68" t="s">
        <v>2615</v>
      </c>
      <c r="I661" s="66">
        <v>73982</v>
      </c>
      <c r="J661" s="66" t="s">
        <v>2615</v>
      </c>
      <c r="K661" s="68" t="s">
        <v>2547</v>
      </c>
      <c r="L661" s="69" t="s">
        <v>10816</v>
      </c>
      <c r="N661" s="128">
        <v>100</v>
      </c>
      <c r="O661" s="71">
        <v>33.5</v>
      </c>
      <c r="P661" s="127"/>
    </row>
    <row r="662" spans="1:16" ht="15" x14ac:dyDescent="0.25">
      <c r="A662" s="67" t="str">
        <f t="shared" si="10"/>
        <v>70423092</v>
      </c>
      <c r="B662" s="127">
        <v>7042309</v>
      </c>
      <c r="C662" s="127">
        <v>2</v>
      </c>
      <c r="D662" s="74" t="s">
        <v>3176</v>
      </c>
      <c r="E662" s="68" t="s">
        <v>7727</v>
      </c>
      <c r="F662" s="68" t="s">
        <v>10815</v>
      </c>
      <c r="G662" s="68" t="s">
        <v>2550</v>
      </c>
      <c r="H662" s="68" t="s">
        <v>2615</v>
      </c>
      <c r="I662" s="66">
        <v>73982</v>
      </c>
      <c r="J662" s="66" t="s">
        <v>2615</v>
      </c>
      <c r="K662" s="68" t="s">
        <v>2547</v>
      </c>
      <c r="L662" s="69" t="s">
        <v>10817</v>
      </c>
      <c r="N662" s="128">
        <v>100</v>
      </c>
      <c r="O662" s="71">
        <v>33.5</v>
      </c>
      <c r="P662" s="127"/>
    </row>
    <row r="663" spans="1:16" ht="15" x14ac:dyDescent="0.25">
      <c r="A663" s="67" t="str">
        <f t="shared" si="10"/>
        <v>89513291</v>
      </c>
      <c r="B663" s="127">
        <v>8951329</v>
      </c>
      <c r="C663" s="127">
        <v>1</v>
      </c>
      <c r="D663" s="74" t="s">
        <v>3177</v>
      </c>
      <c r="E663" s="68">
        <v>22180818</v>
      </c>
      <c r="F663" s="68" t="s">
        <v>10815</v>
      </c>
      <c r="G663" s="68" t="s">
        <v>2550</v>
      </c>
      <c r="H663" s="68" t="s">
        <v>2615</v>
      </c>
      <c r="I663" s="66">
        <v>73982</v>
      </c>
      <c r="J663" s="66" t="s">
        <v>2615</v>
      </c>
      <c r="K663" s="68" t="s">
        <v>2547</v>
      </c>
      <c r="L663" s="69" t="s">
        <v>10817</v>
      </c>
      <c r="N663" s="128">
        <v>100</v>
      </c>
      <c r="O663" s="71">
        <v>33.5</v>
      </c>
      <c r="P663" s="127"/>
    </row>
    <row r="664" spans="1:16" ht="15" x14ac:dyDescent="0.25">
      <c r="A664" s="67" t="str">
        <f t="shared" si="10"/>
        <v>125596114</v>
      </c>
      <c r="B664" s="127">
        <v>12559611</v>
      </c>
      <c r="C664" s="127">
        <v>4</v>
      </c>
      <c r="D664" s="74" t="s">
        <v>3178</v>
      </c>
      <c r="E664" s="68" t="s">
        <v>1526</v>
      </c>
      <c r="F664" s="68" t="s">
        <v>10814</v>
      </c>
      <c r="G664" s="68" t="s">
        <v>2550</v>
      </c>
      <c r="H664" s="68" t="s">
        <v>2615</v>
      </c>
      <c r="I664" s="66">
        <v>73982</v>
      </c>
      <c r="J664" s="66" t="s">
        <v>2615</v>
      </c>
      <c r="K664" s="68" t="s">
        <v>2547</v>
      </c>
      <c r="L664" s="69" t="s">
        <v>10816</v>
      </c>
      <c r="N664" s="128">
        <v>100</v>
      </c>
      <c r="O664" s="71">
        <v>33.5</v>
      </c>
      <c r="P664" s="127"/>
    </row>
    <row r="665" spans="1:16" ht="15" x14ac:dyDescent="0.25">
      <c r="A665" s="67" t="str">
        <f t="shared" si="10"/>
        <v>89879703</v>
      </c>
      <c r="B665" s="127">
        <v>8987970</v>
      </c>
      <c r="C665" s="127">
        <v>3</v>
      </c>
      <c r="D665" s="74" t="s">
        <v>3179</v>
      </c>
      <c r="E665" s="68" t="s">
        <v>608</v>
      </c>
      <c r="F665" s="68" t="s">
        <v>10815</v>
      </c>
      <c r="G665" s="68" t="s">
        <v>10823</v>
      </c>
      <c r="H665" s="68" t="s">
        <v>2615</v>
      </c>
      <c r="I665" s="66">
        <v>73982</v>
      </c>
      <c r="J665" s="66" t="s">
        <v>2615</v>
      </c>
      <c r="K665" s="68" t="s">
        <v>2547</v>
      </c>
      <c r="L665" s="69" t="s">
        <v>10817</v>
      </c>
      <c r="N665" s="128">
        <v>100</v>
      </c>
      <c r="O665" s="71">
        <v>33.5</v>
      </c>
      <c r="P665" s="127"/>
    </row>
    <row r="666" spans="1:16" ht="15" x14ac:dyDescent="0.25">
      <c r="A666" s="67" t="str">
        <f t="shared" si="10"/>
        <v>96300893</v>
      </c>
      <c r="B666" s="127">
        <v>9630089</v>
      </c>
      <c r="C666" s="127">
        <v>3</v>
      </c>
      <c r="D666" s="74" t="s">
        <v>7601</v>
      </c>
      <c r="E666" s="68">
        <v>14179496</v>
      </c>
      <c r="F666" s="68" t="s">
        <v>10815</v>
      </c>
      <c r="G666" s="68" t="s">
        <v>10823</v>
      </c>
      <c r="H666" s="68" t="s">
        <v>2615</v>
      </c>
      <c r="I666" s="66">
        <v>73982</v>
      </c>
      <c r="J666" s="66" t="s">
        <v>2615</v>
      </c>
      <c r="K666" s="68" t="s">
        <v>2547</v>
      </c>
      <c r="L666" s="69" t="s">
        <v>10817</v>
      </c>
      <c r="N666" s="128">
        <v>94</v>
      </c>
      <c r="O666" s="71">
        <v>33.5</v>
      </c>
      <c r="P666" s="127"/>
    </row>
    <row r="667" spans="1:16" ht="15" x14ac:dyDescent="0.25">
      <c r="A667" s="67" t="str">
        <f t="shared" si="10"/>
        <v>77755201</v>
      </c>
      <c r="B667" s="127">
        <v>7775520</v>
      </c>
      <c r="C667" s="127">
        <v>1</v>
      </c>
      <c r="D667" s="74" t="s">
        <v>3181</v>
      </c>
      <c r="E667" s="68">
        <v>8017606</v>
      </c>
      <c r="F667" s="68" t="s">
        <v>10813</v>
      </c>
      <c r="G667" s="68" t="s">
        <v>10823</v>
      </c>
      <c r="H667" s="68" t="s">
        <v>2615</v>
      </c>
      <c r="I667" s="66">
        <v>73982</v>
      </c>
      <c r="J667" s="66" t="s">
        <v>2615</v>
      </c>
      <c r="K667" s="68" t="s">
        <v>2547</v>
      </c>
      <c r="L667" s="69" t="s">
        <v>10818</v>
      </c>
      <c r="N667" s="128">
        <v>100</v>
      </c>
      <c r="O667" s="71">
        <v>33.5</v>
      </c>
      <c r="P667" s="127"/>
    </row>
    <row r="668" spans="1:16" ht="15" x14ac:dyDescent="0.25">
      <c r="A668" s="67" t="str">
        <f t="shared" si="10"/>
        <v>77755203</v>
      </c>
      <c r="B668" s="127">
        <v>7775520</v>
      </c>
      <c r="C668" s="127">
        <v>3</v>
      </c>
      <c r="D668" s="74" t="s">
        <v>3181</v>
      </c>
      <c r="E668" s="68">
        <v>8017606</v>
      </c>
      <c r="F668" s="68" t="s">
        <v>10815</v>
      </c>
      <c r="G668" s="68" t="s">
        <v>2550</v>
      </c>
      <c r="H668" s="68" t="s">
        <v>2615</v>
      </c>
      <c r="I668" s="66">
        <v>73982</v>
      </c>
      <c r="J668" s="66" t="s">
        <v>2615</v>
      </c>
      <c r="K668" s="68" t="s">
        <v>2547</v>
      </c>
      <c r="L668" s="69" t="s">
        <v>10817</v>
      </c>
      <c r="N668" s="128">
        <v>100</v>
      </c>
      <c r="O668" s="71">
        <v>33.5</v>
      </c>
      <c r="P668" s="127"/>
    </row>
    <row r="669" spans="1:16" ht="15" x14ac:dyDescent="0.25">
      <c r="A669" s="67" t="str">
        <f t="shared" si="10"/>
        <v>127208964</v>
      </c>
      <c r="B669" s="127">
        <v>12720896</v>
      </c>
      <c r="C669" s="127">
        <v>4</v>
      </c>
      <c r="D669" s="74" t="s">
        <v>5210</v>
      </c>
      <c r="E669" s="68" t="s">
        <v>1560</v>
      </c>
      <c r="F669" s="68" t="s">
        <v>10814</v>
      </c>
      <c r="G669" s="68" t="s">
        <v>2550</v>
      </c>
      <c r="H669" s="68" t="s">
        <v>2615</v>
      </c>
      <c r="I669" s="66">
        <v>73982</v>
      </c>
      <c r="J669" s="66" t="s">
        <v>2615</v>
      </c>
      <c r="K669" s="68" t="s">
        <v>2547</v>
      </c>
      <c r="L669" s="69" t="s">
        <v>10816</v>
      </c>
      <c r="N669" s="128">
        <v>100</v>
      </c>
      <c r="O669" s="71">
        <v>33.5</v>
      </c>
      <c r="P669" s="127"/>
    </row>
    <row r="670" spans="1:16" ht="15" x14ac:dyDescent="0.25">
      <c r="A670" s="67" t="str">
        <f t="shared" si="10"/>
        <v>144666242</v>
      </c>
      <c r="B670" s="127">
        <v>14466624</v>
      </c>
      <c r="C670" s="127">
        <v>2</v>
      </c>
      <c r="D670" s="74" t="s">
        <v>10635</v>
      </c>
      <c r="E670" s="68" t="s">
        <v>10178</v>
      </c>
      <c r="F670" s="68" t="s">
        <v>10814</v>
      </c>
      <c r="G670" s="127" t="s">
        <v>2550</v>
      </c>
      <c r="H670" s="68" t="s">
        <v>2615</v>
      </c>
      <c r="I670" s="66">
        <v>73982</v>
      </c>
      <c r="J670" s="66" t="s">
        <v>2615</v>
      </c>
      <c r="K670" s="68" t="s">
        <v>2547</v>
      </c>
      <c r="L670" s="69" t="s">
        <v>10816</v>
      </c>
      <c r="N670" s="128">
        <v>0</v>
      </c>
      <c r="O670" s="71">
        <v>33.5</v>
      </c>
      <c r="P670" s="127"/>
    </row>
    <row r="671" spans="1:16" ht="15" x14ac:dyDescent="0.25">
      <c r="A671" s="67" t="str">
        <f t="shared" si="10"/>
        <v>91614421</v>
      </c>
      <c r="B671" s="127">
        <v>9161442</v>
      </c>
      <c r="C671" s="127">
        <v>1</v>
      </c>
      <c r="D671" s="74" t="s">
        <v>9886</v>
      </c>
      <c r="E671" s="68" t="s">
        <v>9944</v>
      </c>
      <c r="F671" s="68" t="s">
        <v>10815</v>
      </c>
      <c r="G671" s="68" t="s">
        <v>2550</v>
      </c>
      <c r="H671" s="68" t="s">
        <v>2615</v>
      </c>
      <c r="I671" s="66">
        <v>73982</v>
      </c>
      <c r="J671" s="66" t="s">
        <v>2615</v>
      </c>
      <c r="K671" s="68" t="s">
        <v>2548</v>
      </c>
      <c r="L671" s="69" t="s">
        <v>10817</v>
      </c>
      <c r="N671" s="128">
        <v>100</v>
      </c>
      <c r="O671" s="71">
        <v>20.100000000000001</v>
      </c>
      <c r="P671" s="127"/>
    </row>
    <row r="672" spans="1:16" ht="15" x14ac:dyDescent="0.25">
      <c r="A672" s="67" t="str">
        <f t="shared" si="10"/>
        <v>91614423</v>
      </c>
      <c r="B672" s="127">
        <v>9161442</v>
      </c>
      <c r="C672" s="127">
        <v>3</v>
      </c>
      <c r="D672" s="74" t="s">
        <v>9886</v>
      </c>
      <c r="E672" s="68" t="s">
        <v>9944</v>
      </c>
      <c r="F672" s="68" t="s">
        <v>10815</v>
      </c>
      <c r="G672" s="68" t="s">
        <v>10823</v>
      </c>
      <c r="H672" s="68" t="s">
        <v>2615</v>
      </c>
      <c r="I672" s="66">
        <v>73982</v>
      </c>
      <c r="J672" s="66" t="s">
        <v>2615</v>
      </c>
      <c r="K672" s="68" t="s">
        <v>2547</v>
      </c>
      <c r="L672" s="69" t="s">
        <v>10817</v>
      </c>
      <c r="N672" s="128">
        <v>100</v>
      </c>
      <c r="O672" s="71">
        <v>33.5</v>
      </c>
      <c r="P672" s="127"/>
    </row>
    <row r="673" spans="1:16" ht="15" x14ac:dyDescent="0.25">
      <c r="A673" s="67" t="str">
        <f t="shared" si="10"/>
        <v>114097082</v>
      </c>
      <c r="B673" s="127">
        <v>11409708</v>
      </c>
      <c r="C673" s="127">
        <v>2</v>
      </c>
      <c r="D673" s="74" t="s">
        <v>3182</v>
      </c>
      <c r="E673" s="68" t="s">
        <v>1169</v>
      </c>
      <c r="F673" s="68" t="s">
        <v>10815</v>
      </c>
      <c r="G673" s="68" t="s">
        <v>2550</v>
      </c>
      <c r="H673" s="68" t="s">
        <v>2615</v>
      </c>
      <c r="I673" s="66">
        <v>73982</v>
      </c>
      <c r="J673" s="66" t="s">
        <v>2615</v>
      </c>
      <c r="K673" s="68" t="s">
        <v>2546</v>
      </c>
      <c r="L673" s="69" t="s">
        <v>10817</v>
      </c>
      <c r="N673" s="128">
        <v>100</v>
      </c>
      <c r="O673" s="71">
        <v>40.200000000000003</v>
      </c>
      <c r="P673" s="127"/>
    </row>
    <row r="674" spans="1:16" ht="15" x14ac:dyDescent="0.25">
      <c r="A674" s="67" t="str">
        <f t="shared" si="10"/>
        <v>110617413</v>
      </c>
      <c r="B674" s="127">
        <v>11061741</v>
      </c>
      <c r="C674" s="127">
        <v>3</v>
      </c>
      <c r="D674" s="74" t="s">
        <v>10568</v>
      </c>
      <c r="E674" s="68" t="s">
        <v>10132</v>
      </c>
      <c r="F674" s="68" t="s">
        <v>10815</v>
      </c>
      <c r="G674" s="68" t="s">
        <v>10823</v>
      </c>
      <c r="H674" s="68" t="s">
        <v>2615</v>
      </c>
      <c r="I674" s="66">
        <v>73982</v>
      </c>
      <c r="J674" s="66" t="s">
        <v>2615</v>
      </c>
      <c r="K674" s="68" t="s">
        <v>2547</v>
      </c>
      <c r="L674" s="69" t="s">
        <v>10817</v>
      </c>
      <c r="N674" s="128">
        <v>0</v>
      </c>
      <c r="O674" s="71">
        <v>33.5</v>
      </c>
      <c r="P674" s="127"/>
    </row>
    <row r="675" spans="1:16" ht="15" x14ac:dyDescent="0.25">
      <c r="A675" s="67" t="str">
        <f t="shared" si="10"/>
        <v>98556602</v>
      </c>
      <c r="B675" s="127">
        <v>9855660</v>
      </c>
      <c r="C675" s="127">
        <v>2</v>
      </c>
      <c r="D675" s="74" t="s">
        <v>3183</v>
      </c>
      <c r="E675" s="68" t="s">
        <v>746</v>
      </c>
      <c r="F675" s="68" t="s">
        <v>10815</v>
      </c>
      <c r="G675" s="68" t="s">
        <v>10823</v>
      </c>
      <c r="H675" s="68" t="s">
        <v>2615</v>
      </c>
      <c r="I675" s="66">
        <v>73982</v>
      </c>
      <c r="J675" s="66" t="s">
        <v>2615</v>
      </c>
      <c r="K675" s="68" t="s">
        <v>2546</v>
      </c>
      <c r="L675" s="69" t="s">
        <v>10817</v>
      </c>
      <c r="N675" s="128">
        <v>100</v>
      </c>
      <c r="O675" s="71">
        <v>40.200000000000003</v>
      </c>
      <c r="P675" s="127"/>
    </row>
    <row r="676" spans="1:16" ht="15" x14ac:dyDescent="0.25">
      <c r="A676" s="67" t="str">
        <f t="shared" si="10"/>
        <v>70298833</v>
      </c>
      <c r="B676" s="127">
        <v>7029883</v>
      </c>
      <c r="C676" s="127">
        <v>3</v>
      </c>
      <c r="D676" s="74" t="s">
        <v>3184</v>
      </c>
      <c r="E676" s="68">
        <v>9608023</v>
      </c>
      <c r="F676" s="68" t="s">
        <v>10815</v>
      </c>
      <c r="G676" s="68" t="s">
        <v>2550</v>
      </c>
      <c r="H676" s="68" t="s">
        <v>2615</v>
      </c>
      <c r="I676" s="66">
        <v>73982</v>
      </c>
      <c r="J676" s="66" t="s">
        <v>2615</v>
      </c>
      <c r="K676" s="68" t="s">
        <v>2546</v>
      </c>
      <c r="L676" s="69" t="s">
        <v>10817</v>
      </c>
      <c r="N676" s="128">
        <v>100</v>
      </c>
      <c r="O676" s="71">
        <v>40.200000000000003</v>
      </c>
      <c r="P676" s="127"/>
    </row>
    <row r="677" spans="1:16" ht="15" x14ac:dyDescent="0.25">
      <c r="A677" s="67" t="str">
        <f t="shared" si="10"/>
        <v>45745153</v>
      </c>
      <c r="B677" s="127">
        <v>4574515</v>
      </c>
      <c r="C677" s="127">
        <v>3</v>
      </c>
      <c r="D677" s="74" t="s">
        <v>9892</v>
      </c>
      <c r="E677" s="68" t="s">
        <v>9946</v>
      </c>
      <c r="F677" s="68" t="s">
        <v>10815</v>
      </c>
      <c r="G677" s="68" t="s">
        <v>10823</v>
      </c>
      <c r="H677" s="68" t="s">
        <v>2615</v>
      </c>
      <c r="I677" s="66">
        <v>73982</v>
      </c>
      <c r="J677" s="66" t="s">
        <v>2615</v>
      </c>
      <c r="K677" s="68" t="s">
        <v>2547</v>
      </c>
      <c r="L677" s="69" t="s">
        <v>10817</v>
      </c>
      <c r="N677" s="128">
        <v>94</v>
      </c>
      <c r="O677" s="71">
        <v>33.5</v>
      </c>
      <c r="P677" s="127"/>
    </row>
    <row r="678" spans="1:16" ht="15" x14ac:dyDescent="0.25">
      <c r="A678" s="67" t="str">
        <f t="shared" si="10"/>
        <v>139202973</v>
      </c>
      <c r="B678" s="127">
        <v>13920297</v>
      </c>
      <c r="C678" s="127">
        <v>3</v>
      </c>
      <c r="D678" s="74" t="s">
        <v>3185</v>
      </c>
      <c r="E678" s="68" t="s">
        <v>1881</v>
      </c>
      <c r="F678" s="68" t="s">
        <v>10814</v>
      </c>
      <c r="G678" s="68" t="s">
        <v>2550</v>
      </c>
      <c r="H678" s="68" t="s">
        <v>2615</v>
      </c>
      <c r="I678" s="66">
        <v>73982</v>
      </c>
      <c r="J678" s="66" t="s">
        <v>2615</v>
      </c>
      <c r="K678" s="68" t="s">
        <v>2547</v>
      </c>
      <c r="L678" s="69" t="s">
        <v>10816</v>
      </c>
      <c r="N678" s="128">
        <v>100</v>
      </c>
      <c r="O678" s="71">
        <v>33.5</v>
      </c>
      <c r="P678" s="127"/>
    </row>
    <row r="679" spans="1:16" ht="15" x14ac:dyDescent="0.25">
      <c r="A679" s="67" t="str">
        <f t="shared" si="10"/>
        <v>139202975</v>
      </c>
      <c r="B679" s="127">
        <v>13920297</v>
      </c>
      <c r="C679" s="127">
        <v>5</v>
      </c>
      <c r="D679" s="74" t="s">
        <v>3185</v>
      </c>
      <c r="E679" s="68" t="s">
        <v>1881</v>
      </c>
      <c r="F679" s="68" t="s">
        <v>10814</v>
      </c>
      <c r="G679" s="68" t="s">
        <v>2550</v>
      </c>
      <c r="H679" s="68" t="s">
        <v>2615</v>
      </c>
      <c r="I679" s="66">
        <v>73982</v>
      </c>
      <c r="J679" s="66" t="s">
        <v>2615</v>
      </c>
      <c r="K679" s="68" t="s">
        <v>2547</v>
      </c>
      <c r="L679" s="69" t="s">
        <v>10816</v>
      </c>
      <c r="N679" s="128">
        <v>100</v>
      </c>
      <c r="O679" s="71">
        <v>33.5</v>
      </c>
      <c r="P679" s="127"/>
    </row>
    <row r="680" spans="1:16" ht="15" x14ac:dyDescent="0.25">
      <c r="A680" s="67" t="str">
        <f t="shared" si="10"/>
        <v>128725323</v>
      </c>
      <c r="B680" s="127">
        <v>12872532</v>
      </c>
      <c r="C680" s="127">
        <v>3</v>
      </c>
      <c r="D680" s="74" t="s">
        <v>10615</v>
      </c>
      <c r="E680" s="68" t="s">
        <v>10160</v>
      </c>
      <c r="F680" s="68" t="s">
        <v>10814</v>
      </c>
      <c r="G680" s="127" t="s">
        <v>2550</v>
      </c>
      <c r="H680" s="68" t="s">
        <v>2615</v>
      </c>
      <c r="I680" s="66">
        <v>73982</v>
      </c>
      <c r="J680" s="66" t="s">
        <v>2615</v>
      </c>
      <c r="K680" s="68" t="s">
        <v>2547</v>
      </c>
      <c r="L680" s="69" t="s">
        <v>10816</v>
      </c>
      <c r="N680" s="128">
        <v>0</v>
      </c>
      <c r="O680" s="71">
        <v>33.5</v>
      </c>
      <c r="P680" s="127"/>
    </row>
    <row r="681" spans="1:16" ht="15" x14ac:dyDescent="0.25">
      <c r="A681" s="67" t="str">
        <f t="shared" si="10"/>
        <v>100887512</v>
      </c>
      <c r="B681" s="127">
        <v>10088751</v>
      </c>
      <c r="C681" s="127">
        <v>2</v>
      </c>
      <c r="D681" s="74" t="s">
        <v>3186</v>
      </c>
      <c r="E681" s="68" t="s">
        <v>820</v>
      </c>
      <c r="F681" s="68" t="s">
        <v>10815</v>
      </c>
      <c r="G681" s="68" t="s">
        <v>10823</v>
      </c>
      <c r="H681" s="68" t="s">
        <v>2615</v>
      </c>
      <c r="I681" s="66">
        <v>73982</v>
      </c>
      <c r="J681" s="66" t="s">
        <v>2615</v>
      </c>
      <c r="K681" s="68" t="s">
        <v>2547</v>
      </c>
      <c r="L681" s="69" t="s">
        <v>10817</v>
      </c>
      <c r="N681" s="128">
        <v>100</v>
      </c>
      <c r="O681" s="71">
        <v>33.5</v>
      </c>
      <c r="P681" s="127"/>
    </row>
    <row r="682" spans="1:16" ht="15" x14ac:dyDescent="0.25">
      <c r="A682" s="67" t="str">
        <f t="shared" si="10"/>
        <v>73084741</v>
      </c>
      <c r="B682" s="127">
        <v>7308474</v>
      </c>
      <c r="C682" s="127">
        <v>1</v>
      </c>
      <c r="D682" s="74" t="s">
        <v>3187</v>
      </c>
      <c r="E682" s="68">
        <v>6645018</v>
      </c>
      <c r="F682" s="68" t="s">
        <v>10813</v>
      </c>
      <c r="G682" s="68" t="s">
        <v>10823</v>
      </c>
      <c r="H682" s="68" t="s">
        <v>2615</v>
      </c>
      <c r="I682" s="66">
        <v>73982</v>
      </c>
      <c r="J682" s="66" t="s">
        <v>2615</v>
      </c>
      <c r="K682" s="68" t="s">
        <v>2546</v>
      </c>
      <c r="L682" s="69" t="s">
        <v>10818</v>
      </c>
      <c r="N682" s="128">
        <v>100</v>
      </c>
      <c r="O682" s="71">
        <v>40.200000000000003</v>
      </c>
      <c r="P682" s="127"/>
    </row>
    <row r="683" spans="1:16" ht="15" x14ac:dyDescent="0.25">
      <c r="A683" s="67" t="str">
        <f t="shared" si="10"/>
        <v>161872091</v>
      </c>
      <c r="B683" s="127">
        <v>16187209</v>
      </c>
      <c r="C683" s="127">
        <v>1</v>
      </c>
      <c r="D683" s="74" t="s">
        <v>3188</v>
      </c>
      <c r="E683" s="68" t="s">
        <v>2363</v>
      </c>
      <c r="F683" s="68" t="s">
        <v>10814</v>
      </c>
      <c r="G683" s="68" t="s">
        <v>2550</v>
      </c>
      <c r="H683" s="68" t="s">
        <v>2615</v>
      </c>
      <c r="I683" s="66">
        <v>73982</v>
      </c>
      <c r="J683" s="66" t="s">
        <v>2615</v>
      </c>
      <c r="K683" s="68" t="s">
        <v>2547</v>
      </c>
      <c r="L683" s="69" t="s">
        <v>10816</v>
      </c>
      <c r="N683" s="128">
        <v>100</v>
      </c>
      <c r="O683" s="71">
        <v>33.5</v>
      </c>
      <c r="P683" s="127"/>
    </row>
    <row r="684" spans="1:16" ht="15" x14ac:dyDescent="0.25">
      <c r="A684" s="67" t="str">
        <f t="shared" si="10"/>
        <v>161872092</v>
      </c>
      <c r="B684" s="127">
        <v>16187209</v>
      </c>
      <c r="C684" s="127">
        <v>2</v>
      </c>
      <c r="D684" s="74" t="s">
        <v>3188</v>
      </c>
      <c r="E684" s="68" t="s">
        <v>2363</v>
      </c>
      <c r="F684" s="68" t="s">
        <v>10814</v>
      </c>
      <c r="G684" s="68" t="s">
        <v>2550</v>
      </c>
      <c r="H684" s="68" t="s">
        <v>2615</v>
      </c>
      <c r="I684" s="66">
        <v>73982</v>
      </c>
      <c r="J684" s="66" t="s">
        <v>2615</v>
      </c>
      <c r="K684" s="68" t="s">
        <v>2547</v>
      </c>
      <c r="L684" s="69" t="s">
        <v>10816</v>
      </c>
      <c r="N684" s="128">
        <v>100</v>
      </c>
      <c r="O684" s="71">
        <v>33.5</v>
      </c>
      <c r="P684" s="127"/>
    </row>
    <row r="685" spans="1:16" ht="15" x14ac:dyDescent="0.25">
      <c r="A685" s="67" t="str">
        <f t="shared" si="10"/>
        <v>78992701</v>
      </c>
      <c r="B685" s="127">
        <v>7899270</v>
      </c>
      <c r="C685" s="127">
        <v>1</v>
      </c>
      <c r="D685" s="74" t="s">
        <v>3189</v>
      </c>
      <c r="E685" s="68" t="s">
        <v>7728</v>
      </c>
      <c r="F685" s="68" t="s">
        <v>10813</v>
      </c>
      <c r="G685" s="68" t="s">
        <v>10823</v>
      </c>
      <c r="H685" s="68" t="s">
        <v>2615</v>
      </c>
      <c r="I685" s="66">
        <v>73982</v>
      </c>
      <c r="J685" s="66" t="s">
        <v>2615</v>
      </c>
      <c r="K685" s="68" t="s">
        <v>2547</v>
      </c>
      <c r="L685" s="69" t="s">
        <v>10818</v>
      </c>
      <c r="N685" s="128">
        <v>100</v>
      </c>
      <c r="O685" s="71">
        <v>33.5</v>
      </c>
      <c r="P685" s="127"/>
    </row>
    <row r="686" spans="1:16" ht="15" x14ac:dyDescent="0.25">
      <c r="A686" s="67" t="str">
        <f t="shared" si="10"/>
        <v>78992703</v>
      </c>
      <c r="B686" s="127">
        <v>7899270</v>
      </c>
      <c r="C686" s="127">
        <v>3</v>
      </c>
      <c r="D686" s="74" t="s">
        <v>3189</v>
      </c>
      <c r="E686" s="68" t="s">
        <v>7728</v>
      </c>
      <c r="F686" s="68" t="s">
        <v>10815</v>
      </c>
      <c r="G686" s="68" t="s">
        <v>10823</v>
      </c>
      <c r="H686" s="68" t="s">
        <v>2615</v>
      </c>
      <c r="I686" s="66">
        <v>73982</v>
      </c>
      <c r="J686" s="66" t="s">
        <v>2615</v>
      </c>
      <c r="K686" s="68" t="s">
        <v>2547</v>
      </c>
      <c r="L686" s="69" t="s">
        <v>10817</v>
      </c>
      <c r="N686" s="128">
        <v>100</v>
      </c>
      <c r="O686" s="71">
        <v>33.5</v>
      </c>
      <c r="P686" s="127"/>
    </row>
    <row r="687" spans="1:16" ht="15" x14ac:dyDescent="0.25">
      <c r="A687" s="67" t="str">
        <f t="shared" si="10"/>
        <v>89762847</v>
      </c>
      <c r="B687" s="127">
        <v>8976284</v>
      </c>
      <c r="C687" s="127">
        <v>7</v>
      </c>
      <c r="D687" s="74" t="s">
        <v>5221</v>
      </c>
      <c r="E687" s="68" t="s">
        <v>9756</v>
      </c>
      <c r="F687" s="68" t="s">
        <v>10814</v>
      </c>
      <c r="G687" s="68" t="s">
        <v>2550</v>
      </c>
      <c r="H687" s="68" t="s">
        <v>2615</v>
      </c>
      <c r="I687" s="66">
        <v>73982</v>
      </c>
      <c r="J687" s="66" t="s">
        <v>2615</v>
      </c>
      <c r="K687" s="68" t="s">
        <v>2547</v>
      </c>
      <c r="L687" s="69" t="s">
        <v>10816</v>
      </c>
      <c r="N687" s="128">
        <v>81</v>
      </c>
      <c r="O687" s="71">
        <v>33.5</v>
      </c>
      <c r="P687" s="127"/>
    </row>
    <row r="688" spans="1:16" ht="15" x14ac:dyDescent="0.25">
      <c r="A688" s="67" t="str">
        <f t="shared" si="10"/>
        <v>160782633</v>
      </c>
      <c r="B688" s="127">
        <v>16078263</v>
      </c>
      <c r="C688" s="127">
        <v>3</v>
      </c>
      <c r="D688" s="74" t="s">
        <v>3190</v>
      </c>
      <c r="E688" s="68" t="s">
        <v>2342</v>
      </c>
      <c r="F688" s="68" t="s">
        <v>10814</v>
      </c>
      <c r="G688" s="68" t="s">
        <v>2550</v>
      </c>
      <c r="H688" s="68" t="s">
        <v>2615</v>
      </c>
      <c r="I688" s="66">
        <v>73982</v>
      </c>
      <c r="J688" s="66" t="s">
        <v>2615</v>
      </c>
      <c r="K688" s="68" t="s">
        <v>2547</v>
      </c>
      <c r="L688" s="69" t="s">
        <v>10816</v>
      </c>
      <c r="N688" s="128">
        <v>100</v>
      </c>
      <c r="O688" s="71">
        <v>33.5</v>
      </c>
      <c r="P688" s="127"/>
    </row>
    <row r="689" spans="1:16" ht="15" x14ac:dyDescent="0.25">
      <c r="A689" s="67" t="str">
        <f t="shared" si="10"/>
        <v>77341771</v>
      </c>
      <c r="B689" s="127">
        <v>7734177</v>
      </c>
      <c r="C689" s="127">
        <v>1</v>
      </c>
      <c r="D689" s="74" t="s">
        <v>3191</v>
      </c>
      <c r="E689" s="68">
        <v>10586679</v>
      </c>
      <c r="F689" s="68" t="s">
        <v>10813</v>
      </c>
      <c r="G689" s="68" t="s">
        <v>10823</v>
      </c>
      <c r="H689" s="68" t="s">
        <v>2615</v>
      </c>
      <c r="I689" s="66">
        <v>73982</v>
      </c>
      <c r="J689" s="66" t="s">
        <v>2615</v>
      </c>
      <c r="K689" s="68" t="s">
        <v>2547</v>
      </c>
      <c r="L689" s="69" t="s">
        <v>10818</v>
      </c>
      <c r="N689" s="128">
        <v>100</v>
      </c>
      <c r="O689" s="71">
        <v>33.5</v>
      </c>
      <c r="P689" s="127"/>
    </row>
    <row r="690" spans="1:16" ht="15" x14ac:dyDescent="0.25">
      <c r="A690" s="67" t="str">
        <f t="shared" si="10"/>
        <v>77341773</v>
      </c>
      <c r="B690" s="127">
        <v>7734177</v>
      </c>
      <c r="C690" s="127">
        <v>3</v>
      </c>
      <c r="D690" s="74" t="s">
        <v>3191</v>
      </c>
      <c r="E690" s="68">
        <v>10586679</v>
      </c>
      <c r="F690" s="68" t="s">
        <v>10815</v>
      </c>
      <c r="G690" s="68" t="s">
        <v>10823</v>
      </c>
      <c r="H690" s="68" t="s">
        <v>2615</v>
      </c>
      <c r="I690" s="66">
        <v>73982</v>
      </c>
      <c r="J690" s="66" t="s">
        <v>2615</v>
      </c>
      <c r="K690" s="68" t="s">
        <v>2547</v>
      </c>
      <c r="L690" s="69" t="s">
        <v>10817</v>
      </c>
      <c r="N690" s="128">
        <v>100</v>
      </c>
      <c r="O690" s="71">
        <v>33.5</v>
      </c>
      <c r="P690" s="127"/>
    </row>
    <row r="691" spans="1:16" ht="15" x14ac:dyDescent="0.25">
      <c r="A691" s="67" t="str">
        <f t="shared" si="10"/>
        <v>82438033</v>
      </c>
      <c r="B691" s="127">
        <v>8243803</v>
      </c>
      <c r="C691" s="127">
        <v>3</v>
      </c>
      <c r="D691" s="74" t="s">
        <v>3192</v>
      </c>
      <c r="E691" s="68">
        <v>18355942</v>
      </c>
      <c r="F691" s="68" t="s">
        <v>10815</v>
      </c>
      <c r="G691" s="68" t="s">
        <v>2550</v>
      </c>
      <c r="H691" s="68" t="s">
        <v>2615</v>
      </c>
      <c r="I691" s="66">
        <v>73982</v>
      </c>
      <c r="J691" s="66" t="s">
        <v>2615</v>
      </c>
      <c r="K691" s="68" t="s">
        <v>2547</v>
      </c>
      <c r="L691" s="69" t="s">
        <v>10817</v>
      </c>
      <c r="N691" s="128">
        <v>100</v>
      </c>
      <c r="O691" s="71">
        <v>33.5</v>
      </c>
      <c r="P691" s="127"/>
    </row>
    <row r="692" spans="1:16" ht="15" x14ac:dyDescent="0.25">
      <c r="A692" s="67" t="str">
        <f t="shared" si="10"/>
        <v>44668461</v>
      </c>
      <c r="B692" s="127">
        <v>4466846</v>
      </c>
      <c r="C692" s="127">
        <v>1</v>
      </c>
      <c r="D692" s="74" t="s">
        <v>7653</v>
      </c>
      <c r="E692" s="68" t="s">
        <v>7682</v>
      </c>
      <c r="F692" s="68" t="s">
        <v>10814</v>
      </c>
      <c r="G692" s="68" t="s">
        <v>2550</v>
      </c>
      <c r="H692" s="68" t="s">
        <v>2615</v>
      </c>
      <c r="I692" s="66">
        <v>73982</v>
      </c>
      <c r="J692" s="66" t="s">
        <v>2615</v>
      </c>
      <c r="K692" s="68" t="s">
        <v>2547</v>
      </c>
      <c r="L692" s="69" t="s">
        <v>10816</v>
      </c>
      <c r="N692" s="128">
        <v>100</v>
      </c>
      <c r="O692" s="71">
        <v>33.5</v>
      </c>
      <c r="P692" s="127"/>
    </row>
    <row r="693" spans="1:16" ht="15" x14ac:dyDescent="0.25">
      <c r="A693" s="67" t="str">
        <f t="shared" si="10"/>
        <v>73046751</v>
      </c>
      <c r="B693" s="127">
        <v>7304675</v>
      </c>
      <c r="C693" s="127">
        <v>1</v>
      </c>
      <c r="D693" s="74" t="s">
        <v>3193</v>
      </c>
      <c r="E693" s="68">
        <v>11072174</v>
      </c>
      <c r="F693" s="68" t="s">
        <v>10813</v>
      </c>
      <c r="G693" s="68" t="s">
        <v>10823</v>
      </c>
      <c r="H693" s="68" t="s">
        <v>2615</v>
      </c>
      <c r="I693" s="66">
        <v>73982</v>
      </c>
      <c r="J693" s="66" t="s">
        <v>2615</v>
      </c>
      <c r="K693" s="68" t="s">
        <v>2546</v>
      </c>
      <c r="L693" s="69" t="s">
        <v>10818</v>
      </c>
      <c r="N693" s="128">
        <v>100</v>
      </c>
      <c r="O693" s="71">
        <v>40.200000000000003</v>
      </c>
      <c r="P693" s="127"/>
    </row>
    <row r="694" spans="1:16" ht="15" x14ac:dyDescent="0.25">
      <c r="A694" s="67" t="str">
        <f t="shared" si="10"/>
        <v>119705092</v>
      </c>
      <c r="B694" s="127">
        <v>11970509</v>
      </c>
      <c r="C694" s="127">
        <v>2</v>
      </c>
      <c r="D694" s="74" t="s">
        <v>3194</v>
      </c>
      <c r="E694" s="68" t="s">
        <v>1350</v>
      </c>
      <c r="F694" s="68" t="s">
        <v>10815</v>
      </c>
      <c r="G694" s="68" t="s">
        <v>2550</v>
      </c>
      <c r="H694" s="68" t="s">
        <v>2615</v>
      </c>
      <c r="I694" s="66">
        <v>73982</v>
      </c>
      <c r="J694" s="66" t="s">
        <v>2615</v>
      </c>
      <c r="K694" s="68" t="s">
        <v>2546</v>
      </c>
      <c r="L694" s="69" t="s">
        <v>10817</v>
      </c>
      <c r="N694" s="128">
        <v>100</v>
      </c>
      <c r="O694" s="71">
        <v>40.200000000000003</v>
      </c>
      <c r="P694" s="127"/>
    </row>
    <row r="695" spans="1:16" ht="15" x14ac:dyDescent="0.25">
      <c r="A695" s="67" t="str">
        <f t="shared" si="10"/>
        <v>78230462</v>
      </c>
      <c r="B695" s="127">
        <v>7823046</v>
      </c>
      <c r="C695" s="127">
        <v>2</v>
      </c>
      <c r="D695" s="74" t="s">
        <v>3195</v>
      </c>
      <c r="E695" s="68">
        <v>17337015</v>
      </c>
      <c r="F695" s="68" t="s">
        <v>10815</v>
      </c>
      <c r="G695" s="68" t="s">
        <v>10823</v>
      </c>
      <c r="H695" s="68" t="s">
        <v>2615</v>
      </c>
      <c r="I695" s="66">
        <v>73982</v>
      </c>
      <c r="J695" s="66" t="s">
        <v>2615</v>
      </c>
      <c r="K695" s="68" t="s">
        <v>2547</v>
      </c>
      <c r="L695" s="69" t="s">
        <v>10817</v>
      </c>
      <c r="N695" s="128">
        <v>100</v>
      </c>
      <c r="O695" s="71">
        <v>33.5</v>
      </c>
      <c r="P695" s="127"/>
    </row>
    <row r="696" spans="1:16" ht="15" x14ac:dyDescent="0.25">
      <c r="A696" s="67" t="str">
        <f t="shared" si="10"/>
        <v>52650832</v>
      </c>
      <c r="B696" s="127">
        <v>5265083</v>
      </c>
      <c r="C696" s="127">
        <v>2</v>
      </c>
      <c r="D696" s="74" t="s">
        <v>3197</v>
      </c>
      <c r="E696" s="68">
        <v>6785794</v>
      </c>
      <c r="F696" s="68" t="s">
        <v>10813</v>
      </c>
      <c r="G696" s="68" t="s">
        <v>10823</v>
      </c>
      <c r="H696" s="68" t="s">
        <v>2615</v>
      </c>
      <c r="I696" s="66">
        <v>73982</v>
      </c>
      <c r="J696" s="66" t="s">
        <v>2615</v>
      </c>
      <c r="K696" s="68" t="s">
        <v>2547</v>
      </c>
      <c r="L696" s="69" t="s">
        <v>10818</v>
      </c>
      <c r="N696" s="128">
        <v>81</v>
      </c>
      <c r="O696" s="71">
        <v>33.5</v>
      </c>
      <c r="P696" s="127"/>
    </row>
    <row r="697" spans="1:16" ht="15" x14ac:dyDescent="0.25">
      <c r="A697" s="67" t="str">
        <f t="shared" si="10"/>
        <v>52650833</v>
      </c>
      <c r="B697" s="127">
        <v>5265083</v>
      </c>
      <c r="C697" s="127">
        <v>3</v>
      </c>
      <c r="D697" s="74" t="s">
        <v>3197</v>
      </c>
      <c r="E697" s="68">
        <v>6785794</v>
      </c>
      <c r="F697" s="68" t="s">
        <v>10814</v>
      </c>
      <c r="G697" s="68" t="s">
        <v>2550</v>
      </c>
      <c r="H697" s="68" t="s">
        <v>2615</v>
      </c>
      <c r="I697" s="66">
        <v>73982</v>
      </c>
      <c r="J697" s="66" t="s">
        <v>2615</v>
      </c>
      <c r="K697" s="68" t="s">
        <v>2548</v>
      </c>
      <c r="L697" s="69" t="s">
        <v>10816</v>
      </c>
      <c r="N697" s="128">
        <v>100</v>
      </c>
      <c r="O697" s="71">
        <v>20.100000000000001</v>
      </c>
      <c r="P697" s="127"/>
    </row>
    <row r="698" spans="1:16" ht="15" x14ac:dyDescent="0.25">
      <c r="A698" s="67" t="str">
        <f t="shared" si="10"/>
        <v>98534804</v>
      </c>
      <c r="B698" s="127">
        <v>9853480</v>
      </c>
      <c r="C698" s="127">
        <v>4</v>
      </c>
      <c r="D698" s="74" t="s">
        <v>3198</v>
      </c>
      <c r="E698" s="68" t="s">
        <v>745</v>
      </c>
      <c r="F698" s="68" t="s">
        <v>10815</v>
      </c>
      <c r="G698" s="68" t="s">
        <v>10823</v>
      </c>
      <c r="H698" s="68" t="s">
        <v>2615</v>
      </c>
      <c r="I698" s="66">
        <v>73982</v>
      </c>
      <c r="J698" s="66" t="s">
        <v>2615</v>
      </c>
      <c r="K698" s="68" t="s">
        <v>2547</v>
      </c>
      <c r="L698" s="69" t="s">
        <v>10817</v>
      </c>
      <c r="N698" s="128">
        <v>100</v>
      </c>
      <c r="O698" s="71">
        <v>33.5</v>
      </c>
      <c r="P698" s="127"/>
    </row>
    <row r="699" spans="1:16" ht="15" x14ac:dyDescent="0.25">
      <c r="A699" s="67" t="str">
        <f t="shared" si="10"/>
        <v>99533223</v>
      </c>
      <c r="B699" s="127">
        <v>9953322</v>
      </c>
      <c r="C699" s="127">
        <v>3</v>
      </c>
      <c r="D699" s="74" t="s">
        <v>7510</v>
      </c>
      <c r="E699" s="68">
        <v>9099872</v>
      </c>
      <c r="F699" s="68" t="s">
        <v>10815</v>
      </c>
      <c r="G699" s="68" t="s">
        <v>10823</v>
      </c>
      <c r="H699" s="68" t="s">
        <v>2615</v>
      </c>
      <c r="I699" s="66">
        <v>73982</v>
      </c>
      <c r="J699" s="66" t="s">
        <v>2615</v>
      </c>
      <c r="K699" s="68" t="s">
        <v>2547</v>
      </c>
      <c r="L699" s="69" t="s">
        <v>10817</v>
      </c>
      <c r="N699" s="128">
        <v>100</v>
      </c>
      <c r="O699" s="71">
        <v>33.5</v>
      </c>
      <c r="P699" s="127"/>
    </row>
    <row r="700" spans="1:16" ht="15" x14ac:dyDescent="0.25">
      <c r="A700" s="67" t="str">
        <f t="shared" si="10"/>
        <v>168224561</v>
      </c>
      <c r="B700" s="127">
        <v>16822456</v>
      </c>
      <c r="C700" s="127">
        <v>1</v>
      </c>
      <c r="D700" s="74" t="s">
        <v>7339</v>
      </c>
      <c r="E700" s="68" t="s">
        <v>7340</v>
      </c>
      <c r="F700" s="68" t="s">
        <v>10814</v>
      </c>
      <c r="G700" s="68" t="s">
        <v>2550</v>
      </c>
      <c r="H700" s="68" t="s">
        <v>2615</v>
      </c>
      <c r="I700" s="66">
        <v>73982</v>
      </c>
      <c r="J700" s="66" t="s">
        <v>2615</v>
      </c>
      <c r="K700" s="68" t="s">
        <v>2547</v>
      </c>
      <c r="L700" s="69" t="s">
        <v>10816</v>
      </c>
      <c r="N700" s="128">
        <v>100</v>
      </c>
      <c r="O700" s="71">
        <v>33.5</v>
      </c>
      <c r="P700" s="127"/>
    </row>
    <row r="701" spans="1:16" ht="15" x14ac:dyDescent="0.25">
      <c r="A701" s="67" t="str">
        <f t="shared" si="10"/>
        <v>161876841</v>
      </c>
      <c r="B701" s="127">
        <v>16187684</v>
      </c>
      <c r="C701" s="127">
        <v>1</v>
      </c>
      <c r="D701" s="74" t="s">
        <v>3199</v>
      </c>
      <c r="E701" s="68" t="s">
        <v>2364</v>
      </c>
      <c r="F701" s="68" t="s">
        <v>10814</v>
      </c>
      <c r="G701" s="68" t="s">
        <v>2550</v>
      </c>
      <c r="H701" s="68" t="s">
        <v>2615</v>
      </c>
      <c r="I701" s="66">
        <v>73982</v>
      </c>
      <c r="J701" s="66" t="s">
        <v>2615</v>
      </c>
      <c r="K701" s="68" t="s">
        <v>2547</v>
      </c>
      <c r="L701" s="69" t="s">
        <v>10816</v>
      </c>
      <c r="N701" s="128">
        <v>100</v>
      </c>
      <c r="O701" s="71">
        <v>33.5</v>
      </c>
      <c r="P701" s="127"/>
    </row>
    <row r="702" spans="1:16" ht="15" x14ac:dyDescent="0.25">
      <c r="A702" s="67" t="str">
        <f t="shared" si="10"/>
        <v>73061924</v>
      </c>
      <c r="B702" s="127">
        <v>7306192</v>
      </c>
      <c r="C702" s="127">
        <v>4</v>
      </c>
      <c r="D702" s="74" t="s">
        <v>3200</v>
      </c>
      <c r="E702" s="68">
        <v>7624559</v>
      </c>
      <c r="F702" s="68" t="s">
        <v>10815</v>
      </c>
      <c r="G702" s="68" t="s">
        <v>10823</v>
      </c>
      <c r="H702" s="68" t="s">
        <v>2615</v>
      </c>
      <c r="I702" s="66">
        <v>73982</v>
      </c>
      <c r="J702" s="66" t="s">
        <v>2615</v>
      </c>
      <c r="K702" s="68" t="s">
        <v>2546</v>
      </c>
      <c r="L702" s="69" t="s">
        <v>10817</v>
      </c>
      <c r="N702" s="128">
        <v>100</v>
      </c>
      <c r="O702" s="71">
        <v>40.200000000000003</v>
      </c>
      <c r="P702" s="127"/>
    </row>
    <row r="703" spans="1:16" ht="15" x14ac:dyDescent="0.25">
      <c r="A703" s="67" t="str">
        <f t="shared" si="10"/>
        <v>73172321</v>
      </c>
      <c r="B703" s="127">
        <v>7317232</v>
      </c>
      <c r="C703" s="127">
        <v>1</v>
      </c>
      <c r="D703" s="74" t="s">
        <v>3201</v>
      </c>
      <c r="E703" s="68" t="s">
        <v>423</v>
      </c>
      <c r="F703" s="68" t="s">
        <v>10813</v>
      </c>
      <c r="G703" s="68" t="s">
        <v>10823</v>
      </c>
      <c r="H703" s="68" t="s">
        <v>2615</v>
      </c>
      <c r="I703" s="66">
        <v>73982</v>
      </c>
      <c r="J703" s="66" t="s">
        <v>2615</v>
      </c>
      <c r="K703" s="68" t="s">
        <v>2547</v>
      </c>
      <c r="L703" s="69" t="s">
        <v>10818</v>
      </c>
      <c r="N703" s="128">
        <v>100</v>
      </c>
      <c r="O703" s="71">
        <v>33.5</v>
      </c>
      <c r="P703" s="127"/>
    </row>
    <row r="704" spans="1:16" ht="15" x14ac:dyDescent="0.25">
      <c r="A704" s="67" t="str">
        <f t="shared" si="10"/>
        <v>70109165</v>
      </c>
      <c r="B704" s="127">
        <v>7010916</v>
      </c>
      <c r="C704" s="127">
        <v>5</v>
      </c>
      <c r="D704" s="74" t="s">
        <v>10691</v>
      </c>
      <c r="E704" s="68">
        <v>9456772</v>
      </c>
      <c r="F704" s="68" t="s">
        <v>10815</v>
      </c>
      <c r="G704" s="127" t="s">
        <v>2550</v>
      </c>
      <c r="H704" s="68" t="s">
        <v>2615</v>
      </c>
      <c r="I704" s="66">
        <v>73982</v>
      </c>
      <c r="J704" s="66" t="s">
        <v>2615</v>
      </c>
      <c r="K704" s="68" t="s">
        <v>2547</v>
      </c>
      <c r="L704" s="69" t="s">
        <v>10817</v>
      </c>
      <c r="N704" s="128">
        <v>88</v>
      </c>
      <c r="O704" s="71">
        <v>33.5</v>
      </c>
      <c r="P704" s="127"/>
    </row>
    <row r="705" spans="1:16" ht="15" x14ac:dyDescent="0.25">
      <c r="A705" s="67" t="str">
        <f t="shared" si="10"/>
        <v>73039322</v>
      </c>
      <c r="B705" s="127">
        <v>7303932</v>
      </c>
      <c r="C705" s="127">
        <v>2</v>
      </c>
      <c r="D705" s="74" t="s">
        <v>3202</v>
      </c>
      <c r="E705" s="68" t="s">
        <v>9734</v>
      </c>
      <c r="F705" s="68" t="s">
        <v>10813</v>
      </c>
      <c r="G705" s="68" t="s">
        <v>10823</v>
      </c>
      <c r="H705" s="68" t="s">
        <v>2615</v>
      </c>
      <c r="I705" s="66">
        <v>73982</v>
      </c>
      <c r="J705" s="66" t="s">
        <v>2615</v>
      </c>
      <c r="K705" s="68" t="s">
        <v>2546</v>
      </c>
      <c r="L705" s="69" t="s">
        <v>10818</v>
      </c>
      <c r="N705" s="128">
        <v>98</v>
      </c>
      <c r="O705" s="71">
        <v>40.200000000000003</v>
      </c>
      <c r="P705" s="127"/>
    </row>
    <row r="706" spans="1:16" ht="15" x14ac:dyDescent="0.25">
      <c r="A706" s="67" t="str">
        <f t="shared" si="10"/>
        <v>73039324</v>
      </c>
      <c r="B706" s="127">
        <v>7303932</v>
      </c>
      <c r="C706" s="127">
        <v>4</v>
      </c>
      <c r="D706" s="74" t="s">
        <v>3202</v>
      </c>
      <c r="E706" s="68" t="s">
        <v>9734</v>
      </c>
      <c r="F706" s="68" t="s">
        <v>10815</v>
      </c>
      <c r="G706" s="68" t="s">
        <v>10823</v>
      </c>
      <c r="H706" s="68" t="s">
        <v>2615</v>
      </c>
      <c r="I706" s="66">
        <v>73982</v>
      </c>
      <c r="J706" s="66" t="s">
        <v>2615</v>
      </c>
      <c r="K706" s="68" t="s">
        <v>2547</v>
      </c>
      <c r="L706" s="69" t="s">
        <v>10817</v>
      </c>
      <c r="N706" s="128">
        <v>99</v>
      </c>
      <c r="O706" s="71">
        <v>33.5</v>
      </c>
      <c r="P706" s="127"/>
    </row>
    <row r="707" spans="1:16" ht="15" x14ac:dyDescent="0.25">
      <c r="A707" s="67" t="str">
        <f t="shared" si="10"/>
        <v>146893902</v>
      </c>
      <c r="B707" s="127">
        <v>14689390</v>
      </c>
      <c r="C707" s="127">
        <v>2</v>
      </c>
      <c r="D707" s="74" t="s">
        <v>3203</v>
      </c>
      <c r="E707" s="68" t="s">
        <v>2006</v>
      </c>
      <c r="F707" s="68" t="s">
        <v>10814</v>
      </c>
      <c r="G707" s="68" t="s">
        <v>2550</v>
      </c>
      <c r="H707" s="68" t="s">
        <v>2615</v>
      </c>
      <c r="I707" s="66">
        <v>73982</v>
      </c>
      <c r="J707" s="66" t="s">
        <v>2615</v>
      </c>
      <c r="K707" s="68" t="s">
        <v>2547</v>
      </c>
      <c r="L707" s="69" t="s">
        <v>10816</v>
      </c>
      <c r="N707" s="128">
        <v>100</v>
      </c>
      <c r="O707" s="71">
        <v>33.5</v>
      </c>
      <c r="P707" s="127"/>
    </row>
    <row r="708" spans="1:16" ht="15" x14ac:dyDescent="0.25">
      <c r="A708" s="67" t="str">
        <f t="shared" si="10"/>
        <v>115994185</v>
      </c>
      <c r="B708" s="127">
        <v>11599418</v>
      </c>
      <c r="C708" s="127">
        <v>5</v>
      </c>
      <c r="D708" s="74" t="s">
        <v>3204</v>
      </c>
      <c r="E708" s="68">
        <v>17329113</v>
      </c>
      <c r="F708" s="68" t="s">
        <v>10815</v>
      </c>
      <c r="G708" s="68" t="s">
        <v>2550</v>
      </c>
      <c r="H708" s="68" t="s">
        <v>2615</v>
      </c>
      <c r="I708" s="66">
        <v>73982</v>
      </c>
      <c r="J708" s="66" t="s">
        <v>2615</v>
      </c>
      <c r="K708" s="68" t="s">
        <v>2547</v>
      </c>
      <c r="L708" s="69" t="s">
        <v>10817</v>
      </c>
      <c r="N708" s="128">
        <v>100</v>
      </c>
      <c r="O708" s="71">
        <v>33.5</v>
      </c>
      <c r="P708" s="127"/>
    </row>
    <row r="709" spans="1:16" ht="15" x14ac:dyDescent="0.25">
      <c r="A709" s="67" t="str">
        <f t="shared" si="10"/>
        <v>120631744</v>
      </c>
      <c r="B709" s="127">
        <v>12063174</v>
      </c>
      <c r="C709" s="127">
        <v>4</v>
      </c>
      <c r="D709" s="74" t="s">
        <v>3414</v>
      </c>
      <c r="E709" s="68" t="s">
        <v>1397</v>
      </c>
      <c r="F709" s="68" t="s">
        <v>10814</v>
      </c>
      <c r="G709" s="68" t="s">
        <v>2550</v>
      </c>
      <c r="H709" s="68" t="s">
        <v>2624</v>
      </c>
      <c r="I709" s="66">
        <v>26527</v>
      </c>
      <c r="J709" s="66" t="s">
        <v>7578</v>
      </c>
      <c r="K709" s="68" t="s">
        <v>2547</v>
      </c>
      <c r="L709" s="69" t="s">
        <v>10816</v>
      </c>
      <c r="N709" s="128">
        <v>81</v>
      </c>
      <c r="O709" s="71">
        <v>33.5</v>
      </c>
      <c r="P709" s="127"/>
    </row>
    <row r="710" spans="1:16" ht="15" x14ac:dyDescent="0.25">
      <c r="A710" s="67" t="str">
        <f t="shared" si="10"/>
        <v>80507763</v>
      </c>
      <c r="B710" s="127">
        <v>8050776</v>
      </c>
      <c r="C710" s="127">
        <v>3</v>
      </c>
      <c r="D710" s="74" t="s">
        <v>3417</v>
      </c>
      <c r="E710" s="68">
        <v>17114794</v>
      </c>
      <c r="F710" s="68" t="s">
        <v>10815</v>
      </c>
      <c r="G710" s="68" t="s">
        <v>2550</v>
      </c>
      <c r="H710" s="68" t="s">
        <v>2624</v>
      </c>
      <c r="I710" s="66">
        <v>26527</v>
      </c>
      <c r="J710" s="66" t="s">
        <v>7578</v>
      </c>
      <c r="K710" s="68" t="s">
        <v>2547</v>
      </c>
      <c r="L710" s="69" t="s">
        <v>10817</v>
      </c>
      <c r="N710" s="128">
        <v>81</v>
      </c>
      <c r="O710" s="71">
        <v>33.5</v>
      </c>
      <c r="P710" s="127"/>
    </row>
    <row r="711" spans="1:16" ht="15" x14ac:dyDescent="0.25">
      <c r="A711" s="67" t="str">
        <f t="shared" si="10"/>
        <v>72664793</v>
      </c>
      <c r="B711" s="127">
        <v>7266479</v>
      </c>
      <c r="C711" s="127">
        <v>3</v>
      </c>
      <c r="D711" s="74" t="s">
        <v>3205</v>
      </c>
      <c r="E711" s="68" t="s">
        <v>413</v>
      </c>
      <c r="F711" s="68" t="s">
        <v>10814</v>
      </c>
      <c r="G711" s="68" t="s">
        <v>2550</v>
      </c>
      <c r="H711" s="68" t="s">
        <v>2624</v>
      </c>
      <c r="I711" s="66">
        <v>26527</v>
      </c>
      <c r="J711" s="66" t="s">
        <v>7578</v>
      </c>
      <c r="K711" s="68" t="s">
        <v>2547</v>
      </c>
      <c r="L711" s="69" t="s">
        <v>10816</v>
      </c>
      <c r="N711" s="128">
        <v>88</v>
      </c>
      <c r="O711" s="71">
        <v>33.5</v>
      </c>
      <c r="P711" s="127"/>
    </row>
    <row r="712" spans="1:16" ht="15" x14ac:dyDescent="0.25">
      <c r="A712" s="67" t="str">
        <f t="shared" ref="A712:A775" si="11">CONCATENATE(B712,C712)</f>
        <v>103699713</v>
      </c>
      <c r="B712" s="127">
        <v>10369971</v>
      </c>
      <c r="C712" s="127">
        <v>3</v>
      </c>
      <c r="D712" s="74" t="s">
        <v>3419</v>
      </c>
      <c r="E712" s="68">
        <v>19447579</v>
      </c>
      <c r="F712" s="68" t="s">
        <v>10815</v>
      </c>
      <c r="G712" s="68" t="s">
        <v>2550</v>
      </c>
      <c r="H712" s="68" t="s">
        <v>2624</v>
      </c>
      <c r="I712" s="66">
        <v>26527</v>
      </c>
      <c r="J712" s="66" t="s">
        <v>7578</v>
      </c>
      <c r="K712" s="68" t="s">
        <v>2547</v>
      </c>
      <c r="L712" s="69" t="s">
        <v>10817</v>
      </c>
      <c r="N712" s="128">
        <v>81</v>
      </c>
      <c r="O712" s="71">
        <v>33.5</v>
      </c>
      <c r="P712" s="127"/>
    </row>
    <row r="713" spans="1:16" ht="15" x14ac:dyDescent="0.25">
      <c r="A713" s="67" t="str">
        <f t="shared" si="11"/>
        <v>131236462</v>
      </c>
      <c r="B713" s="127">
        <v>13123646</v>
      </c>
      <c r="C713" s="127">
        <v>2</v>
      </c>
      <c r="D713" s="74" t="s">
        <v>3422</v>
      </c>
      <c r="E713" s="68" t="s">
        <v>1680</v>
      </c>
      <c r="F713" s="68" t="s">
        <v>10814</v>
      </c>
      <c r="G713" s="68" t="s">
        <v>10823</v>
      </c>
      <c r="H713" s="68" t="s">
        <v>2624</v>
      </c>
      <c r="I713" s="66">
        <v>26527</v>
      </c>
      <c r="J713" s="66" t="s">
        <v>7578</v>
      </c>
      <c r="K713" s="68" t="s">
        <v>2547</v>
      </c>
      <c r="L713" s="69" t="s">
        <v>10816</v>
      </c>
      <c r="N713" s="128">
        <v>81</v>
      </c>
      <c r="O713" s="71">
        <v>33.5</v>
      </c>
      <c r="P713" s="127"/>
    </row>
    <row r="714" spans="1:16" ht="15" x14ac:dyDescent="0.25">
      <c r="A714" s="67" t="str">
        <f t="shared" si="11"/>
        <v>89418412</v>
      </c>
      <c r="B714" s="127">
        <v>8941841</v>
      </c>
      <c r="C714" s="127">
        <v>2</v>
      </c>
      <c r="D714" s="74" t="s">
        <v>3423</v>
      </c>
      <c r="E714" s="68" t="s">
        <v>598</v>
      </c>
      <c r="F714" s="68" t="s">
        <v>10815</v>
      </c>
      <c r="G714" s="68" t="s">
        <v>2550</v>
      </c>
      <c r="H714" s="68" t="s">
        <v>2624</v>
      </c>
      <c r="I714" s="66">
        <v>26527</v>
      </c>
      <c r="J714" s="66" t="s">
        <v>7578</v>
      </c>
      <c r="K714" s="68" t="s">
        <v>2548</v>
      </c>
      <c r="L714" s="69" t="s">
        <v>10817</v>
      </c>
      <c r="N714" s="128">
        <v>0</v>
      </c>
      <c r="O714" s="71">
        <v>20.100000000000001</v>
      </c>
      <c r="P714" s="127"/>
    </row>
    <row r="715" spans="1:16" ht="15" x14ac:dyDescent="0.25">
      <c r="A715" s="67" t="str">
        <f t="shared" si="11"/>
        <v>99191325</v>
      </c>
      <c r="B715" s="127">
        <v>9919132</v>
      </c>
      <c r="C715" s="127">
        <v>5</v>
      </c>
      <c r="D715" s="74" t="s">
        <v>7450</v>
      </c>
      <c r="E715" s="68" t="s">
        <v>7750</v>
      </c>
      <c r="F715" s="68" t="s">
        <v>10814</v>
      </c>
      <c r="G715" s="68" t="s">
        <v>2550</v>
      </c>
      <c r="H715" s="68" t="s">
        <v>2624</v>
      </c>
      <c r="I715" s="66">
        <v>26527</v>
      </c>
      <c r="J715" s="66" t="s">
        <v>7578</v>
      </c>
      <c r="K715" s="68" t="s">
        <v>2547</v>
      </c>
      <c r="L715" s="69" t="s">
        <v>10816</v>
      </c>
      <c r="N715" s="128">
        <v>81</v>
      </c>
      <c r="O715" s="71">
        <v>33.5</v>
      </c>
      <c r="P715" s="127"/>
    </row>
    <row r="716" spans="1:16" ht="15" x14ac:dyDescent="0.25">
      <c r="A716" s="67" t="str">
        <f t="shared" si="11"/>
        <v>80679834</v>
      </c>
      <c r="B716" s="127">
        <v>8067983</v>
      </c>
      <c r="C716" s="127">
        <v>4</v>
      </c>
      <c r="D716" s="74" t="s">
        <v>9895</v>
      </c>
      <c r="E716" s="68">
        <v>14333237</v>
      </c>
      <c r="F716" s="68" t="s">
        <v>10814</v>
      </c>
      <c r="G716" s="68" t="s">
        <v>2550</v>
      </c>
      <c r="H716" s="68" t="s">
        <v>2624</v>
      </c>
      <c r="I716" s="66">
        <v>26527</v>
      </c>
      <c r="J716" s="66" t="s">
        <v>7578</v>
      </c>
      <c r="K716" s="68" t="s">
        <v>2547</v>
      </c>
      <c r="L716" s="69" t="s">
        <v>10816</v>
      </c>
      <c r="N716" s="128">
        <v>81</v>
      </c>
      <c r="O716" s="71">
        <v>33.5</v>
      </c>
      <c r="P716" s="127"/>
    </row>
    <row r="717" spans="1:16" ht="15" x14ac:dyDescent="0.25">
      <c r="A717" s="67" t="str">
        <f t="shared" si="11"/>
        <v>45741141</v>
      </c>
      <c r="B717" s="127">
        <v>4574114</v>
      </c>
      <c r="C717" s="127">
        <v>1</v>
      </c>
      <c r="D717" s="74" t="s">
        <v>3434</v>
      </c>
      <c r="E717" s="68">
        <v>7556363</v>
      </c>
      <c r="F717" s="68" t="s">
        <v>10813</v>
      </c>
      <c r="G717" s="68" t="s">
        <v>10823</v>
      </c>
      <c r="H717" s="68" t="s">
        <v>2624</v>
      </c>
      <c r="I717" s="66">
        <v>26527</v>
      </c>
      <c r="J717" s="66" t="s">
        <v>7578</v>
      </c>
      <c r="K717" s="68" t="s">
        <v>2547</v>
      </c>
      <c r="L717" s="69" t="s">
        <v>10818</v>
      </c>
      <c r="N717" s="128">
        <v>94</v>
      </c>
      <c r="O717" s="71">
        <v>33.5</v>
      </c>
      <c r="P717" s="127"/>
    </row>
    <row r="718" spans="1:16" ht="15" x14ac:dyDescent="0.25">
      <c r="A718" s="67" t="str">
        <f t="shared" si="11"/>
        <v>111231511</v>
      </c>
      <c r="B718" s="127">
        <v>11123151</v>
      </c>
      <c r="C718" s="127">
        <v>1</v>
      </c>
      <c r="D718" s="74" t="s">
        <v>3435</v>
      </c>
      <c r="E718" s="68" t="s">
        <v>1053</v>
      </c>
      <c r="F718" s="68" t="s">
        <v>10815</v>
      </c>
      <c r="G718" s="68" t="s">
        <v>2550</v>
      </c>
      <c r="H718" s="68" t="s">
        <v>2624</v>
      </c>
      <c r="I718" s="66">
        <v>26527</v>
      </c>
      <c r="J718" s="66" t="s">
        <v>7578</v>
      </c>
      <c r="K718" s="68" t="s">
        <v>2547</v>
      </c>
      <c r="L718" s="69" t="s">
        <v>10817</v>
      </c>
      <c r="N718" s="128">
        <v>81</v>
      </c>
      <c r="O718" s="71">
        <v>33.5</v>
      </c>
      <c r="P718" s="127"/>
    </row>
    <row r="719" spans="1:16" ht="15" x14ac:dyDescent="0.25">
      <c r="A719" s="67" t="str">
        <f t="shared" si="11"/>
        <v>129512984</v>
      </c>
      <c r="B719" s="127">
        <v>12951298</v>
      </c>
      <c r="C719" s="127">
        <v>4</v>
      </c>
      <c r="D719" s="74" t="s">
        <v>3437</v>
      </c>
      <c r="E719" s="68" t="s">
        <v>10221</v>
      </c>
      <c r="F719" s="68" t="s">
        <v>10814</v>
      </c>
      <c r="G719" s="68" t="s">
        <v>2550</v>
      </c>
      <c r="H719" s="68" t="s">
        <v>2624</v>
      </c>
      <c r="I719" s="66">
        <v>26527</v>
      </c>
      <c r="J719" s="66" t="s">
        <v>7578</v>
      </c>
      <c r="K719" s="68" t="s">
        <v>2547</v>
      </c>
      <c r="L719" s="69" t="s">
        <v>10816</v>
      </c>
      <c r="N719" s="128">
        <v>81</v>
      </c>
      <c r="O719" s="71">
        <v>33.5</v>
      </c>
      <c r="P719" s="127"/>
    </row>
    <row r="720" spans="1:16" ht="15" x14ac:dyDescent="0.25">
      <c r="A720" s="67" t="str">
        <f t="shared" si="11"/>
        <v>129512982</v>
      </c>
      <c r="B720" s="127">
        <v>12951298</v>
      </c>
      <c r="C720" s="127">
        <v>2</v>
      </c>
      <c r="D720" s="74" t="s">
        <v>3437</v>
      </c>
      <c r="E720" s="68" t="s">
        <v>10221</v>
      </c>
      <c r="F720" s="68" t="s">
        <v>10814</v>
      </c>
      <c r="G720" s="68" t="s">
        <v>10823</v>
      </c>
      <c r="H720" s="68" t="s">
        <v>2624</v>
      </c>
      <c r="I720" s="66">
        <v>26527</v>
      </c>
      <c r="J720" s="66" t="s">
        <v>7578</v>
      </c>
      <c r="K720" s="68" t="s">
        <v>2547</v>
      </c>
      <c r="L720" s="69" t="s">
        <v>10816</v>
      </c>
      <c r="N720" s="128">
        <v>81</v>
      </c>
      <c r="O720" s="71">
        <v>33.5</v>
      </c>
      <c r="P720" s="127"/>
    </row>
    <row r="721" spans="1:16" ht="15" x14ac:dyDescent="0.25">
      <c r="A721" s="67" t="str">
        <f t="shared" si="11"/>
        <v>72668195</v>
      </c>
      <c r="B721" s="127">
        <v>7266819</v>
      </c>
      <c r="C721" s="127">
        <v>5</v>
      </c>
      <c r="D721" s="74" t="s">
        <v>3440</v>
      </c>
      <c r="E721" s="68">
        <v>9984438</v>
      </c>
      <c r="F721" s="68" t="s">
        <v>10815</v>
      </c>
      <c r="G721" s="68" t="s">
        <v>10823</v>
      </c>
      <c r="H721" s="68" t="s">
        <v>2624</v>
      </c>
      <c r="I721" s="66">
        <v>26527</v>
      </c>
      <c r="J721" s="66" t="s">
        <v>7578</v>
      </c>
      <c r="K721" s="68" t="s">
        <v>2547</v>
      </c>
      <c r="L721" s="69" t="s">
        <v>10817</v>
      </c>
      <c r="N721" s="128">
        <v>94</v>
      </c>
      <c r="O721" s="71">
        <v>33.5</v>
      </c>
      <c r="P721" s="127"/>
    </row>
    <row r="722" spans="1:16" ht="15" x14ac:dyDescent="0.25">
      <c r="A722" s="67" t="str">
        <f t="shared" si="11"/>
        <v>161447881</v>
      </c>
      <c r="B722" s="127">
        <v>16144788</v>
      </c>
      <c r="C722" s="127">
        <v>1</v>
      </c>
      <c r="D722" s="74" t="s">
        <v>3206</v>
      </c>
      <c r="E722" s="68" t="s">
        <v>2358</v>
      </c>
      <c r="F722" s="68" t="s">
        <v>10814</v>
      </c>
      <c r="G722" s="68" t="s">
        <v>2550</v>
      </c>
      <c r="H722" s="68" t="s">
        <v>64</v>
      </c>
      <c r="I722" s="66">
        <v>86273</v>
      </c>
      <c r="J722" s="66" t="s">
        <v>7592</v>
      </c>
      <c r="K722" s="68" t="s">
        <v>2547</v>
      </c>
      <c r="L722" s="69" t="s">
        <v>10816</v>
      </c>
      <c r="N722" s="128">
        <v>100</v>
      </c>
      <c r="O722" s="71">
        <v>33.5</v>
      </c>
      <c r="P722" s="127"/>
    </row>
    <row r="723" spans="1:16" ht="15" x14ac:dyDescent="0.25">
      <c r="A723" s="67" t="str">
        <f t="shared" si="11"/>
        <v>135317731</v>
      </c>
      <c r="B723" s="127">
        <v>13531773</v>
      </c>
      <c r="C723" s="127">
        <v>1</v>
      </c>
      <c r="D723" s="74" t="s">
        <v>3207</v>
      </c>
      <c r="E723" s="68" t="s">
        <v>1839</v>
      </c>
      <c r="F723" s="68" t="s">
        <v>10814</v>
      </c>
      <c r="G723" s="68" t="s">
        <v>10823</v>
      </c>
      <c r="H723" s="68" t="s">
        <v>64</v>
      </c>
      <c r="I723" s="66">
        <v>86273</v>
      </c>
      <c r="J723" s="66" t="s">
        <v>7592</v>
      </c>
      <c r="K723" s="68" t="s">
        <v>2546</v>
      </c>
      <c r="L723" s="69" t="s">
        <v>10816</v>
      </c>
      <c r="N723" s="128">
        <v>100</v>
      </c>
      <c r="O723" s="71">
        <v>40.200000000000003</v>
      </c>
      <c r="P723" s="127"/>
    </row>
    <row r="724" spans="1:16" ht="15" x14ac:dyDescent="0.25">
      <c r="A724" s="67" t="str">
        <f t="shared" si="11"/>
        <v>149537541</v>
      </c>
      <c r="B724" s="127">
        <v>14953754</v>
      </c>
      <c r="C724" s="127">
        <v>1</v>
      </c>
      <c r="D724" s="74" t="s">
        <v>3208</v>
      </c>
      <c r="E724" s="68">
        <v>2377701</v>
      </c>
      <c r="F724" s="68" t="s">
        <v>10814</v>
      </c>
      <c r="G724" s="68" t="s">
        <v>2550</v>
      </c>
      <c r="H724" s="68" t="s">
        <v>64</v>
      </c>
      <c r="I724" s="66">
        <v>86273</v>
      </c>
      <c r="J724" s="66" t="s">
        <v>7592</v>
      </c>
      <c r="K724" s="68" t="s">
        <v>2547</v>
      </c>
      <c r="L724" s="69" t="s">
        <v>10816</v>
      </c>
      <c r="N724" s="128">
        <v>100</v>
      </c>
      <c r="O724" s="71">
        <v>33.5</v>
      </c>
      <c r="P724" s="127"/>
    </row>
    <row r="725" spans="1:16" ht="15" x14ac:dyDescent="0.25">
      <c r="A725" s="67" t="str">
        <f t="shared" si="11"/>
        <v>146982501</v>
      </c>
      <c r="B725" s="127">
        <v>14698250</v>
      </c>
      <c r="C725" s="127">
        <v>1</v>
      </c>
      <c r="D725" s="74" t="s">
        <v>3209</v>
      </c>
      <c r="E725" s="68" t="s">
        <v>2011</v>
      </c>
      <c r="F725" s="68" t="s">
        <v>10814</v>
      </c>
      <c r="G725" s="68" t="s">
        <v>2550</v>
      </c>
      <c r="H725" s="68" t="s">
        <v>64</v>
      </c>
      <c r="I725" s="66">
        <v>86273</v>
      </c>
      <c r="J725" s="66" t="s">
        <v>7592</v>
      </c>
      <c r="K725" s="68" t="s">
        <v>2547</v>
      </c>
      <c r="L725" s="69" t="s">
        <v>10816</v>
      </c>
      <c r="N725" s="128">
        <v>100</v>
      </c>
      <c r="O725" s="71">
        <v>33.5</v>
      </c>
      <c r="P725" s="127"/>
    </row>
    <row r="726" spans="1:16" ht="15" x14ac:dyDescent="0.25">
      <c r="A726" s="67" t="str">
        <f t="shared" si="11"/>
        <v>119263023</v>
      </c>
      <c r="B726" s="127">
        <v>11926302</v>
      </c>
      <c r="C726" s="127">
        <v>3</v>
      </c>
      <c r="D726" s="74" t="s">
        <v>3210</v>
      </c>
      <c r="E726" s="68" t="s">
        <v>1337</v>
      </c>
      <c r="F726" s="68" t="s">
        <v>10814</v>
      </c>
      <c r="G726" s="68" t="s">
        <v>10823</v>
      </c>
      <c r="H726" s="68" t="s">
        <v>64</v>
      </c>
      <c r="I726" s="66">
        <v>86273</v>
      </c>
      <c r="J726" s="66" t="s">
        <v>7592</v>
      </c>
      <c r="K726" s="68" t="s">
        <v>2547</v>
      </c>
      <c r="L726" s="69" t="s">
        <v>10816</v>
      </c>
      <c r="N726" s="128">
        <v>100</v>
      </c>
      <c r="O726" s="71">
        <v>33.5</v>
      </c>
      <c r="P726" s="127"/>
    </row>
    <row r="727" spans="1:16" ht="15" x14ac:dyDescent="0.25">
      <c r="A727" s="67" t="str">
        <f t="shared" si="11"/>
        <v>144679382</v>
      </c>
      <c r="B727" s="127">
        <v>14467938</v>
      </c>
      <c r="C727" s="127">
        <v>2</v>
      </c>
      <c r="D727" s="74" t="s">
        <v>3211</v>
      </c>
      <c r="E727" s="68" t="s">
        <v>1962</v>
      </c>
      <c r="F727" s="68" t="s">
        <v>10814</v>
      </c>
      <c r="G727" s="68" t="s">
        <v>2550</v>
      </c>
      <c r="H727" s="68" t="s">
        <v>64</v>
      </c>
      <c r="I727" s="66">
        <v>86273</v>
      </c>
      <c r="J727" s="66" t="s">
        <v>7592</v>
      </c>
      <c r="K727" s="68" t="s">
        <v>2547</v>
      </c>
      <c r="L727" s="69" t="s">
        <v>10816</v>
      </c>
      <c r="N727" s="128">
        <v>100</v>
      </c>
      <c r="O727" s="71">
        <v>33.5</v>
      </c>
      <c r="P727" s="127"/>
    </row>
    <row r="728" spans="1:16" ht="15" x14ac:dyDescent="0.25">
      <c r="A728" s="67" t="str">
        <f t="shared" si="11"/>
        <v>117099113</v>
      </c>
      <c r="B728" s="127">
        <v>11709911</v>
      </c>
      <c r="C728" s="127">
        <v>3</v>
      </c>
      <c r="D728" s="74" t="s">
        <v>3212</v>
      </c>
      <c r="E728" s="68">
        <v>18924032</v>
      </c>
      <c r="F728" s="68" t="s">
        <v>10815</v>
      </c>
      <c r="G728" s="68" t="s">
        <v>10823</v>
      </c>
      <c r="H728" s="68" t="s">
        <v>64</v>
      </c>
      <c r="I728" s="66">
        <v>86273</v>
      </c>
      <c r="J728" s="66" t="s">
        <v>7592</v>
      </c>
      <c r="K728" s="68" t="s">
        <v>2547</v>
      </c>
      <c r="L728" s="69" t="s">
        <v>10817</v>
      </c>
      <c r="N728" s="128">
        <v>98</v>
      </c>
      <c r="O728" s="71">
        <v>33.5</v>
      </c>
      <c r="P728" s="127"/>
    </row>
    <row r="729" spans="1:16" ht="15" x14ac:dyDescent="0.25">
      <c r="A729" s="67" t="str">
        <f t="shared" si="11"/>
        <v>156852022</v>
      </c>
      <c r="B729" s="127">
        <v>15685202</v>
      </c>
      <c r="C729" s="127">
        <v>2</v>
      </c>
      <c r="D729" s="74" t="s">
        <v>3213</v>
      </c>
      <c r="E729" s="68">
        <v>94014001657</v>
      </c>
      <c r="F729" s="68" t="s">
        <v>10814</v>
      </c>
      <c r="G729" s="68" t="s">
        <v>2550</v>
      </c>
      <c r="H729" s="68" t="s">
        <v>64</v>
      </c>
      <c r="I729" s="66">
        <v>86273</v>
      </c>
      <c r="J729" s="66" t="s">
        <v>7592</v>
      </c>
      <c r="K729" s="68" t="s">
        <v>2547</v>
      </c>
      <c r="L729" s="69" t="s">
        <v>10816</v>
      </c>
      <c r="N729" s="128">
        <v>100</v>
      </c>
      <c r="O729" s="71">
        <v>33.5</v>
      </c>
      <c r="P729" s="127"/>
    </row>
    <row r="730" spans="1:16" ht="15" x14ac:dyDescent="0.25">
      <c r="A730" s="67" t="str">
        <f t="shared" si="11"/>
        <v>124313452</v>
      </c>
      <c r="B730" s="127">
        <v>12431345</v>
      </c>
      <c r="C730" s="127">
        <v>2</v>
      </c>
      <c r="D730" s="74" t="s">
        <v>3214</v>
      </c>
      <c r="E730" s="68" t="s">
        <v>1498</v>
      </c>
      <c r="F730" s="68" t="s">
        <v>10814</v>
      </c>
      <c r="G730" s="68" t="s">
        <v>10823</v>
      </c>
      <c r="H730" s="68" t="s">
        <v>64</v>
      </c>
      <c r="I730" s="66">
        <v>86273</v>
      </c>
      <c r="J730" s="66" t="s">
        <v>7592</v>
      </c>
      <c r="K730" s="68" t="s">
        <v>2547</v>
      </c>
      <c r="L730" s="69" t="s">
        <v>10816</v>
      </c>
      <c r="N730" s="128">
        <v>100</v>
      </c>
      <c r="O730" s="71">
        <v>33.5</v>
      </c>
      <c r="P730" s="127"/>
    </row>
    <row r="731" spans="1:16" ht="15" x14ac:dyDescent="0.25">
      <c r="A731" s="67" t="str">
        <f t="shared" si="11"/>
        <v>111382822</v>
      </c>
      <c r="B731" s="127">
        <v>11138282</v>
      </c>
      <c r="C731" s="127">
        <v>2</v>
      </c>
      <c r="D731" s="74" t="s">
        <v>10701</v>
      </c>
      <c r="E731" s="68" t="s">
        <v>10231</v>
      </c>
      <c r="F731" s="68" t="s">
        <v>10815</v>
      </c>
      <c r="G731" s="68" t="s">
        <v>10823</v>
      </c>
      <c r="H731" s="68" t="s">
        <v>64</v>
      </c>
      <c r="I731" s="66">
        <v>86273</v>
      </c>
      <c r="J731" s="66" t="s">
        <v>7592</v>
      </c>
      <c r="K731" s="68" t="s">
        <v>2547</v>
      </c>
      <c r="L731" s="69" t="s">
        <v>10817</v>
      </c>
      <c r="N731" s="128">
        <v>94</v>
      </c>
      <c r="O731" s="71">
        <v>33.5</v>
      </c>
      <c r="P731" s="127"/>
    </row>
    <row r="732" spans="1:16" ht="15" x14ac:dyDescent="0.25">
      <c r="A732" s="67" t="str">
        <f t="shared" si="11"/>
        <v>72980794</v>
      </c>
      <c r="B732" s="127">
        <v>7298079</v>
      </c>
      <c r="C732" s="127">
        <v>4</v>
      </c>
      <c r="D732" s="74" t="s">
        <v>3215</v>
      </c>
      <c r="E732" s="68">
        <v>7558370</v>
      </c>
      <c r="F732" s="68" t="s">
        <v>10815</v>
      </c>
      <c r="G732" s="68" t="s">
        <v>10823</v>
      </c>
      <c r="H732" s="68" t="s">
        <v>64</v>
      </c>
      <c r="I732" s="66">
        <v>86273</v>
      </c>
      <c r="J732" s="66" t="s">
        <v>7592</v>
      </c>
      <c r="K732" s="68" t="s">
        <v>2547</v>
      </c>
      <c r="L732" s="69" t="s">
        <v>10817</v>
      </c>
      <c r="N732" s="128">
        <v>100</v>
      </c>
      <c r="O732" s="71">
        <v>33.5</v>
      </c>
      <c r="P732" s="127"/>
    </row>
    <row r="733" spans="1:16" ht="15" x14ac:dyDescent="0.25">
      <c r="A733" s="67" t="str">
        <f t="shared" si="11"/>
        <v>104054343</v>
      </c>
      <c r="B733" s="127">
        <v>10405434</v>
      </c>
      <c r="C733" s="127">
        <v>3</v>
      </c>
      <c r="D733" s="74" t="s">
        <v>3216</v>
      </c>
      <c r="E733" s="68">
        <v>1527046</v>
      </c>
      <c r="F733" s="68" t="s">
        <v>10814</v>
      </c>
      <c r="G733" s="68" t="s">
        <v>10823</v>
      </c>
      <c r="H733" s="68" t="s">
        <v>64</v>
      </c>
      <c r="I733" s="66">
        <v>86273</v>
      </c>
      <c r="J733" s="66" t="s">
        <v>7592</v>
      </c>
      <c r="K733" s="68" t="s">
        <v>2547</v>
      </c>
      <c r="L733" s="69" t="s">
        <v>10816</v>
      </c>
      <c r="N733" s="128">
        <v>100</v>
      </c>
      <c r="O733" s="71">
        <v>33.5</v>
      </c>
      <c r="P733" s="127"/>
    </row>
    <row r="734" spans="1:16" ht="15" x14ac:dyDescent="0.25">
      <c r="A734" s="67" t="str">
        <f t="shared" si="11"/>
        <v>69073252</v>
      </c>
      <c r="B734" s="127">
        <v>6907325</v>
      </c>
      <c r="C734" s="127">
        <v>2</v>
      </c>
      <c r="D734" s="74" t="s">
        <v>3217</v>
      </c>
      <c r="E734" s="68" t="s">
        <v>7729</v>
      </c>
      <c r="F734" s="68" t="s">
        <v>10815</v>
      </c>
      <c r="G734" s="68" t="s">
        <v>2550</v>
      </c>
      <c r="H734" s="68" t="s">
        <v>64</v>
      </c>
      <c r="I734" s="66">
        <v>86273</v>
      </c>
      <c r="J734" s="66" t="s">
        <v>7592</v>
      </c>
      <c r="K734" s="68" t="s">
        <v>2546</v>
      </c>
      <c r="L734" s="69" t="s">
        <v>10817</v>
      </c>
      <c r="N734" s="128">
        <v>100</v>
      </c>
      <c r="O734" s="71">
        <v>40.200000000000003</v>
      </c>
      <c r="P734" s="127"/>
    </row>
    <row r="735" spans="1:16" ht="15" x14ac:dyDescent="0.25">
      <c r="A735" s="67" t="str">
        <f t="shared" si="11"/>
        <v>115973204</v>
      </c>
      <c r="B735" s="127">
        <v>11597320</v>
      </c>
      <c r="C735" s="127">
        <v>4</v>
      </c>
      <c r="D735" s="74" t="s">
        <v>3218</v>
      </c>
      <c r="E735" s="68" t="s">
        <v>7730</v>
      </c>
      <c r="F735" s="68" t="s">
        <v>10814</v>
      </c>
      <c r="G735" s="68" t="s">
        <v>10823</v>
      </c>
      <c r="H735" s="68" t="s">
        <v>64</v>
      </c>
      <c r="I735" s="66">
        <v>86273</v>
      </c>
      <c r="J735" s="66" t="s">
        <v>7592</v>
      </c>
      <c r="K735" s="68" t="s">
        <v>2547</v>
      </c>
      <c r="L735" s="69" t="s">
        <v>10816</v>
      </c>
      <c r="N735" s="128">
        <v>94</v>
      </c>
      <c r="O735" s="71">
        <v>33.5</v>
      </c>
      <c r="P735" s="127"/>
    </row>
    <row r="736" spans="1:16" ht="15" x14ac:dyDescent="0.25">
      <c r="A736" s="67" t="str">
        <f t="shared" si="11"/>
        <v>101065223</v>
      </c>
      <c r="B736" s="127">
        <v>10106522</v>
      </c>
      <c r="C736" s="127">
        <v>3</v>
      </c>
      <c r="D736" s="74" t="s">
        <v>3219</v>
      </c>
      <c r="E736" s="68" t="s">
        <v>846</v>
      </c>
      <c r="F736" s="68" t="s">
        <v>10814</v>
      </c>
      <c r="G736" s="68" t="s">
        <v>2550</v>
      </c>
      <c r="H736" s="68" t="s">
        <v>64</v>
      </c>
      <c r="I736" s="66">
        <v>86273</v>
      </c>
      <c r="J736" s="66" t="s">
        <v>7592</v>
      </c>
      <c r="K736" s="68" t="s">
        <v>2547</v>
      </c>
      <c r="L736" s="69" t="s">
        <v>10816</v>
      </c>
      <c r="N736" s="128">
        <v>100</v>
      </c>
      <c r="O736" s="71">
        <v>33.5</v>
      </c>
      <c r="P736" s="127"/>
    </row>
    <row r="737" spans="1:16" ht="15" x14ac:dyDescent="0.25">
      <c r="A737" s="67" t="str">
        <f t="shared" si="11"/>
        <v>102288344</v>
      </c>
      <c r="B737" s="127">
        <v>10228834</v>
      </c>
      <c r="C737" s="127">
        <v>4</v>
      </c>
      <c r="D737" s="74" t="s">
        <v>3220</v>
      </c>
      <c r="E737" s="68" t="s">
        <v>872</v>
      </c>
      <c r="F737" s="68" t="s">
        <v>10815</v>
      </c>
      <c r="G737" s="68" t="s">
        <v>10823</v>
      </c>
      <c r="H737" s="68" t="s">
        <v>64</v>
      </c>
      <c r="I737" s="66">
        <v>86273</v>
      </c>
      <c r="J737" s="66" t="s">
        <v>7592</v>
      </c>
      <c r="K737" s="68" t="s">
        <v>2547</v>
      </c>
      <c r="L737" s="69" t="s">
        <v>10817</v>
      </c>
      <c r="N737" s="128">
        <v>100</v>
      </c>
      <c r="O737" s="71">
        <v>33.5</v>
      </c>
      <c r="P737" s="127"/>
    </row>
    <row r="738" spans="1:16" ht="15" x14ac:dyDescent="0.25">
      <c r="A738" s="67" t="str">
        <f t="shared" si="11"/>
        <v>114510401</v>
      </c>
      <c r="B738" s="127">
        <v>11451040</v>
      </c>
      <c r="C738" s="127">
        <v>1</v>
      </c>
      <c r="D738" s="74" t="s">
        <v>7373</v>
      </c>
      <c r="E738" s="68" t="s">
        <v>7931</v>
      </c>
      <c r="F738" s="68" t="s">
        <v>10815</v>
      </c>
      <c r="G738" s="68" t="s">
        <v>10823</v>
      </c>
      <c r="H738" s="68" t="s">
        <v>64</v>
      </c>
      <c r="I738" s="66">
        <v>86273</v>
      </c>
      <c r="J738" s="66" t="s">
        <v>7592</v>
      </c>
      <c r="K738" s="68" t="s">
        <v>2547</v>
      </c>
      <c r="L738" s="69" t="s">
        <v>10817</v>
      </c>
      <c r="N738" s="128">
        <v>100</v>
      </c>
      <c r="O738" s="71">
        <v>33.5</v>
      </c>
      <c r="P738" s="127"/>
    </row>
    <row r="739" spans="1:16" ht="15" x14ac:dyDescent="0.25">
      <c r="A739" s="67" t="str">
        <f t="shared" si="11"/>
        <v>23087211</v>
      </c>
      <c r="B739" s="127">
        <v>2308721</v>
      </c>
      <c r="C739" s="127">
        <v>1</v>
      </c>
      <c r="D739" s="74" t="s">
        <v>3221</v>
      </c>
      <c r="E739" s="68" t="s">
        <v>202</v>
      </c>
      <c r="F739" s="68" t="s">
        <v>10813</v>
      </c>
      <c r="G739" s="68" t="s">
        <v>2550</v>
      </c>
      <c r="H739" s="68" t="s">
        <v>64</v>
      </c>
      <c r="I739" s="66">
        <v>86273</v>
      </c>
      <c r="J739" s="66" t="s">
        <v>7592</v>
      </c>
      <c r="K739" s="68" t="s">
        <v>2546</v>
      </c>
      <c r="L739" s="69" t="s">
        <v>10818</v>
      </c>
      <c r="N739" s="128">
        <v>100</v>
      </c>
      <c r="O739" s="71">
        <v>40.200000000000003</v>
      </c>
      <c r="P739" s="127"/>
    </row>
    <row r="740" spans="1:16" ht="15" x14ac:dyDescent="0.25">
      <c r="A740" s="67" t="str">
        <f t="shared" si="11"/>
        <v>152929272</v>
      </c>
      <c r="B740" s="127">
        <v>15292927</v>
      </c>
      <c r="C740" s="127">
        <v>2</v>
      </c>
      <c r="D740" s="74" t="s">
        <v>2569</v>
      </c>
      <c r="E740" s="68" t="s">
        <v>2197</v>
      </c>
      <c r="F740" s="68" t="s">
        <v>10814</v>
      </c>
      <c r="G740" s="68" t="s">
        <v>2550</v>
      </c>
      <c r="H740" s="68" t="s">
        <v>64</v>
      </c>
      <c r="I740" s="66">
        <v>86273</v>
      </c>
      <c r="J740" s="66" t="s">
        <v>7592</v>
      </c>
      <c r="K740" s="68" t="s">
        <v>2547</v>
      </c>
      <c r="L740" s="69" t="s">
        <v>10816</v>
      </c>
      <c r="N740" s="128">
        <v>88</v>
      </c>
      <c r="O740" s="71">
        <v>33.5</v>
      </c>
      <c r="P740" s="127"/>
    </row>
    <row r="741" spans="1:16" ht="15" x14ac:dyDescent="0.25">
      <c r="A741" s="67" t="str">
        <f t="shared" si="11"/>
        <v>152928972</v>
      </c>
      <c r="B741" s="127">
        <v>15292897</v>
      </c>
      <c r="C741" s="127">
        <v>2</v>
      </c>
      <c r="D741" s="74" t="s">
        <v>3222</v>
      </c>
      <c r="E741" s="68" t="s">
        <v>2196</v>
      </c>
      <c r="F741" s="68" t="s">
        <v>10814</v>
      </c>
      <c r="G741" s="68" t="s">
        <v>2550</v>
      </c>
      <c r="H741" s="68" t="s">
        <v>64</v>
      </c>
      <c r="I741" s="66">
        <v>86273</v>
      </c>
      <c r="J741" s="66" t="s">
        <v>7592</v>
      </c>
      <c r="K741" s="68" t="s">
        <v>2547</v>
      </c>
      <c r="L741" s="69" t="s">
        <v>10816</v>
      </c>
      <c r="N741" s="128">
        <v>100</v>
      </c>
      <c r="O741" s="71">
        <v>33.5</v>
      </c>
      <c r="P741" s="127"/>
    </row>
    <row r="742" spans="1:16" ht="15" x14ac:dyDescent="0.25">
      <c r="A742" s="67" t="str">
        <f t="shared" si="11"/>
        <v>101428009</v>
      </c>
      <c r="B742" s="127">
        <v>10142800</v>
      </c>
      <c r="C742" s="127">
        <v>9</v>
      </c>
      <c r="D742" s="74" t="s">
        <v>3223</v>
      </c>
      <c r="E742" s="68">
        <v>18360686</v>
      </c>
      <c r="F742" s="68" t="s">
        <v>10814</v>
      </c>
      <c r="G742" s="68" t="s">
        <v>2550</v>
      </c>
      <c r="H742" s="68" t="s">
        <v>64</v>
      </c>
      <c r="I742" s="66">
        <v>86273</v>
      </c>
      <c r="J742" s="66" t="s">
        <v>7592</v>
      </c>
      <c r="K742" s="68" t="s">
        <v>2547</v>
      </c>
      <c r="L742" s="69" t="s">
        <v>10816</v>
      </c>
      <c r="N742" s="128">
        <v>100</v>
      </c>
      <c r="O742" s="71">
        <v>33.5</v>
      </c>
      <c r="P742" s="127"/>
    </row>
    <row r="743" spans="1:16" ht="15" x14ac:dyDescent="0.25">
      <c r="A743" s="67" t="str">
        <f t="shared" si="11"/>
        <v>101428005</v>
      </c>
      <c r="B743" s="127">
        <v>10142800</v>
      </c>
      <c r="C743" s="127">
        <v>5</v>
      </c>
      <c r="D743" s="74" t="s">
        <v>3223</v>
      </c>
      <c r="E743" s="68">
        <v>18360686</v>
      </c>
      <c r="F743" s="68" t="s">
        <v>10815</v>
      </c>
      <c r="G743" s="68" t="s">
        <v>2550</v>
      </c>
      <c r="H743" s="68" t="s">
        <v>64</v>
      </c>
      <c r="I743" s="66">
        <v>86273</v>
      </c>
      <c r="J743" s="66" t="s">
        <v>7592</v>
      </c>
      <c r="K743" s="68" t="s">
        <v>2547</v>
      </c>
      <c r="L743" s="69" t="s">
        <v>10817</v>
      </c>
      <c r="N743" s="128">
        <v>100</v>
      </c>
      <c r="O743" s="71">
        <v>33.5</v>
      </c>
      <c r="P743" s="127"/>
    </row>
    <row r="744" spans="1:16" ht="15" x14ac:dyDescent="0.25">
      <c r="A744" s="67" t="str">
        <f t="shared" si="11"/>
        <v>132106344</v>
      </c>
      <c r="B744" s="127">
        <v>13210634</v>
      </c>
      <c r="C744" s="127">
        <v>4</v>
      </c>
      <c r="D744" s="74" t="s">
        <v>3224</v>
      </c>
      <c r="E744" s="68" t="s">
        <v>1726</v>
      </c>
      <c r="F744" s="68" t="s">
        <v>10814</v>
      </c>
      <c r="G744" s="68" t="s">
        <v>2550</v>
      </c>
      <c r="H744" s="68" t="s">
        <v>64</v>
      </c>
      <c r="I744" s="66">
        <v>86273</v>
      </c>
      <c r="J744" s="66" t="s">
        <v>7592</v>
      </c>
      <c r="K744" s="68" t="s">
        <v>2547</v>
      </c>
      <c r="L744" s="69" t="s">
        <v>10816</v>
      </c>
      <c r="N744" s="128">
        <v>100</v>
      </c>
      <c r="O744" s="71">
        <v>33.5</v>
      </c>
      <c r="P744" s="127"/>
    </row>
    <row r="745" spans="1:16" ht="15" x14ac:dyDescent="0.25">
      <c r="A745" s="67" t="str">
        <f t="shared" si="11"/>
        <v>160780201</v>
      </c>
      <c r="B745" s="127">
        <v>16078020</v>
      </c>
      <c r="C745" s="127">
        <v>1</v>
      </c>
      <c r="D745" s="74" t="s">
        <v>3225</v>
      </c>
      <c r="E745" s="68">
        <v>11386564</v>
      </c>
      <c r="F745" s="68" t="s">
        <v>10814</v>
      </c>
      <c r="G745" s="68" t="s">
        <v>2550</v>
      </c>
      <c r="H745" s="68" t="s">
        <v>64</v>
      </c>
      <c r="I745" s="66">
        <v>86273</v>
      </c>
      <c r="J745" s="66" t="s">
        <v>7592</v>
      </c>
      <c r="K745" s="68" t="s">
        <v>2547</v>
      </c>
      <c r="L745" s="69" t="s">
        <v>10816</v>
      </c>
      <c r="N745" s="128">
        <v>100</v>
      </c>
      <c r="O745" s="71">
        <v>33.5</v>
      </c>
      <c r="P745" s="127"/>
    </row>
    <row r="746" spans="1:16" ht="15" x14ac:dyDescent="0.25">
      <c r="A746" s="67" t="str">
        <f t="shared" si="11"/>
        <v>115741003</v>
      </c>
      <c r="B746" s="127">
        <v>11574100</v>
      </c>
      <c r="C746" s="127">
        <v>3</v>
      </c>
      <c r="D746" s="74" t="s">
        <v>3226</v>
      </c>
      <c r="E746" s="68" t="s">
        <v>1218</v>
      </c>
      <c r="F746" s="68" t="s">
        <v>10815</v>
      </c>
      <c r="G746" s="68" t="s">
        <v>10823</v>
      </c>
      <c r="H746" s="68" t="s">
        <v>64</v>
      </c>
      <c r="I746" s="66">
        <v>86273</v>
      </c>
      <c r="J746" s="66" t="s">
        <v>7592</v>
      </c>
      <c r="K746" s="68" t="s">
        <v>2547</v>
      </c>
      <c r="L746" s="69" t="s">
        <v>10817</v>
      </c>
      <c r="N746" s="128">
        <v>100</v>
      </c>
      <c r="O746" s="71">
        <v>33.5</v>
      </c>
      <c r="P746" s="127"/>
    </row>
    <row r="747" spans="1:16" ht="15" x14ac:dyDescent="0.25">
      <c r="A747" s="67" t="str">
        <f t="shared" si="11"/>
        <v>115294304</v>
      </c>
      <c r="B747" s="127">
        <v>11529430</v>
      </c>
      <c r="C747" s="127">
        <v>4</v>
      </c>
      <c r="D747" s="74" t="s">
        <v>3227</v>
      </c>
      <c r="E747" s="68" t="s">
        <v>1202</v>
      </c>
      <c r="F747" s="68" t="s">
        <v>10815</v>
      </c>
      <c r="G747" s="68" t="s">
        <v>2550</v>
      </c>
      <c r="H747" s="68" t="s">
        <v>64</v>
      </c>
      <c r="I747" s="66">
        <v>86273</v>
      </c>
      <c r="J747" s="66" t="s">
        <v>7592</v>
      </c>
      <c r="K747" s="68" t="s">
        <v>2547</v>
      </c>
      <c r="L747" s="69" t="s">
        <v>10817</v>
      </c>
      <c r="N747" s="128">
        <v>100</v>
      </c>
      <c r="O747" s="71">
        <v>33.5</v>
      </c>
      <c r="P747" s="127"/>
    </row>
    <row r="748" spans="1:16" ht="15" x14ac:dyDescent="0.25">
      <c r="A748" s="67" t="str">
        <f t="shared" si="11"/>
        <v>146036762</v>
      </c>
      <c r="B748" s="127">
        <v>14603676</v>
      </c>
      <c r="C748" s="127">
        <v>2</v>
      </c>
      <c r="D748" s="74" t="s">
        <v>3228</v>
      </c>
      <c r="E748" s="68" t="s">
        <v>9970</v>
      </c>
      <c r="F748" s="68" t="s">
        <v>10815</v>
      </c>
      <c r="G748" s="68" t="s">
        <v>2550</v>
      </c>
      <c r="H748" s="68" t="s">
        <v>64</v>
      </c>
      <c r="I748" s="66">
        <v>86273</v>
      </c>
      <c r="J748" s="66" t="s">
        <v>7592</v>
      </c>
      <c r="K748" s="68" t="s">
        <v>2547</v>
      </c>
      <c r="L748" s="69" t="s">
        <v>10817</v>
      </c>
      <c r="N748" s="128">
        <v>94</v>
      </c>
      <c r="O748" s="71">
        <v>33.5</v>
      </c>
      <c r="P748" s="127"/>
    </row>
    <row r="749" spans="1:16" ht="15" x14ac:dyDescent="0.25">
      <c r="A749" s="67" t="str">
        <f t="shared" si="11"/>
        <v>149100191</v>
      </c>
      <c r="B749" s="127">
        <v>14910019</v>
      </c>
      <c r="C749" s="127">
        <v>1</v>
      </c>
      <c r="D749" s="74" t="s">
        <v>9827</v>
      </c>
      <c r="E749" s="68" t="s">
        <v>9919</v>
      </c>
      <c r="F749" s="68" t="s">
        <v>10814</v>
      </c>
      <c r="G749" s="68" t="s">
        <v>2550</v>
      </c>
      <c r="H749" s="68" t="s">
        <v>64</v>
      </c>
      <c r="I749" s="66">
        <v>86273</v>
      </c>
      <c r="J749" s="66" t="s">
        <v>7592</v>
      </c>
      <c r="K749" s="68" t="s">
        <v>2547</v>
      </c>
      <c r="L749" s="69" t="s">
        <v>10816</v>
      </c>
      <c r="N749" s="128">
        <v>0</v>
      </c>
      <c r="O749" s="71">
        <v>33.5</v>
      </c>
      <c r="P749" s="127"/>
    </row>
    <row r="750" spans="1:16" ht="15" x14ac:dyDescent="0.25">
      <c r="A750" s="67" t="str">
        <f t="shared" si="11"/>
        <v>80012483</v>
      </c>
      <c r="B750" s="127">
        <v>8001248</v>
      </c>
      <c r="C750" s="127">
        <v>3</v>
      </c>
      <c r="D750" s="74" t="s">
        <v>3229</v>
      </c>
      <c r="E750" s="68" t="s">
        <v>490</v>
      </c>
      <c r="F750" s="68" t="s">
        <v>10813</v>
      </c>
      <c r="G750" s="68" t="s">
        <v>10823</v>
      </c>
      <c r="H750" s="68" t="s">
        <v>64</v>
      </c>
      <c r="I750" s="66">
        <v>86273</v>
      </c>
      <c r="J750" s="66" t="s">
        <v>7592</v>
      </c>
      <c r="K750" s="68" t="s">
        <v>2547</v>
      </c>
      <c r="L750" s="69" t="s">
        <v>10818</v>
      </c>
      <c r="N750" s="128">
        <v>100</v>
      </c>
      <c r="O750" s="71">
        <v>33.5</v>
      </c>
      <c r="P750" s="127"/>
    </row>
    <row r="751" spans="1:16" ht="15" x14ac:dyDescent="0.25">
      <c r="A751" s="67" t="str">
        <f t="shared" si="11"/>
        <v>80012484</v>
      </c>
      <c r="B751" s="127">
        <v>8001248</v>
      </c>
      <c r="C751" s="127">
        <v>4</v>
      </c>
      <c r="D751" s="74" t="s">
        <v>3229</v>
      </c>
      <c r="E751" s="68" t="s">
        <v>490</v>
      </c>
      <c r="F751" s="68" t="s">
        <v>10815</v>
      </c>
      <c r="G751" s="68" t="s">
        <v>2550</v>
      </c>
      <c r="H751" s="68" t="s">
        <v>64</v>
      </c>
      <c r="I751" s="66">
        <v>86273</v>
      </c>
      <c r="J751" s="66" t="s">
        <v>7592</v>
      </c>
      <c r="K751" s="68" t="s">
        <v>2547</v>
      </c>
      <c r="L751" s="69" t="s">
        <v>10817</v>
      </c>
      <c r="N751" s="128">
        <v>100</v>
      </c>
      <c r="O751" s="71">
        <v>33.5</v>
      </c>
      <c r="P751" s="127"/>
    </row>
    <row r="752" spans="1:16" ht="15" x14ac:dyDescent="0.25">
      <c r="A752" s="67" t="str">
        <f t="shared" si="11"/>
        <v>156862922</v>
      </c>
      <c r="B752" s="127">
        <v>15686292</v>
      </c>
      <c r="C752" s="127">
        <v>2</v>
      </c>
      <c r="D752" s="74" t="s">
        <v>3230</v>
      </c>
      <c r="E752" s="68">
        <v>1457145</v>
      </c>
      <c r="F752" s="68" t="s">
        <v>10814</v>
      </c>
      <c r="G752" s="68" t="s">
        <v>2550</v>
      </c>
      <c r="H752" s="68" t="s">
        <v>64</v>
      </c>
      <c r="I752" s="66">
        <v>86273</v>
      </c>
      <c r="J752" s="66" t="s">
        <v>7592</v>
      </c>
      <c r="K752" s="68" t="s">
        <v>2547</v>
      </c>
      <c r="L752" s="69" t="s">
        <v>10816</v>
      </c>
      <c r="N752" s="128">
        <v>100</v>
      </c>
      <c r="O752" s="71">
        <v>33.5</v>
      </c>
      <c r="P752" s="127"/>
    </row>
    <row r="753" spans="1:16" ht="15" x14ac:dyDescent="0.25">
      <c r="A753" s="67" t="str">
        <f t="shared" si="11"/>
        <v>117819325</v>
      </c>
      <c r="B753" s="127">
        <v>11781932</v>
      </c>
      <c r="C753" s="127">
        <v>5</v>
      </c>
      <c r="D753" s="74" t="s">
        <v>3231</v>
      </c>
      <c r="E753" s="68" t="s">
        <v>1294</v>
      </c>
      <c r="F753" s="68" t="s">
        <v>10815</v>
      </c>
      <c r="G753" s="68" t="s">
        <v>2550</v>
      </c>
      <c r="H753" s="68" t="s">
        <v>64</v>
      </c>
      <c r="I753" s="66">
        <v>86273</v>
      </c>
      <c r="J753" s="66" t="s">
        <v>7592</v>
      </c>
      <c r="K753" s="68" t="s">
        <v>2547</v>
      </c>
      <c r="L753" s="69" t="s">
        <v>10817</v>
      </c>
      <c r="N753" s="128">
        <v>100</v>
      </c>
      <c r="O753" s="71">
        <v>33.5</v>
      </c>
      <c r="P753" s="127"/>
    </row>
    <row r="754" spans="1:16" ht="15" x14ac:dyDescent="0.25">
      <c r="A754" s="67" t="str">
        <f t="shared" si="11"/>
        <v>165109381</v>
      </c>
      <c r="B754" s="127">
        <v>16510938</v>
      </c>
      <c r="C754" s="127">
        <v>1</v>
      </c>
      <c r="D754" s="74" t="s">
        <v>9830</v>
      </c>
      <c r="E754" s="68" t="s">
        <v>9921</v>
      </c>
      <c r="F754" s="68" t="s">
        <v>10814</v>
      </c>
      <c r="G754" s="68" t="s">
        <v>2550</v>
      </c>
      <c r="H754" s="68" t="s">
        <v>64</v>
      </c>
      <c r="I754" s="66">
        <v>86273</v>
      </c>
      <c r="J754" s="66" t="s">
        <v>7592</v>
      </c>
      <c r="K754" s="68" t="s">
        <v>2547</v>
      </c>
      <c r="L754" s="69" t="s">
        <v>10816</v>
      </c>
      <c r="N754" s="128">
        <v>100</v>
      </c>
      <c r="O754" s="71">
        <v>33.5</v>
      </c>
      <c r="P754" s="127"/>
    </row>
    <row r="755" spans="1:16" ht="15" x14ac:dyDescent="0.25">
      <c r="A755" s="67" t="str">
        <f t="shared" si="11"/>
        <v>72377305</v>
      </c>
      <c r="B755" s="127">
        <v>7237730</v>
      </c>
      <c r="C755" s="127">
        <v>5</v>
      </c>
      <c r="D755" s="74" t="s">
        <v>3232</v>
      </c>
      <c r="E755" s="68">
        <v>10991380</v>
      </c>
      <c r="F755" s="68" t="s">
        <v>10813</v>
      </c>
      <c r="G755" s="68" t="s">
        <v>2550</v>
      </c>
      <c r="H755" s="68" t="s">
        <v>64</v>
      </c>
      <c r="I755" s="66">
        <v>86273</v>
      </c>
      <c r="J755" s="66" t="s">
        <v>7592</v>
      </c>
      <c r="K755" s="68" t="s">
        <v>2547</v>
      </c>
      <c r="L755" s="69" t="s">
        <v>10818</v>
      </c>
      <c r="N755" s="128">
        <v>100</v>
      </c>
      <c r="O755" s="71">
        <v>33.5</v>
      </c>
      <c r="P755" s="127"/>
    </row>
    <row r="756" spans="1:16" ht="15" x14ac:dyDescent="0.25">
      <c r="A756" s="67" t="str">
        <f t="shared" si="11"/>
        <v>65373032</v>
      </c>
      <c r="B756" s="127">
        <v>6537303</v>
      </c>
      <c r="C756" s="127">
        <v>2</v>
      </c>
      <c r="D756" s="74" t="s">
        <v>6714</v>
      </c>
      <c r="E756" s="68" t="s">
        <v>315</v>
      </c>
      <c r="F756" s="68" t="s">
        <v>10813</v>
      </c>
      <c r="G756" s="68" t="s">
        <v>2550</v>
      </c>
      <c r="H756" s="68" t="s">
        <v>64</v>
      </c>
      <c r="I756" s="66">
        <v>86273</v>
      </c>
      <c r="J756" s="66" t="s">
        <v>7592</v>
      </c>
      <c r="K756" s="68" t="s">
        <v>2547</v>
      </c>
      <c r="L756" s="69" t="s">
        <v>10818</v>
      </c>
      <c r="N756" s="128">
        <v>100</v>
      </c>
      <c r="O756" s="71">
        <v>33.5</v>
      </c>
      <c r="P756" s="127"/>
    </row>
    <row r="757" spans="1:16" ht="15" x14ac:dyDescent="0.25">
      <c r="A757" s="67" t="str">
        <f t="shared" si="11"/>
        <v>117124783</v>
      </c>
      <c r="B757" s="127">
        <v>11712478</v>
      </c>
      <c r="C757" s="127">
        <v>3</v>
      </c>
      <c r="D757" s="74" t="s">
        <v>3233</v>
      </c>
      <c r="E757" s="68" t="s">
        <v>1270</v>
      </c>
      <c r="F757" s="68" t="s">
        <v>10815</v>
      </c>
      <c r="G757" s="68" t="s">
        <v>10823</v>
      </c>
      <c r="H757" s="68" t="s">
        <v>64</v>
      </c>
      <c r="I757" s="66">
        <v>86273</v>
      </c>
      <c r="J757" s="66" t="s">
        <v>7592</v>
      </c>
      <c r="K757" s="68" t="s">
        <v>2547</v>
      </c>
      <c r="L757" s="69" t="s">
        <v>10817</v>
      </c>
      <c r="N757" s="128">
        <v>100</v>
      </c>
      <c r="O757" s="71">
        <v>33.5</v>
      </c>
      <c r="P757" s="127"/>
    </row>
    <row r="758" spans="1:16" ht="15" x14ac:dyDescent="0.25">
      <c r="A758" s="67" t="str">
        <f t="shared" si="11"/>
        <v>110620956</v>
      </c>
      <c r="B758" s="127">
        <v>11062095</v>
      </c>
      <c r="C758" s="127">
        <v>6</v>
      </c>
      <c r="D758" s="74" t="s">
        <v>3234</v>
      </c>
      <c r="E758" s="68" t="s">
        <v>1032</v>
      </c>
      <c r="F758" s="68" t="s">
        <v>10814</v>
      </c>
      <c r="G758" s="68" t="s">
        <v>2550</v>
      </c>
      <c r="H758" s="68" t="s">
        <v>64</v>
      </c>
      <c r="I758" s="66">
        <v>86273</v>
      </c>
      <c r="J758" s="66" t="s">
        <v>7592</v>
      </c>
      <c r="K758" s="68" t="s">
        <v>2547</v>
      </c>
      <c r="L758" s="69" t="s">
        <v>10816</v>
      </c>
      <c r="N758" s="128">
        <v>100</v>
      </c>
      <c r="O758" s="71">
        <v>33.5</v>
      </c>
      <c r="P758" s="127"/>
    </row>
    <row r="759" spans="1:16" ht="15" x14ac:dyDescent="0.25">
      <c r="A759" s="67" t="str">
        <f t="shared" si="11"/>
        <v>120944191</v>
      </c>
      <c r="B759" s="127">
        <v>12094419</v>
      </c>
      <c r="C759" s="127">
        <v>1</v>
      </c>
      <c r="D759" s="74" t="s">
        <v>3235</v>
      </c>
      <c r="E759" s="68" t="s">
        <v>1406</v>
      </c>
      <c r="F759" s="68" t="s">
        <v>10815</v>
      </c>
      <c r="G759" s="68" t="s">
        <v>10823</v>
      </c>
      <c r="H759" s="68" t="s">
        <v>64</v>
      </c>
      <c r="I759" s="66">
        <v>86273</v>
      </c>
      <c r="J759" s="66" t="s">
        <v>7592</v>
      </c>
      <c r="K759" s="68" t="s">
        <v>2547</v>
      </c>
      <c r="L759" s="69" t="s">
        <v>10817</v>
      </c>
      <c r="N759" s="128">
        <v>100</v>
      </c>
      <c r="O759" s="71">
        <v>33.5</v>
      </c>
      <c r="P759" s="127"/>
    </row>
    <row r="760" spans="1:16" ht="15" x14ac:dyDescent="0.25">
      <c r="A760" s="67" t="str">
        <f t="shared" si="11"/>
        <v>129136741</v>
      </c>
      <c r="B760" s="127">
        <v>12913674</v>
      </c>
      <c r="C760" s="127">
        <v>1</v>
      </c>
      <c r="D760" s="74" t="s">
        <v>3236</v>
      </c>
      <c r="E760" s="68">
        <v>20129754</v>
      </c>
      <c r="F760" s="68" t="s">
        <v>10814</v>
      </c>
      <c r="G760" s="68" t="s">
        <v>10823</v>
      </c>
      <c r="H760" s="68" t="s">
        <v>64</v>
      </c>
      <c r="I760" s="66">
        <v>86273</v>
      </c>
      <c r="J760" s="66" t="s">
        <v>7592</v>
      </c>
      <c r="K760" s="68" t="s">
        <v>2546</v>
      </c>
      <c r="L760" s="69" t="s">
        <v>10816</v>
      </c>
      <c r="N760" s="128">
        <v>100</v>
      </c>
      <c r="O760" s="71">
        <v>40.200000000000003</v>
      </c>
      <c r="P760" s="127"/>
    </row>
    <row r="761" spans="1:16" ht="15" x14ac:dyDescent="0.25">
      <c r="A761" s="67" t="str">
        <f t="shared" si="11"/>
        <v>84241231</v>
      </c>
      <c r="B761" s="127">
        <v>8424123</v>
      </c>
      <c r="C761" s="127">
        <v>1</v>
      </c>
      <c r="D761" s="74" t="s">
        <v>3237</v>
      </c>
      <c r="E761" s="68">
        <v>1484333</v>
      </c>
      <c r="F761" s="68" t="s">
        <v>10813</v>
      </c>
      <c r="G761" s="68" t="s">
        <v>10823</v>
      </c>
      <c r="H761" s="68" t="s">
        <v>64</v>
      </c>
      <c r="I761" s="66">
        <v>86273</v>
      </c>
      <c r="J761" s="66" t="s">
        <v>7592</v>
      </c>
      <c r="K761" s="68" t="s">
        <v>2547</v>
      </c>
      <c r="L761" s="69" t="s">
        <v>10818</v>
      </c>
      <c r="N761" s="128">
        <v>100</v>
      </c>
      <c r="O761" s="71">
        <v>33.5</v>
      </c>
      <c r="P761" s="127"/>
    </row>
    <row r="762" spans="1:16" ht="15" x14ac:dyDescent="0.25">
      <c r="A762" s="67" t="str">
        <f t="shared" si="11"/>
        <v>149435911</v>
      </c>
      <c r="B762" s="127">
        <v>14943591</v>
      </c>
      <c r="C762" s="127">
        <v>1</v>
      </c>
      <c r="D762" s="74" t="s">
        <v>3238</v>
      </c>
      <c r="E762" s="68" t="s">
        <v>10336</v>
      </c>
      <c r="F762" s="68" t="s">
        <v>10814</v>
      </c>
      <c r="G762" s="68" t="s">
        <v>2550</v>
      </c>
      <c r="H762" s="68" t="s">
        <v>64</v>
      </c>
      <c r="I762" s="66">
        <v>86273</v>
      </c>
      <c r="J762" s="66" t="s">
        <v>7592</v>
      </c>
      <c r="K762" s="68" t="s">
        <v>2547</v>
      </c>
      <c r="L762" s="69" t="s">
        <v>10816</v>
      </c>
      <c r="N762" s="128">
        <v>100</v>
      </c>
      <c r="O762" s="71">
        <v>33.5</v>
      </c>
      <c r="P762" s="127"/>
    </row>
    <row r="763" spans="1:16" ht="15" x14ac:dyDescent="0.25">
      <c r="A763" s="67" t="str">
        <f t="shared" si="11"/>
        <v>160318301</v>
      </c>
      <c r="B763" s="127">
        <v>16031830</v>
      </c>
      <c r="C763" s="127">
        <v>1</v>
      </c>
      <c r="D763" s="74" t="s">
        <v>3239</v>
      </c>
      <c r="E763" s="68" t="s">
        <v>2329</v>
      </c>
      <c r="F763" s="68" t="s">
        <v>10814</v>
      </c>
      <c r="G763" s="68" t="s">
        <v>2550</v>
      </c>
      <c r="H763" s="68" t="s">
        <v>64</v>
      </c>
      <c r="I763" s="66">
        <v>86273</v>
      </c>
      <c r="J763" s="66" t="s">
        <v>7592</v>
      </c>
      <c r="K763" s="68" t="s">
        <v>2547</v>
      </c>
      <c r="L763" s="69" t="s">
        <v>10816</v>
      </c>
      <c r="N763" s="128">
        <v>100</v>
      </c>
      <c r="O763" s="71">
        <v>33.5</v>
      </c>
      <c r="P763" s="127"/>
    </row>
    <row r="764" spans="1:16" ht="15" x14ac:dyDescent="0.25">
      <c r="A764" s="67" t="str">
        <f t="shared" si="11"/>
        <v>69869502</v>
      </c>
      <c r="B764" s="127">
        <v>6986950</v>
      </c>
      <c r="C764" s="127">
        <v>2</v>
      </c>
      <c r="D764" s="74" t="s">
        <v>4050</v>
      </c>
      <c r="E764" s="68" t="s">
        <v>7731</v>
      </c>
      <c r="F764" s="68" t="s">
        <v>10815</v>
      </c>
      <c r="G764" s="68" t="s">
        <v>10823</v>
      </c>
      <c r="H764" s="68" t="s">
        <v>64</v>
      </c>
      <c r="I764" s="66">
        <v>86273</v>
      </c>
      <c r="J764" s="66" t="s">
        <v>7592</v>
      </c>
      <c r="K764" s="68" t="s">
        <v>2547</v>
      </c>
      <c r="L764" s="69" t="s">
        <v>10817</v>
      </c>
      <c r="N764" s="128">
        <v>100</v>
      </c>
      <c r="O764" s="71">
        <v>33.5</v>
      </c>
      <c r="P764" s="127"/>
    </row>
    <row r="765" spans="1:16" ht="15" x14ac:dyDescent="0.25">
      <c r="A765" s="67" t="str">
        <f t="shared" si="11"/>
        <v>114236024</v>
      </c>
      <c r="B765" s="127">
        <v>11423602</v>
      </c>
      <c r="C765" s="127">
        <v>4</v>
      </c>
      <c r="D765" s="74" t="s">
        <v>3240</v>
      </c>
      <c r="E765" s="68" t="s">
        <v>1183</v>
      </c>
      <c r="F765" s="68" t="s">
        <v>10815</v>
      </c>
      <c r="G765" s="68" t="s">
        <v>10823</v>
      </c>
      <c r="H765" s="68" t="s">
        <v>64</v>
      </c>
      <c r="I765" s="66">
        <v>86273</v>
      </c>
      <c r="J765" s="66" t="s">
        <v>7592</v>
      </c>
      <c r="K765" s="68" t="s">
        <v>2547</v>
      </c>
      <c r="L765" s="69" t="s">
        <v>10817</v>
      </c>
      <c r="N765" s="128">
        <v>100</v>
      </c>
      <c r="O765" s="71">
        <v>33.5</v>
      </c>
      <c r="P765" s="127"/>
    </row>
    <row r="766" spans="1:16" ht="15" x14ac:dyDescent="0.25">
      <c r="A766" s="67" t="str">
        <f t="shared" si="11"/>
        <v>115811904</v>
      </c>
      <c r="B766" s="127">
        <v>11581190</v>
      </c>
      <c r="C766" s="127">
        <v>4</v>
      </c>
      <c r="D766" s="74" t="s">
        <v>3241</v>
      </c>
      <c r="E766" s="68">
        <v>14948193</v>
      </c>
      <c r="F766" s="68" t="s">
        <v>10814</v>
      </c>
      <c r="G766" s="68" t="s">
        <v>10823</v>
      </c>
      <c r="H766" s="68" t="s">
        <v>64</v>
      </c>
      <c r="I766" s="66">
        <v>86273</v>
      </c>
      <c r="J766" s="66" t="s">
        <v>7592</v>
      </c>
      <c r="K766" s="68" t="s">
        <v>2547</v>
      </c>
      <c r="L766" s="69" t="s">
        <v>10816</v>
      </c>
      <c r="N766" s="128">
        <v>99</v>
      </c>
      <c r="O766" s="71">
        <v>33.5</v>
      </c>
      <c r="P766" s="127"/>
    </row>
    <row r="767" spans="1:16" ht="15" x14ac:dyDescent="0.25">
      <c r="A767" s="67" t="str">
        <f t="shared" si="11"/>
        <v>69962551</v>
      </c>
      <c r="B767" s="127">
        <v>6996255</v>
      </c>
      <c r="C767" s="127">
        <v>1</v>
      </c>
      <c r="D767" s="74" t="s">
        <v>3242</v>
      </c>
      <c r="E767" s="68" t="s">
        <v>367</v>
      </c>
      <c r="F767" s="68" t="s">
        <v>10813</v>
      </c>
      <c r="G767" s="68" t="s">
        <v>10823</v>
      </c>
      <c r="H767" s="68" t="s">
        <v>64</v>
      </c>
      <c r="I767" s="66">
        <v>86273</v>
      </c>
      <c r="J767" s="66" t="s">
        <v>7592</v>
      </c>
      <c r="K767" s="68" t="s">
        <v>2547</v>
      </c>
      <c r="L767" s="69" t="s">
        <v>10818</v>
      </c>
      <c r="N767" s="128">
        <v>100</v>
      </c>
      <c r="O767" s="71">
        <v>33.5</v>
      </c>
      <c r="P767" s="127"/>
    </row>
    <row r="768" spans="1:16" ht="15" x14ac:dyDescent="0.25">
      <c r="A768" s="67" t="str">
        <f t="shared" si="11"/>
        <v>113854673</v>
      </c>
      <c r="B768" s="127">
        <v>11385467</v>
      </c>
      <c r="C768" s="127">
        <v>3</v>
      </c>
      <c r="D768" s="74" t="s">
        <v>6448</v>
      </c>
      <c r="E768" s="68">
        <v>6197052</v>
      </c>
      <c r="F768" s="68" t="s">
        <v>10814</v>
      </c>
      <c r="G768" s="68" t="s">
        <v>2550</v>
      </c>
      <c r="H768" s="68" t="s">
        <v>64</v>
      </c>
      <c r="I768" s="66">
        <v>86273</v>
      </c>
      <c r="J768" s="66" t="s">
        <v>7592</v>
      </c>
      <c r="K768" s="68" t="s">
        <v>2547</v>
      </c>
      <c r="L768" s="69" t="s">
        <v>10816</v>
      </c>
      <c r="N768" s="128">
        <v>94</v>
      </c>
      <c r="O768" s="71">
        <v>33.5</v>
      </c>
      <c r="P768" s="127"/>
    </row>
    <row r="769" spans="1:16" ht="15" x14ac:dyDescent="0.25">
      <c r="A769" s="67" t="str">
        <f t="shared" si="11"/>
        <v>121346243</v>
      </c>
      <c r="B769" s="127">
        <v>12134624</v>
      </c>
      <c r="C769" s="127">
        <v>3</v>
      </c>
      <c r="D769" s="74" t="s">
        <v>3244</v>
      </c>
      <c r="E769" s="68" t="s">
        <v>1428</v>
      </c>
      <c r="F769" s="68" t="s">
        <v>10814</v>
      </c>
      <c r="G769" s="68" t="s">
        <v>2550</v>
      </c>
      <c r="H769" s="68" t="s">
        <v>64</v>
      </c>
      <c r="I769" s="66">
        <v>86273</v>
      </c>
      <c r="J769" s="66" t="s">
        <v>7592</v>
      </c>
      <c r="K769" s="68" t="s">
        <v>2547</v>
      </c>
      <c r="L769" s="69" t="s">
        <v>10816</v>
      </c>
      <c r="N769" s="128">
        <v>94</v>
      </c>
      <c r="O769" s="71">
        <v>33.5</v>
      </c>
      <c r="P769" s="127"/>
    </row>
    <row r="770" spans="1:16" ht="15" x14ac:dyDescent="0.25">
      <c r="A770" s="67" t="str">
        <f t="shared" si="11"/>
        <v>137459433</v>
      </c>
      <c r="B770" s="127">
        <v>13745943</v>
      </c>
      <c r="C770" s="127">
        <v>3</v>
      </c>
      <c r="D770" s="74" t="s">
        <v>3245</v>
      </c>
      <c r="E770" s="68" t="s">
        <v>1879</v>
      </c>
      <c r="F770" s="68" t="s">
        <v>10814</v>
      </c>
      <c r="G770" s="68" t="s">
        <v>2550</v>
      </c>
      <c r="H770" s="68" t="s">
        <v>64</v>
      </c>
      <c r="I770" s="66">
        <v>86273</v>
      </c>
      <c r="J770" s="66" t="s">
        <v>7592</v>
      </c>
      <c r="K770" s="68" t="s">
        <v>2547</v>
      </c>
      <c r="L770" s="69" t="s">
        <v>10816</v>
      </c>
      <c r="N770" s="128">
        <v>100</v>
      </c>
      <c r="O770" s="71">
        <v>33.5</v>
      </c>
      <c r="P770" s="127"/>
    </row>
    <row r="771" spans="1:16" ht="15" x14ac:dyDescent="0.25">
      <c r="A771" s="67" t="str">
        <f t="shared" si="11"/>
        <v>72589633</v>
      </c>
      <c r="B771" s="127">
        <v>7258963</v>
      </c>
      <c r="C771" s="127">
        <v>3</v>
      </c>
      <c r="D771" s="74" t="s">
        <v>10462</v>
      </c>
      <c r="E771" s="68">
        <v>11888463</v>
      </c>
      <c r="F771" s="68" t="s">
        <v>10815</v>
      </c>
      <c r="G771" s="68" t="s">
        <v>10823</v>
      </c>
      <c r="H771" s="68" t="s">
        <v>64</v>
      </c>
      <c r="I771" s="66">
        <v>86273</v>
      </c>
      <c r="J771" s="66" t="s">
        <v>7592</v>
      </c>
      <c r="K771" s="68" t="s">
        <v>2547</v>
      </c>
      <c r="L771" s="69" t="s">
        <v>10817</v>
      </c>
      <c r="N771" s="128">
        <v>0</v>
      </c>
      <c r="O771" s="71">
        <v>33.5</v>
      </c>
      <c r="P771" s="127"/>
    </row>
    <row r="772" spans="1:16" ht="15" x14ac:dyDescent="0.25">
      <c r="A772" s="67" t="str">
        <f t="shared" si="11"/>
        <v>133109751</v>
      </c>
      <c r="B772" s="127">
        <v>13310975</v>
      </c>
      <c r="C772" s="127">
        <v>1</v>
      </c>
      <c r="D772" s="74" t="s">
        <v>3246</v>
      </c>
      <c r="E772" s="68" t="s">
        <v>1750</v>
      </c>
      <c r="F772" s="68" t="s">
        <v>10814</v>
      </c>
      <c r="G772" s="68" t="s">
        <v>2550</v>
      </c>
      <c r="H772" s="68" t="s">
        <v>64</v>
      </c>
      <c r="I772" s="66">
        <v>86273</v>
      </c>
      <c r="J772" s="66" t="s">
        <v>7592</v>
      </c>
      <c r="K772" s="68" t="s">
        <v>2547</v>
      </c>
      <c r="L772" s="69" t="s">
        <v>10816</v>
      </c>
      <c r="N772" s="128">
        <v>100</v>
      </c>
      <c r="O772" s="71">
        <v>33.5</v>
      </c>
      <c r="P772" s="127"/>
    </row>
    <row r="773" spans="1:16" ht="15" x14ac:dyDescent="0.25">
      <c r="A773" s="67" t="str">
        <f t="shared" si="11"/>
        <v>72928805</v>
      </c>
      <c r="B773" s="127">
        <v>7292880</v>
      </c>
      <c r="C773" s="127">
        <v>5</v>
      </c>
      <c r="D773" s="74" t="s">
        <v>3247</v>
      </c>
      <c r="E773" s="68">
        <v>15188135</v>
      </c>
      <c r="F773" s="68" t="s">
        <v>10815</v>
      </c>
      <c r="G773" s="68" t="s">
        <v>10823</v>
      </c>
      <c r="H773" s="68" t="s">
        <v>64</v>
      </c>
      <c r="I773" s="66">
        <v>86273</v>
      </c>
      <c r="J773" s="66" t="s">
        <v>7592</v>
      </c>
      <c r="K773" s="68" t="s">
        <v>2547</v>
      </c>
      <c r="L773" s="69" t="s">
        <v>10817</v>
      </c>
      <c r="N773" s="128">
        <v>100</v>
      </c>
      <c r="O773" s="71">
        <v>33.5</v>
      </c>
      <c r="P773" s="127"/>
    </row>
    <row r="774" spans="1:16" ht="15" x14ac:dyDescent="0.25">
      <c r="A774" s="67" t="str">
        <f t="shared" si="11"/>
        <v>34998445</v>
      </c>
      <c r="B774" s="127">
        <v>3499844</v>
      </c>
      <c r="C774" s="127">
        <v>5</v>
      </c>
      <c r="D774" s="74" t="s">
        <v>3248</v>
      </c>
      <c r="E774" s="68" t="s">
        <v>227</v>
      </c>
      <c r="F774" s="68" t="s">
        <v>10815</v>
      </c>
      <c r="G774" s="68" t="s">
        <v>10823</v>
      </c>
      <c r="H774" s="68" t="s">
        <v>64</v>
      </c>
      <c r="I774" s="66">
        <v>86273</v>
      </c>
      <c r="J774" s="66" t="s">
        <v>7592</v>
      </c>
      <c r="K774" s="68" t="s">
        <v>2547</v>
      </c>
      <c r="L774" s="69" t="s">
        <v>10817</v>
      </c>
      <c r="N774" s="128">
        <v>94</v>
      </c>
      <c r="O774" s="71">
        <v>33.5</v>
      </c>
      <c r="P774" s="127"/>
    </row>
    <row r="775" spans="1:16" ht="15" x14ac:dyDescent="0.25">
      <c r="A775" s="67" t="str">
        <f t="shared" si="11"/>
        <v>69061381</v>
      </c>
      <c r="B775" s="127">
        <v>6906138</v>
      </c>
      <c r="C775" s="127">
        <v>1</v>
      </c>
      <c r="D775" s="74" t="s">
        <v>3249</v>
      </c>
      <c r="E775" s="68" t="s">
        <v>323</v>
      </c>
      <c r="F775" s="68" t="s">
        <v>10814</v>
      </c>
      <c r="G775" s="68" t="s">
        <v>10823</v>
      </c>
      <c r="H775" s="68" t="s">
        <v>64</v>
      </c>
      <c r="I775" s="66">
        <v>86273</v>
      </c>
      <c r="J775" s="66" t="s">
        <v>7592</v>
      </c>
      <c r="K775" s="68" t="s">
        <v>2546</v>
      </c>
      <c r="L775" s="69" t="s">
        <v>10816</v>
      </c>
      <c r="N775" s="128">
        <v>94</v>
      </c>
      <c r="O775" s="71">
        <v>40.200000000000003</v>
      </c>
      <c r="P775" s="127"/>
    </row>
    <row r="776" spans="1:16" ht="15" x14ac:dyDescent="0.25">
      <c r="A776" s="67" t="str">
        <f t="shared" ref="A776:A839" si="12">CONCATENATE(B776,C776)</f>
        <v>77159362</v>
      </c>
      <c r="B776" s="127">
        <v>7715936</v>
      </c>
      <c r="C776" s="127">
        <v>2</v>
      </c>
      <c r="D776" s="74" t="s">
        <v>3250</v>
      </c>
      <c r="E776" s="68">
        <v>588055</v>
      </c>
      <c r="F776" s="68" t="s">
        <v>10815</v>
      </c>
      <c r="G776" s="68" t="s">
        <v>2550</v>
      </c>
      <c r="H776" s="68" t="s">
        <v>64</v>
      </c>
      <c r="I776" s="66">
        <v>86273</v>
      </c>
      <c r="J776" s="66" t="s">
        <v>7592</v>
      </c>
      <c r="K776" s="68" t="s">
        <v>2547</v>
      </c>
      <c r="L776" s="69" t="s">
        <v>10817</v>
      </c>
      <c r="N776" s="128">
        <v>100</v>
      </c>
      <c r="O776" s="71">
        <v>33.5</v>
      </c>
      <c r="P776" s="127"/>
    </row>
    <row r="777" spans="1:16" ht="15" x14ac:dyDescent="0.25">
      <c r="A777" s="67" t="str">
        <f t="shared" si="12"/>
        <v>77159364</v>
      </c>
      <c r="B777" s="127">
        <v>7715936</v>
      </c>
      <c r="C777" s="127">
        <v>4</v>
      </c>
      <c r="D777" s="74" t="s">
        <v>3250</v>
      </c>
      <c r="E777" s="68">
        <v>588055</v>
      </c>
      <c r="F777" s="68" t="s">
        <v>10815</v>
      </c>
      <c r="G777" s="68" t="s">
        <v>10823</v>
      </c>
      <c r="H777" s="68" t="s">
        <v>64</v>
      </c>
      <c r="I777" s="66">
        <v>86273</v>
      </c>
      <c r="J777" s="66" t="s">
        <v>7592</v>
      </c>
      <c r="K777" s="68" t="s">
        <v>2547</v>
      </c>
      <c r="L777" s="69" t="s">
        <v>10817</v>
      </c>
      <c r="N777" s="128">
        <v>100</v>
      </c>
      <c r="O777" s="71">
        <v>33.5</v>
      </c>
      <c r="P777" s="127"/>
    </row>
    <row r="778" spans="1:16" ht="15" x14ac:dyDescent="0.25">
      <c r="A778" s="67" t="str">
        <f t="shared" si="12"/>
        <v>81775693</v>
      </c>
      <c r="B778" s="127">
        <v>8177569</v>
      </c>
      <c r="C778" s="127">
        <v>3</v>
      </c>
      <c r="D778" s="74" t="s">
        <v>3251</v>
      </c>
      <c r="E778" s="68">
        <v>1658552</v>
      </c>
      <c r="F778" s="68" t="s">
        <v>10815</v>
      </c>
      <c r="G778" s="68" t="s">
        <v>2550</v>
      </c>
      <c r="H778" s="68" t="s">
        <v>64</v>
      </c>
      <c r="I778" s="66">
        <v>86273</v>
      </c>
      <c r="J778" s="66" t="s">
        <v>7592</v>
      </c>
      <c r="K778" s="68" t="s">
        <v>2547</v>
      </c>
      <c r="L778" s="69" t="s">
        <v>10817</v>
      </c>
      <c r="N778" s="128">
        <v>100</v>
      </c>
      <c r="O778" s="71">
        <v>33.5</v>
      </c>
      <c r="P778" s="127"/>
    </row>
    <row r="779" spans="1:16" ht="15" x14ac:dyDescent="0.25">
      <c r="A779" s="67" t="str">
        <f t="shared" si="12"/>
        <v>28272931</v>
      </c>
      <c r="B779" s="127">
        <v>2827293</v>
      </c>
      <c r="C779" s="127">
        <v>1</v>
      </c>
      <c r="D779" s="74" t="s">
        <v>3252</v>
      </c>
      <c r="E779" s="68" t="s">
        <v>216</v>
      </c>
      <c r="F779" s="68" t="s">
        <v>10813</v>
      </c>
      <c r="G779" s="68" t="s">
        <v>2550</v>
      </c>
      <c r="H779" s="68" t="s">
        <v>64</v>
      </c>
      <c r="I779" s="66">
        <v>86273</v>
      </c>
      <c r="J779" s="66" t="s">
        <v>7592</v>
      </c>
      <c r="K779" s="68" t="s">
        <v>2547</v>
      </c>
      <c r="L779" s="69" t="s">
        <v>10818</v>
      </c>
      <c r="N779" s="128">
        <v>100</v>
      </c>
      <c r="O779" s="71">
        <v>33.5</v>
      </c>
      <c r="P779" s="127"/>
    </row>
    <row r="780" spans="1:16" ht="15" x14ac:dyDescent="0.25">
      <c r="A780" s="67" t="str">
        <f t="shared" si="12"/>
        <v>28272933</v>
      </c>
      <c r="B780" s="127">
        <v>2827293</v>
      </c>
      <c r="C780" s="127">
        <v>3</v>
      </c>
      <c r="D780" s="74" t="s">
        <v>3252</v>
      </c>
      <c r="E780" s="68" t="s">
        <v>216</v>
      </c>
      <c r="F780" s="68" t="s">
        <v>10814</v>
      </c>
      <c r="G780" s="68" t="s">
        <v>10823</v>
      </c>
      <c r="H780" s="68" t="s">
        <v>64</v>
      </c>
      <c r="I780" s="66">
        <v>86273</v>
      </c>
      <c r="J780" s="66" t="s">
        <v>7592</v>
      </c>
      <c r="K780" s="68" t="s">
        <v>2547</v>
      </c>
      <c r="L780" s="69" t="s">
        <v>10816</v>
      </c>
      <c r="N780" s="128">
        <v>100</v>
      </c>
      <c r="O780" s="71">
        <v>33.5</v>
      </c>
      <c r="P780" s="127"/>
    </row>
    <row r="781" spans="1:16" ht="15" x14ac:dyDescent="0.25">
      <c r="A781" s="67" t="str">
        <f t="shared" si="12"/>
        <v>140995503</v>
      </c>
      <c r="B781" s="127">
        <v>14099550</v>
      </c>
      <c r="C781" s="127">
        <v>3</v>
      </c>
      <c r="D781" s="74" t="s">
        <v>3253</v>
      </c>
      <c r="E781" s="68" t="s">
        <v>1907</v>
      </c>
      <c r="F781" s="68" t="s">
        <v>10814</v>
      </c>
      <c r="G781" s="68" t="s">
        <v>2550</v>
      </c>
      <c r="H781" s="68" t="s">
        <v>64</v>
      </c>
      <c r="I781" s="66">
        <v>86273</v>
      </c>
      <c r="J781" s="66" t="s">
        <v>7592</v>
      </c>
      <c r="K781" s="68" t="s">
        <v>2547</v>
      </c>
      <c r="L781" s="69" t="s">
        <v>10816</v>
      </c>
      <c r="N781" s="128">
        <v>100</v>
      </c>
      <c r="O781" s="71">
        <v>33.5</v>
      </c>
      <c r="P781" s="127"/>
    </row>
    <row r="782" spans="1:16" ht="15" x14ac:dyDescent="0.25">
      <c r="A782" s="67" t="str">
        <f t="shared" si="12"/>
        <v>152619801</v>
      </c>
      <c r="B782" s="127">
        <v>15261980</v>
      </c>
      <c r="C782" s="127">
        <v>1</v>
      </c>
      <c r="D782" s="74" t="s">
        <v>3254</v>
      </c>
      <c r="E782" s="68" t="s">
        <v>2180</v>
      </c>
      <c r="F782" s="68" t="s">
        <v>10814</v>
      </c>
      <c r="G782" s="68" t="s">
        <v>2550</v>
      </c>
      <c r="H782" s="68" t="s">
        <v>64</v>
      </c>
      <c r="I782" s="66">
        <v>86273</v>
      </c>
      <c r="J782" s="66" t="s">
        <v>7592</v>
      </c>
      <c r="K782" s="68" t="s">
        <v>2547</v>
      </c>
      <c r="L782" s="69" t="s">
        <v>10816</v>
      </c>
      <c r="N782" s="128">
        <v>94</v>
      </c>
      <c r="O782" s="71">
        <v>33.5</v>
      </c>
      <c r="P782" s="127"/>
    </row>
    <row r="783" spans="1:16" ht="15" x14ac:dyDescent="0.25">
      <c r="A783" s="67" t="str">
        <f t="shared" si="12"/>
        <v>160337002</v>
      </c>
      <c r="B783" s="127">
        <v>16033700</v>
      </c>
      <c r="C783" s="127">
        <v>2</v>
      </c>
      <c r="D783" s="74" t="s">
        <v>3255</v>
      </c>
      <c r="E783" s="68">
        <v>92002309698</v>
      </c>
      <c r="F783" s="68" t="s">
        <v>10814</v>
      </c>
      <c r="G783" s="68" t="s">
        <v>2550</v>
      </c>
      <c r="H783" s="68" t="s">
        <v>64</v>
      </c>
      <c r="I783" s="66">
        <v>86273</v>
      </c>
      <c r="J783" s="66" t="s">
        <v>7592</v>
      </c>
      <c r="K783" s="68" t="s">
        <v>2547</v>
      </c>
      <c r="L783" s="69" t="s">
        <v>10816</v>
      </c>
      <c r="N783" s="128">
        <v>100</v>
      </c>
      <c r="O783" s="71">
        <v>33.5</v>
      </c>
      <c r="P783" s="127"/>
    </row>
    <row r="784" spans="1:16" ht="15" x14ac:dyDescent="0.25">
      <c r="A784" s="67" t="str">
        <f t="shared" si="12"/>
        <v>104355422</v>
      </c>
      <c r="B784" s="127">
        <v>10435542</v>
      </c>
      <c r="C784" s="127">
        <v>2</v>
      </c>
      <c r="D784" s="74" t="s">
        <v>3256</v>
      </c>
      <c r="E784" s="68">
        <v>18350536</v>
      </c>
      <c r="F784" s="68" t="s">
        <v>10814</v>
      </c>
      <c r="G784" s="68" t="s">
        <v>2550</v>
      </c>
      <c r="H784" s="68" t="s">
        <v>64</v>
      </c>
      <c r="I784" s="66">
        <v>86273</v>
      </c>
      <c r="J784" s="66" t="s">
        <v>7592</v>
      </c>
      <c r="K784" s="68" t="s">
        <v>2547</v>
      </c>
      <c r="L784" s="69" t="s">
        <v>10816</v>
      </c>
      <c r="N784" s="128">
        <v>100</v>
      </c>
      <c r="O784" s="71">
        <v>33.5</v>
      </c>
      <c r="P784" s="127"/>
    </row>
    <row r="785" spans="1:16" ht="15" x14ac:dyDescent="0.25">
      <c r="A785" s="67" t="str">
        <f t="shared" si="12"/>
        <v>96467593</v>
      </c>
      <c r="B785" s="127">
        <v>9646759</v>
      </c>
      <c r="C785" s="127">
        <v>3</v>
      </c>
      <c r="D785" s="74" t="s">
        <v>3257</v>
      </c>
      <c r="E785" s="68" t="s">
        <v>716</v>
      </c>
      <c r="F785" s="68" t="s">
        <v>10815</v>
      </c>
      <c r="G785" s="68" t="s">
        <v>10823</v>
      </c>
      <c r="H785" s="68" t="s">
        <v>64</v>
      </c>
      <c r="I785" s="66">
        <v>86273</v>
      </c>
      <c r="J785" s="66" t="s">
        <v>7592</v>
      </c>
      <c r="K785" s="68" t="s">
        <v>2547</v>
      </c>
      <c r="L785" s="69" t="s">
        <v>10817</v>
      </c>
      <c r="N785" s="128">
        <v>81</v>
      </c>
      <c r="O785" s="71">
        <v>33.5</v>
      </c>
      <c r="P785" s="127"/>
    </row>
    <row r="786" spans="1:16" ht="15" x14ac:dyDescent="0.25">
      <c r="A786" s="67" t="str">
        <f t="shared" si="12"/>
        <v>115990802</v>
      </c>
      <c r="B786" s="127">
        <v>11599080</v>
      </c>
      <c r="C786" s="127">
        <v>2</v>
      </c>
      <c r="D786" s="74" t="s">
        <v>3258</v>
      </c>
      <c r="E786" s="68" t="s">
        <v>1233</v>
      </c>
      <c r="F786" s="68" t="s">
        <v>10814</v>
      </c>
      <c r="G786" s="68" t="s">
        <v>2550</v>
      </c>
      <c r="H786" s="68" t="s">
        <v>64</v>
      </c>
      <c r="I786" s="66">
        <v>86273</v>
      </c>
      <c r="J786" s="66" t="s">
        <v>7592</v>
      </c>
      <c r="K786" s="68" t="s">
        <v>2547</v>
      </c>
      <c r="L786" s="69" t="s">
        <v>10816</v>
      </c>
      <c r="N786" s="128">
        <v>100</v>
      </c>
      <c r="O786" s="71">
        <v>33.5</v>
      </c>
      <c r="P786" s="127"/>
    </row>
    <row r="787" spans="1:16" ht="15" x14ac:dyDescent="0.25">
      <c r="A787" s="67" t="str">
        <f t="shared" si="12"/>
        <v>135323402</v>
      </c>
      <c r="B787" s="127">
        <v>13532340</v>
      </c>
      <c r="C787" s="127">
        <v>2</v>
      </c>
      <c r="D787" s="74" t="s">
        <v>3259</v>
      </c>
      <c r="E787" s="68">
        <v>8233836</v>
      </c>
      <c r="F787" s="68" t="s">
        <v>10814</v>
      </c>
      <c r="G787" s="68" t="s">
        <v>10823</v>
      </c>
      <c r="H787" s="68" t="s">
        <v>64</v>
      </c>
      <c r="I787" s="66">
        <v>86273</v>
      </c>
      <c r="J787" s="66" t="s">
        <v>7592</v>
      </c>
      <c r="K787" s="68" t="s">
        <v>2547</v>
      </c>
      <c r="L787" s="69" t="s">
        <v>10816</v>
      </c>
      <c r="N787" s="128">
        <v>100</v>
      </c>
      <c r="O787" s="71">
        <v>33.5</v>
      </c>
      <c r="P787" s="127"/>
    </row>
    <row r="788" spans="1:16" ht="15" x14ac:dyDescent="0.25">
      <c r="A788" s="67" t="str">
        <f t="shared" si="12"/>
        <v>101239693</v>
      </c>
      <c r="B788" s="127">
        <v>10123969</v>
      </c>
      <c r="C788" s="127">
        <v>3</v>
      </c>
      <c r="D788" s="74" t="s">
        <v>3260</v>
      </c>
      <c r="E788" s="68">
        <v>13738039</v>
      </c>
      <c r="F788" s="68" t="s">
        <v>10814</v>
      </c>
      <c r="G788" s="68" t="s">
        <v>10823</v>
      </c>
      <c r="H788" s="68" t="s">
        <v>64</v>
      </c>
      <c r="I788" s="66">
        <v>86273</v>
      </c>
      <c r="J788" s="66" t="s">
        <v>7592</v>
      </c>
      <c r="K788" s="68" t="s">
        <v>2547</v>
      </c>
      <c r="L788" s="69" t="s">
        <v>10816</v>
      </c>
      <c r="N788" s="128">
        <v>100</v>
      </c>
      <c r="O788" s="71">
        <v>33.5</v>
      </c>
      <c r="P788" s="127"/>
    </row>
    <row r="789" spans="1:16" ht="15" x14ac:dyDescent="0.25">
      <c r="A789" s="67" t="str">
        <f t="shared" si="12"/>
        <v>72339662</v>
      </c>
      <c r="B789" s="127">
        <v>7233966</v>
      </c>
      <c r="C789" s="127">
        <v>2</v>
      </c>
      <c r="D789" s="74" t="s">
        <v>7248</v>
      </c>
      <c r="E789" s="68" t="s">
        <v>7273</v>
      </c>
      <c r="F789" s="68" t="s">
        <v>10813</v>
      </c>
      <c r="G789" s="68" t="s">
        <v>2550</v>
      </c>
      <c r="H789" s="68" t="s">
        <v>64</v>
      </c>
      <c r="I789" s="66">
        <v>86273</v>
      </c>
      <c r="J789" s="66" t="s">
        <v>7592</v>
      </c>
      <c r="K789" s="68" t="s">
        <v>2546</v>
      </c>
      <c r="L789" s="69" t="s">
        <v>10818</v>
      </c>
      <c r="N789" s="128">
        <v>100</v>
      </c>
      <c r="O789" s="71">
        <v>40.200000000000003</v>
      </c>
      <c r="P789" s="127"/>
    </row>
    <row r="790" spans="1:16" ht="15" x14ac:dyDescent="0.25">
      <c r="A790" s="67" t="str">
        <f t="shared" si="12"/>
        <v>43016991</v>
      </c>
      <c r="B790" s="127">
        <v>4301699</v>
      </c>
      <c r="C790" s="127">
        <v>1</v>
      </c>
      <c r="D790" s="74" t="s">
        <v>3052</v>
      </c>
      <c r="E790" s="68" t="s">
        <v>7732</v>
      </c>
      <c r="F790" s="68" t="s">
        <v>10813</v>
      </c>
      <c r="G790" s="68" t="s">
        <v>2550</v>
      </c>
      <c r="H790" s="68" t="s">
        <v>64</v>
      </c>
      <c r="I790" s="66">
        <v>86273</v>
      </c>
      <c r="J790" s="66" t="s">
        <v>7592</v>
      </c>
      <c r="K790" s="68" t="s">
        <v>2546</v>
      </c>
      <c r="L790" s="69" t="s">
        <v>10818</v>
      </c>
      <c r="N790" s="128">
        <v>100</v>
      </c>
      <c r="O790" s="71">
        <v>40.200000000000003</v>
      </c>
      <c r="P790" s="127"/>
    </row>
    <row r="791" spans="1:16" ht="15" x14ac:dyDescent="0.25">
      <c r="A791" s="67" t="str">
        <f t="shared" si="12"/>
        <v>120621572</v>
      </c>
      <c r="B791" s="127">
        <v>12062157</v>
      </c>
      <c r="C791" s="127">
        <v>2</v>
      </c>
      <c r="D791" s="74" t="s">
        <v>3261</v>
      </c>
      <c r="E791" s="68" t="s">
        <v>1395</v>
      </c>
      <c r="F791" s="68" t="s">
        <v>10814</v>
      </c>
      <c r="G791" s="68" t="s">
        <v>10823</v>
      </c>
      <c r="H791" s="68" t="s">
        <v>64</v>
      </c>
      <c r="I791" s="66">
        <v>86273</v>
      </c>
      <c r="J791" s="66" t="s">
        <v>7592</v>
      </c>
      <c r="K791" s="68" t="s">
        <v>2547</v>
      </c>
      <c r="L791" s="69" t="s">
        <v>10816</v>
      </c>
      <c r="N791" s="128">
        <v>100</v>
      </c>
      <c r="O791" s="71">
        <v>33.5</v>
      </c>
      <c r="P791" s="127"/>
    </row>
    <row r="792" spans="1:16" ht="15" x14ac:dyDescent="0.25">
      <c r="A792" s="67" t="str">
        <f t="shared" si="12"/>
        <v>136887412</v>
      </c>
      <c r="B792" s="127">
        <v>13688741</v>
      </c>
      <c r="C792" s="127">
        <v>2</v>
      </c>
      <c r="D792" s="74" t="s">
        <v>3262</v>
      </c>
      <c r="E792" s="68" t="s">
        <v>10003</v>
      </c>
      <c r="F792" s="68" t="s">
        <v>10814</v>
      </c>
      <c r="G792" s="68" t="s">
        <v>2550</v>
      </c>
      <c r="H792" s="68" t="s">
        <v>64</v>
      </c>
      <c r="I792" s="66">
        <v>86273</v>
      </c>
      <c r="J792" s="66" t="s">
        <v>7592</v>
      </c>
      <c r="K792" s="68" t="s">
        <v>2547</v>
      </c>
      <c r="L792" s="69" t="s">
        <v>10816</v>
      </c>
      <c r="N792" s="128">
        <v>100</v>
      </c>
      <c r="O792" s="71">
        <v>33.5</v>
      </c>
      <c r="P792" s="127"/>
    </row>
    <row r="793" spans="1:16" ht="15" x14ac:dyDescent="0.25">
      <c r="A793" s="67" t="str">
        <f t="shared" si="12"/>
        <v>81541443</v>
      </c>
      <c r="B793" s="127">
        <v>8154144</v>
      </c>
      <c r="C793" s="127">
        <v>3</v>
      </c>
      <c r="D793" s="74" t="s">
        <v>3263</v>
      </c>
      <c r="E793" s="68">
        <v>20441928</v>
      </c>
      <c r="F793" s="68" t="s">
        <v>10815</v>
      </c>
      <c r="G793" s="68" t="s">
        <v>2550</v>
      </c>
      <c r="H793" s="68" t="s">
        <v>64</v>
      </c>
      <c r="I793" s="66">
        <v>86273</v>
      </c>
      <c r="J793" s="66" t="s">
        <v>7592</v>
      </c>
      <c r="K793" s="68" t="s">
        <v>2547</v>
      </c>
      <c r="L793" s="69" t="s">
        <v>10817</v>
      </c>
      <c r="N793" s="128">
        <v>100</v>
      </c>
      <c r="O793" s="71">
        <v>33.5</v>
      </c>
      <c r="P793" s="127"/>
    </row>
    <row r="794" spans="1:16" ht="15" x14ac:dyDescent="0.25">
      <c r="A794" s="67" t="str">
        <f t="shared" si="12"/>
        <v>50805756</v>
      </c>
      <c r="B794" s="127">
        <v>5080575</v>
      </c>
      <c r="C794" s="127">
        <v>6</v>
      </c>
      <c r="D794" s="74" t="s">
        <v>10726</v>
      </c>
      <c r="E794" s="68" t="s">
        <v>10250</v>
      </c>
      <c r="F794" s="68" t="s">
        <v>10815</v>
      </c>
      <c r="G794" s="68" t="s">
        <v>10823</v>
      </c>
      <c r="H794" s="68" t="s">
        <v>64</v>
      </c>
      <c r="I794" s="66">
        <v>86273</v>
      </c>
      <c r="J794" s="66" t="s">
        <v>7592</v>
      </c>
      <c r="K794" s="68" t="s">
        <v>2546</v>
      </c>
      <c r="L794" s="69" t="s">
        <v>10817</v>
      </c>
      <c r="N794" s="128">
        <v>100</v>
      </c>
      <c r="O794" s="71">
        <v>40.200000000000003</v>
      </c>
      <c r="P794" s="127"/>
    </row>
    <row r="795" spans="1:16" ht="15" x14ac:dyDescent="0.25">
      <c r="A795" s="67" t="str">
        <f t="shared" si="12"/>
        <v>158629021</v>
      </c>
      <c r="B795" s="127">
        <v>15862902</v>
      </c>
      <c r="C795" s="127">
        <v>1</v>
      </c>
      <c r="D795" s="74" t="s">
        <v>3264</v>
      </c>
      <c r="E795" s="68" t="s">
        <v>2302</v>
      </c>
      <c r="F795" s="68" t="s">
        <v>10814</v>
      </c>
      <c r="G795" s="68" t="s">
        <v>2550</v>
      </c>
      <c r="H795" s="68" t="s">
        <v>64</v>
      </c>
      <c r="I795" s="66">
        <v>86273</v>
      </c>
      <c r="J795" s="66" t="s">
        <v>7592</v>
      </c>
      <c r="K795" s="68" t="s">
        <v>2547</v>
      </c>
      <c r="L795" s="69" t="s">
        <v>10816</v>
      </c>
      <c r="N795" s="128">
        <v>100</v>
      </c>
      <c r="O795" s="71">
        <v>33.5</v>
      </c>
      <c r="P795" s="127"/>
    </row>
    <row r="796" spans="1:16" ht="15" x14ac:dyDescent="0.25">
      <c r="A796" s="67" t="str">
        <f t="shared" si="12"/>
        <v>136910162</v>
      </c>
      <c r="B796" s="127">
        <v>13691016</v>
      </c>
      <c r="C796" s="127">
        <v>2</v>
      </c>
      <c r="D796" s="74" t="s">
        <v>3265</v>
      </c>
      <c r="E796" s="68" t="s">
        <v>1867</v>
      </c>
      <c r="F796" s="68" t="s">
        <v>10814</v>
      </c>
      <c r="G796" s="68" t="s">
        <v>2550</v>
      </c>
      <c r="H796" s="68" t="s">
        <v>64</v>
      </c>
      <c r="I796" s="66">
        <v>86273</v>
      </c>
      <c r="J796" s="66" t="s">
        <v>7592</v>
      </c>
      <c r="K796" s="68" t="s">
        <v>2547</v>
      </c>
      <c r="L796" s="69" t="s">
        <v>10816</v>
      </c>
      <c r="N796" s="128">
        <v>94</v>
      </c>
      <c r="O796" s="71">
        <v>33.5</v>
      </c>
      <c r="P796" s="127"/>
    </row>
    <row r="797" spans="1:16" ht="15" x14ac:dyDescent="0.25">
      <c r="A797" s="67" t="str">
        <f t="shared" si="12"/>
        <v>104561195</v>
      </c>
      <c r="B797" s="127">
        <v>10456119</v>
      </c>
      <c r="C797" s="127">
        <v>5</v>
      </c>
      <c r="D797" s="74" t="s">
        <v>3266</v>
      </c>
      <c r="E797" s="68" t="s">
        <v>965</v>
      </c>
      <c r="F797" s="68" t="s">
        <v>10815</v>
      </c>
      <c r="G797" s="68" t="s">
        <v>10823</v>
      </c>
      <c r="H797" s="68" t="s">
        <v>64</v>
      </c>
      <c r="I797" s="66">
        <v>86273</v>
      </c>
      <c r="J797" s="66" t="s">
        <v>7592</v>
      </c>
      <c r="K797" s="68" t="s">
        <v>2547</v>
      </c>
      <c r="L797" s="69" t="s">
        <v>10817</v>
      </c>
      <c r="N797" s="128">
        <v>100</v>
      </c>
      <c r="O797" s="71">
        <v>33.5</v>
      </c>
      <c r="P797" s="127"/>
    </row>
    <row r="798" spans="1:16" ht="15" x14ac:dyDescent="0.25">
      <c r="A798" s="67" t="str">
        <f t="shared" si="12"/>
        <v>104561193</v>
      </c>
      <c r="B798" s="127">
        <v>10456119</v>
      </c>
      <c r="C798" s="127">
        <v>3</v>
      </c>
      <c r="D798" s="74" t="s">
        <v>3266</v>
      </c>
      <c r="E798" s="68" t="s">
        <v>965</v>
      </c>
      <c r="F798" s="68" t="s">
        <v>10815</v>
      </c>
      <c r="G798" s="68" t="s">
        <v>2550</v>
      </c>
      <c r="H798" s="68" t="s">
        <v>64</v>
      </c>
      <c r="I798" s="66">
        <v>86273</v>
      </c>
      <c r="J798" s="66" t="s">
        <v>7592</v>
      </c>
      <c r="K798" s="68" t="s">
        <v>2547</v>
      </c>
      <c r="L798" s="69" t="s">
        <v>10817</v>
      </c>
      <c r="N798" s="128">
        <v>100</v>
      </c>
      <c r="O798" s="71">
        <v>33.5</v>
      </c>
      <c r="P798" s="127"/>
    </row>
    <row r="799" spans="1:16" ht="15" x14ac:dyDescent="0.25">
      <c r="A799" s="67" t="str">
        <f t="shared" si="12"/>
        <v>42673821</v>
      </c>
      <c r="B799" s="127">
        <v>4267382</v>
      </c>
      <c r="C799" s="127">
        <v>1</v>
      </c>
      <c r="D799" s="74" t="s">
        <v>3267</v>
      </c>
      <c r="E799" s="68" t="s">
        <v>7733</v>
      </c>
      <c r="F799" s="68" t="s">
        <v>10813</v>
      </c>
      <c r="G799" s="68" t="s">
        <v>2550</v>
      </c>
      <c r="H799" s="68" t="s">
        <v>64</v>
      </c>
      <c r="I799" s="66">
        <v>86273</v>
      </c>
      <c r="J799" s="66" t="s">
        <v>7592</v>
      </c>
      <c r="K799" s="68" t="s">
        <v>2546</v>
      </c>
      <c r="L799" s="69" t="s">
        <v>10818</v>
      </c>
      <c r="N799" s="128">
        <v>100</v>
      </c>
      <c r="O799" s="71">
        <v>40.200000000000003</v>
      </c>
      <c r="P799" s="127"/>
    </row>
    <row r="800" spans="1:16" ht="15" x14ac:dyDescent="0.25">
      <c r="A800" s="67" t="str">
        <f t="shared" si="12"/>
        <v>72306202</v>
      </c>
      <c r="B800" s="127">
        <v>7230620</v>
      </c>
      <c r="C800" s="127">
        <v>2</v>
      </c>
      <c r="D800" s="74" t="s">
        <v>3268</v>
      </c>
      <c r="E800" s="68">
        <v>513962</v>
      </c>
      <c r="F800" s="68" t="s">
        <v>10813</v>
      </c>
      <c r="G800" s="68" t="s">
        <v>10823</v>
      </c>
      <c r="H800" s="68" t="s">
        <v>64</v>
      </c>
      <c r="I800" s="66">
        <v>86273</v>
      </c>
      <c r="J800" s="66" t="s">
        <v>7592</v>
      </c>
      <c r="K800" s="68" t="s">
        <v>2547</v>
      </c>
      <c r="L800" s="69" t="s">
        <v>10818</v>
      </c>
      <c r="N800" s="128">
        <v>100</v>
      </c>
      <c r="O800" s="71">
        <v>33.5</v>
      </c>
      <c r="P800" s="127"/>
    </row>
    <row r="801" spans="1:16" ht="15" x14ac:dyDescent="0.25">
      <c r="A801" s="67" t="str">
        <f t="shared" si="12"/>
        <v>146616761</v>
      </c>
      <c r="B801" s="127">
        <v>14661676</v>
      </c>
      <c r="C801" s="127">
        <v>1</v>
      </c>
      <c r="D801" s="74" t="s">
        <v>3269</v>
      </c>
      <c r="E801" s="68" t="s">
        <v>1984</v>
      </c>
      <c r="F801" s="68" t="s">
        <v>10813</v>
      </c>
      <c r="G801" s="68" t="s">
        <v>2550</v>
      </c>
      <c r="H801" s="68" t="s">
        <v>64</v>
      </c>
      <c r="I801" s="66">
        <v>86273</v>
      </c>
      <c r="J801" s="66" t="s">
        <v>7592</v>
      </c>
      <c r="K801" s="68" t="s">
        <v>2547</v>
      </c>
      <c r="L801" s="69" t="s">
        <v>10818</v>
      </c>
      <c r="N801" s="128">
        <v>100</v>
      </c>
      <c r="O801" s="71">
        <v>33.5</v>
      </c>
      <c r="P801" s="127"/>
    </row>
    <row r="802" spans="1:16" ht="15" x14ac:dyDescent="0.25">
      <c r="A802" s="67" t="str">
        <f t="shared" si="12"/>
        <v>95290191</v>
      </c>
      <c r="B802" s="127">
        <v>9529019</v>
      </c>
      <c r="C802" s="127">
        <v>1</v>
      </c>
      <c r="D802" s="74" t="s">
        <v>3270</v>
      </c>
      <c r="E802" s="68">
        <v>2394765</v>
      </c>
      <c r="F802" s="68" t="s">
        <v>10815</v>
      </c>
      <c r="G802" s="68" t="s">
        <v>2550</v>
      </c>
      <c r="H802" s="68" t="s">
        <v>64</v>
      </c>
      <c r="I802" s="66">
        <v>86273</v>
      </c>
      <c r="J802" s="66" t="s">
        <v>7592</v>
      </c>
      <c r="K802" s="68" t="s">
        <v>2547</v>
      </c>
      <c r="L802" s="69" t="s">
        <v>10817</v>
      </c>
      <c r="N802" s="128">
        <v>100</v>
      </c>
      <c r="O802" s="71">
        <v>33.5</v>
      </c>
      <c r="P802" s="127"/>
    </row>
    <row r="803" spans="1:16" ht="15" x14ac:dyDescent="0.25">
      <c r="A803" s="67" t="str">
        <f t="shared" si="12"/>
        <v>125067102</v>
      </c>
      <c r="B803" s="127">
        <v>12506710</v>
      </c>
      <c r="C803" s="127">
        <v>2</v>
      </c>
      <c r="D803" s="74" t="s">
        <v>3271</v>
      </c>
      <c r="E803" s="68" t="s">
        <v>1515</v>
      </c>
      <c r="F803" s="68" t="s">
        <v>10815</v>
      </c>
      <c r="G803" s="68" t="s">
        <v>2550</v>
      </c>
      <c r="H803" s="68" t="s">
        <v>64</v>
      </c>
      <c r="I803" s="66">
        <v>86273</v>
      </c>
      <c r="J803" s="66" t="s">
        <v>7592</v>
      </c>
      <c r="K803" s="68" t="s">
        <v>2547</v>
      </c>
      <c r="L803" s="69" t="s">
        <v>10817</v>
      </c>
      <c r="N803" s="128">
        <v>93</v>
      </c>
      <c r="O803" s="71">
        <v>33.5</v>
      </c>
      <c r="P803" s="127"/>
    </row>
    <row r="804" spans="1:16" ht="15" x14ac:dyDescent="0.25">
      <c r="A804" s="67" t="str">
        <f t="shared" si="12"/>
        <v>94714794</v>
      </c>
      <c r="B804" s="127">
        <v>9471479</v>
      </c>
      <c r="C804" s="127">
        <v>4</v>
      </c>
      <c r="D804" s="74" t="s">
        <v>3272</v>
      </c>
      <c r="E804" s="68" t="s">
        <v>684</v>
      </c>
      <c r="F804" s="68" t="s">
        <v>10815</v>
      </c>
      <c r="G804" s="68" t="s">
        <v>10823</v>
      </c>
      <c r="H804" s="68" t="s">
        <v>64</v>
      </c>
      <c r="I804" s="66">
        <v>86273</v>
      </c>
      <c r="J804" s="66" t="s">
        <v>7592</v>
      </c>
      <c r="K804" s="68" t="s">
        <v>2547</v>
      </c>
      <c r="L804" s="69" t="s">
        <v>10817</v>
      </c>
      <c r="N804" s="128">
        <v>94</v>
      </c>
      <c r="O804" s="71">
        <v>33.5</v>
      </c>
      <c r="P804" s="127"/>
    </row>
    <row r="805" spans="1:16" ht="15" x14ac:dyDescent="0.25">
      <c r="A805" s="67" t="str">
        <f t="shared" si="12"/>
        <v>84560101</v>
      </c>
      <c r="B805" s="127">
        <v>8456010</v>
      </c>
      <c r="C805" s="127">
        <v>1</v>
      </c>
      <c r="D805" s="74" t="s">
        <v>3273</v>
      </c>
      <c r="E805" s="68" t="s">
        <v>545</v>
      </c>
      <c r="F805" s="68" t="s">
        <v>10813</v>
      </c>
      <c r="G805" s="68" t="s">
        <v>10823</v>
      </c>
      <c r="H805" s="68" t="s">
        <v>64</v>
      </c>
      <c r="I805" s="66">
        <v>86273</v>
      </c>
      <c r="J805" s="66" t="s">
        <v>7592</v>
      </c>
      <c r="K805" s="68" t="s">
        <v>2547</v>
      </c>
      <c r="L805" s="69" t="s">
        <v>10818</v>
      </c>
      <c r="N805" s="128">
        <v>99</v>
      </c>
      <c r="O805" s="71">
        <v>33.5</v>
      </c>
      <c r="P805" s="127"/>
    </row>
    <row r="806" spans="1:16" ht="15" x14ac:dyDescent="0.25">
      <c r="A806" s="67" t="str">
        <f t="shared" si="12"/>
        <v>35787931</v>
      </c>
      <c r="B806" s="127">
        <v>3578793</v>
      </c>
      <c r="C806" s="127">
        <v>1</v>
      </c>
      <c r="D806" s="74" t="s">
        <v>3274</v>
      </c>
      <c r="E806" s="68">
        <v>11814060</v>
      </c>
      <c r="F806" s="68" t="s">
        <v>10813</v>
      </c>
      <c r="G806" s="68" t="s">
        <v>2550</v>
      </c>
      <c r="H806" s="68" t="s">
        <v>64</v>
      </c>
      <c r="I806" s="66">
        <v>86273</v>
      </c>
      <c r="J806" s="66" t="s">
        <v>7592</v>
      </c>
      <c r="K806" s="68" t="s">
        <v>2546</v>
      </c>
      <c r="L806" s="69" t="s">
        <v>10818</v>
      </c>
      <c r="N806" s="128">
        <v>100</v>
      </c>
      <c r="O806" s="71">
        <v>40.200000000000003</v>
      </c>
      <c r="P806" s="127"/>
    </row>
    <row r="807" spans="1:16" ht="15" x14ac:dyDescent="0.25">
      <c r="A807" s="67" t="str">
        <f t="shared" si="12"/>
        <v>121346502</v>
      </c>
      <c r="B807" s="127">
        <v>12134650</v>
      </c>
      <c r="C807" s="127">
        <v>2</v>
      </c>
      <c r="D807" s="74" t="s">
        <v>3275</v>
      </c>
      <c r="E807" s="68">
        <v>20899624</v>
      </c>
      <c r="F807" s="68" t="s">
        <v>10814</v>
      </c>
      <c r="G807" s="68" t="s">
        <v>10823</v>
      </c>
      <c r="H807" s="68" t="s">
        <v>64</v>
      </c>
      <c r="I807" s="66">
        <v>86273</v>
      </c>
      <c r="J807" s="66" t="s">
        <v>7592</v>
      </c>
      <c r="K807" s="68" t="s">
        <v>2547</v>
      </c>
      <c r="L807" s="69" t="s">
        <v>10816</v>
      </c>
      <c r="N807" s="128">
        <v>100</v>
      </c>
      <c r="O807" s="71">
        <v>33.5</v>
      </c>
      <c r="P807" s="127"/>
    </row>
    <row r="808" spans="1:16" ht="15" x14ac:dyDescent="0.25">
      <c r="A808" s="67" t="str">
        <f t="shared" si="12"/>
        <v>78230831</v>
      </c>
      <c r="B808" s="127">
        <v>7823083</v>
      </c>
      <c r="C808" s="127">
        <v>1</v>
      </c>
      <c r="D808" s="74" t="s">
        <v>3276</v>
      </c>
      <c r="E808" s="68" t="s">
        <v>9735</v>
      </c>
      <c r="F808" s="68" t="s">
        <v>10813</v>
      </c>
      <c r="G808" s="68" t="s">
        <v>10823</v>
      </c>
      <c r="H808" s="68" t="s">
        <v>64</v>
      </c>
      <c r="I808" s="66">
        <v>86273</v>
      </c>
      <c r="J808" s="66" t="s">
        <v>7592</v>
      </c>
      <c r="K808" s="68" t="s">
        <v>2547</v>
      </c>
      <c r="L808" s="69" t="s">
        <v>10818</v>
      </c>
      <c r="N808" s="128">
        <v>100</v>
      </c>
      <c r="O808" s="71">
        <v>33.5</v>
      </c>
      <c r="P808" s="127"/>
    </row>
    <row r="809" spans="1:16" ht="15" x14ac:dyDescent="0.25">
      <c r="A809" s="67" t="str">
        <f t="shared" si="12"/>
        <v>81642042</v>
      </c>
      <c r="B809" s="127">
        <v>8164204</v>
      </c>
      <c r="C809" s="127">
        <v>2</v>
      </c>
      <c r="D809" s="74" t="s">
        <v>3277</v>
      </c>
      <c r="E809" s="68" t="s">
        <v>7734</v>
      </c>
      <c r="F809" s="68" t="s">
        <v>10815</v>
      </c>
      <c r="G809" s="68" t="s">
        <v>2550</v>
      </c>
      <c r="H809" s="68" t="s">
        <v>64</v>
      </c>
      <c r="I809" s="66">
        <v>86273</v>
      </c>
      <c r="J809" s="66" t="s">
        <v>7592</v>
      </c>
      <c r="K809" s="68" t="s">
        <v>2547</v>
      </c>
      <c r="L809" s="69" t="s">
        <v>10817</v>
      </c>
      <c r="N809" s="128">
        <v>100</v>
      </c>
      <c r="O809" s="71">
        <v>33.5</v>
      </c>
      <c r="P809" s="127"/>
    </row>
    <row r="810" spans="1:16" ht="15" x14ac:dyDescent="0.25">
      <c r="A810" s="67" t="str">
        <f t="shared" si="12"/>
        <v>100052862</v>
      </c>
      <c r="B810" s="127">
        <v>10005286</v>
      </c>
      <c r="C810" s="127">
        <v>2</v>
      </c>
      <c r="D810" s="74" t="s">
        <v>3278</v>
      </c>
      <c r="E810" s="68">
        <v>4516202</v>
      </c>
      <c r="F810" s="68" t="s">
        <v>10815</v>
      </c>
      <c r="G810" s="68" t="s">
        <v>10823</v>
      </c>
      <c r="H810" s="68" t="s">
        <v>64</v>
      </c>
      <c r="I810" s="66">
        <v>86273</v>
      </c>
      <c r="J810" s="66" t="s">
        <v>7592</v>
      </c>
      <c r="K810" s="68" t="s">
        <v>2547</v>
      </c>
      <c r="L810" s="69" t="s">
        <v>10817</v>
      </c>
      <c r="N810" s="128">
        <v>100</v>
      </c>
      <c r="O810" s="71">
        <v>33.5</v>
      </c>
      <c r="P810" s="127"/>
    </row>
    <row r="811" spans="1:16" ht="15" x14ac:dyDescent="0.25">
      <c r="A811" s="67" t="str">
        <f t="shared" si="12"/>
        <v>100052863</v>
      </c>
      <c r="B811" s="127">
        <v>10005286</v>
      </c>
      <c r="C811" s="127">
        <v>3</v>
      </c>
      <c r="D811" s="74" t="s">
        <v>3278</v>
      </c>
      <c r="E811" s="68">
        <v>4516202</v>
      </c>
      <c r="F811" s="68" t="s">
        <v>10815</v>
      </c>
      <c r="G811" s="68" t="s">
        <v>10823</v>
      </c>
      <c r="H811" s="68" t="s">
        <v>64</v>
      </c>
      <c r="I811" s="66">
        <v>86273</v>
      </c>
      <c r="J811" s="66" t="s">
        <v>7592</v>
      </c>
      <c r="K811" s="68" t="s">
        <v>2547</v>
      </c>
      <c r="L811" s="69" t="s">
        <v>10817</v>
      </c>
      <c r="N811" s="128">
        <v>100</v>
      </c>
      <c r="O811" s="71">
        <v>33.5</v>
      </c>
      <c r="P811" s="127"/>
    </row>
    <row r="812" spans="1:16" ht="15" x14ac:dyDescent="0.25">
      <c r="A812" s="67" t="str">
        <f t="shared" si="12"/>
        <v>88878832</v>
      </c>
      <c r="B812" s="127">
        <v>8887883</v>
      </c>
      <c r="C812" s="127">
        <v>2</v>
      </c>
      <c r="D812" s="74" t="s">
        <v>3279</v>
      </c>
      <c r="E812" s="68" t="s">
        <v>10217</v>
      </c>
      <c r="F812" s="68" t="s">
        <v>10815</v>
      </c>
      <c r="G812" s="68" t="s">
        <v>2550</v>
      </c>
      <c r="H812" s="68" t="s">
        <v>64</v>
      </c>
      <c r="I812" s="66">
        <v>86273</v>
      </c>
      <c r="J812" s="66" t="s">
        <v>7592</v>
      </c>
      <c r="K812" s="68" t="s">
        <v>2547</v>
      </c>
      <c r="L812" s="69" t="s">
        <v>10817</v>
      </c>
      <c r="N812" s="128">
        <v>78</v>
      </c>
      <c r="O812" s="71">
        <v>33.5</v>
      </c>
      <c r="P812" s="127"/>
    </row>
    <row r="813" spans="1:16" ht="15" x14ac:dyDescent="0.25">
      <c r="A813" s="67" t="str">
        <f t="shared" si="12"/>
        <v>84611683</v>
      </c>
      <c r="B813" s="127">
        <v>8461168</v>
      </c>
      <c r="C813" s="127">
        <v>3</v>
      </c>
      <c r="D813" s="74" t="s">
        <v>3280</v>
      </c>
      <c r="E813" s="68" t="s">
        <v>548</v>
      </c>
      <c r="F813" s="68" t="s">
        <v>10815</v>
      </c>
      <c r="G813" s="68" t="s">
        <v>10823</v>
      </c>
      <c r="H813" s="68" t="s">
        <v>64</v>
      </c>
      <c r="I813" s="66">
        <v>86273</v>
      </c>
      <c r="J813" s="66" t="s">
        <v>7592</v>
      </c>
      <c r="K813" s="68" t="s">
        <v>2547</v>
      </c>
      <c r="L813" s="69" t="s">
        <v>10817</v>
      </c>
      <c r="N813" s="128">
        <v>100</v>
      </c>
      <c r="O813" s="71">
        <v>33.5</v>
      </c>
      <c r="P813" s="127"/>
    </row>
    <row r="814" spans="1:16" ht="15" x14ac:dyDescent="0.25">
      <c r="A814" s="67" t="str">
        <f t="shared" si="12"/>
        <v>69987813</v>
      </c>
      <c r="B814" s="127">
        <v>6998781</v>
      </c>
      <c r="C814" s="127">
        <v>3</v>
      </c>
      <c r="D814" s="74" t="s">
        <v>3281</v>
      </c>
      <c r="E814" s="68" t="s">
        <v>371</v>
      </c>
      <c r="F814" s="68" t="s">
        <v>10815</v>
      </c>
      <c r="G814" s="68" t="s">
        <v>2550</v>
      </c>
      <c r="H814" s="68" t="s">
        <v>64</v>
      </c>
      <c r="I814" s="66">
        <v>86273</v>
      </c>
      <c r="J814" s="66" t="s">
        <v>7592</v>
      </c>
      <c r="K814" s="68" t="s">
        <v>2546</v>
      </c>
      <c r="L814" s="69" t="s">
        <v>10817</v>
      </c>
      <c r="N814" s="128">
        <v>100</v>
      </c>
      <c r="O814" s="71">
        <v>40.200000000000003</v>
      </c>
      <c r="P814" s="127"/>
    </row>
    <row r="815" spans="1:16" ht="15" x14ac:dyDescent="0.25">
      <c r="A815" s="67" t="str">
        <f t="shared" si="12"/>
        <v>111992831</v>
      </c>
      <c r="B815" s="127">
        <v>11199283</v>
      </c>
      <c r="C815" s="127">
        <v>1</v>
      </c>
      <c r="D815" s="74" t="s">
        <v>3282</v>
      </c>
      <c r="E815" s="68" t="s">
        <v>1095</v>
      </c>
      <c r="F815" s="68" t="s">
        <v>10815</v>
      </c>
      <c r="G815" s="68" t="s">
        <v>10823</v>
      </c>
      <c r="H815" s="68" t="s">
        <v>64</v>
      </c>
      <c r="I815" s="66">
        <v>86273</v>
      </c>
      <c r="J815" s="66" t="s">
        <v>7592</v>
      </c>
      <c r="K815" s="68" t="s">
        <v>2547</v>
      </c>
      <c r="L815" s="69" t="s">
        <v>10817</v>
      </c>
      <c r="N815" s="128">
        <v>100</v>
      </c>
      <c r="O815" s="71">
        <v>33.5</v>
      </c>
      <c r="P815" s="127"/>
    </row>
    <row r="816" spans="1:16" ht="15" x14ac:dyDescent="0.25">
      <c r="A816" s="67" t="str">
        <f t="shared" si="12"/>
        <v>111992832</v>
      </c>
      <c r="B816" s="127">
        <v>11199283</v>
      </c>
      <c r="C816" s="127">
        <v>2</v>
      </c>
      <c r="D816" s="74" t="s">
        <v>3282</v>
      </c>
      <c r="E816" s="68" t="s">
        <v>1095</v>
      </c>
      <c r="F816" s="68" t="s">
        <v>10815</v>
      </c>
      <c r="G816" s="68" t="s">
        <v>10823</v>
      </c>
      <c r="H816" s="68" t="s">
        <v>64</v>
      </c>
      <c r="I816" s="66">
        <v>86273</v>
      </c>
      <c r="J816" s="66" t="s">
        <v>7592</v>
      </c>
      <c r="K816" s="68" t="s">
        <v>2547</v>
      </c>
      <c r="L816" s="69" t="s">
        <v>10817</v>
      </c>
      <c r="N816" s="128">
        <v>100</v>
      </c>
      <c r="O816" s="71">
        <v>33.5</v>
      </c>
      <c r="P816" s="127"/>
    </row>
    <row r="817" spans="1:16" ht="15" x14ac:dyDescent="0.25">
      <c r="A817" s="67" t="str">
        <f t="shared" si="12"/>
        <v>148596091</v>
      </c>
      <c r="B817" s="127">
        <v>14859609</v>
      </c>
      <c r="C817" s="127">
        <v>1</v>
      </c>
      <c r="D817" s="74" t="s">
        <v>10639</v>
      </c>
      <c r="E817" s="68" t="s">
        <v>10182</v>
      </c>
      <c r="F817" s="68" t="s">
        <v>10814</v>
      </c>
      <c r="G817" s="127" t="s">
        <v>2550</v>
      </c>
      <c r="H817" s="68" t="s">
        <v>64</v>
      </c>
      <c r="I817" s="66">
        <v>86273</v>
      </c>
      <c r="J817" s="66" t="s">
        <v>7592</v>
      </c>
      <c r="K817" s="68" t="s">
        <v>2548</v>
      </c>
      <c r="L817" s="69" t="s">
        <v>10816</v>
      </c>
      <c r="N817" s="128">
        <v>0</v>
      </c>
      <c r="O817" s="71">
        <v>20.100000000000001</v>
      </c>
      <c r="P817" s="127"/>
    </row>
    <row r="818" spans="1:16" ht="15" x14ac:dyDescent="0.25">
      <c r="A818" s="67" t="str">
        <f t="shared" si="12"/>
        <v>114246181</v>
      </c>
      <c r="B818" s="127">
        <v>11424618</v>
      </c>
      <c r="C818" s="127">
        <v>1</v>
      </c>
      <c r="D818" s="74" t="s">
        <v>3283</v>
      </c>
      <c r="E818" s="68" t="s">
        <v>1185</v>
      </c>
      <c r="F818" s="68" t="s">
        <v>10815</v>
      </c>
      <c r="G818" s="68" t="s">
        <v>10823</v>
      </c>
      <c r="H818" s="68" t="s">
        <v>64</v>
      </c>
      <c r="I818" s="66">
        <v>86273</v>
      </c>
      <c r="J818" s="66" t="s">
        <v>7592</v>
      </c>
      <c r="K818" s="68" t="s">
        <v>2547</v>
      </c>
      <c r="L818" s="69" t="s">
        <v>10817</v>
      </c>
      <c r="N818" s="128">
        <v>100</v>
      </c>
      <c r="O818" s="71">
        <v>33.5</v>
      </c>
      <c r="P818" s="127"/>
    </row>
    <row r="819" spans="1:16" ht="15" x14ac:dyDescent="0.25">
      <c r="A819" s="67" t="str">
        <f t="shared" si="12"/>
        <v>115849563</v>
      </c>
      <c r="B819" s="127">
        <v>11584956</v>
      </c>
      <c r="C819" s="127">
        <v>3</v>
      </c>
      <c r="D819" s="74" t="s">
        <v>3284</v>
      </c>
      <c r="E819" s="68">
        <v>333623</v>
      </c>
      <c r="F819" s="68" t="s">
        <v>10815</v>
      </c>
      <c r="G819" s="68" t="s">
        <v>10823</v>
      </c>
      <c r="H819" s="68" t="s">
        <v>64</v>
      </c>
      <c r="I819" s="66">
        <v>86273</v>
      </c>
      <c r="J819" s="66" t="s">
        <v>7592</v>
      </c>
      <c r="K819" s="68" t="s">
        <v>2547</v>
      </c>
      <c r="L819" s="69" t="s">
        <v>10817</v>
      </c>
      <c r="N819" s="128">
        <v>100</v>
      </c>
      <c r="O819" s="71">
        <v>33.5</v>
      </c>
      <c r="P819" s="127"/>
    </row>
    <row r="820" spans="1:16" ht="15" x14ac:dyDescent="0.25">
      <c r="A820" s="67" t="str">
        <f t="shared" si="12"/>
        <v>160334861</v>
      </c>
      <c r="B820" s="127">
        <v>16033486</v>
      </c>
      <c r="C820" s="127">
        <v>1</v>
      </c>
      <c r="D820" s="74" t="s">
        <v>3285</v>
      </c>
      <c r="E820" s="68" t="s">
        <v>2334</v>
      </c>
      <c r="F820" s="68" t="s">
        <v>10814</v>
      </c>
      <c r="G820" s="68" t="s">
        <v>2550</v>
      </c>
      <c r="H820" s="68" t="s">
        <v>64</v>
      </c>
      <c r="I820" s="66">
        <v>86273</v>
      </c>
      <c r="J820" s="66" t="s">
        <v>7592</v>
      </c>
      <c r="K820" s="68" t="s">
        <v>2547</v>
      </c>
      <c r="L820" s="69" t="s">
        <v>10816</v>
      </c>
      <c r="N820" s="128">
        <v>100</v>
      </c>
      <c r="O820" s="71">
        <v>33.5</v>
      </c>
      <c r="P820" s="127"/>
    </row>
    <row r="821" spans="1:16" ht="15" x14ac:dyDescent="0.25">
      <c r="A821" s="67" t="str">
        <f t="shared" si="12"/>
        <v>125693181</v>
      </c>
      <c r="B821" s="127">
        <v>12569318</v>
      </c>
      <c r="C821" s="127">
        <v>1</v>
      </c>
      <c r="D821" s="74" t="s">
        <v>7189</v>
      </c>
      <c r="E821" s="68" t="s">
        <v>1532</v>
      </c>
      <c r="F821" s="68" t="s">
        <v>10814</v>
      </c>
      <c r="G821" s="68" t="s">
        <v>10823</v>
      </c>
      <c r="H821" s="68" t="s">
        <v>64</v>
      </c>
      <c r="I821" s="66">
        <v>86273</v>
      </c>
      <c r="J821" s="66" t="s">
        <v>7592</v>
      </c>
      <c r="K821" s="68" t="s">
        <v>2548</v>
      </c>
      <c r="L821" s="69" t="s">
        <v>10816</v>
      </c>
      <c r="N821" s="128">
        <v>100</v>
      </c>
      <c r="O821" s="71">
        <v>20.100000000000001</v>
      </c>
      <c r="P821" s="127"/>
    </row>
    <row r="822" spans="1:16" ht="15" x14ac:dyDescent="0.25">
      <c r="A822" s="67" t="str">
        <f t="shared" si="12"/>
        <v>144220492</v>
      </c>
      <c r="B822" s="127">
        <v>14422049</v>
      </c>
      <c r="C822" s="127">
        <v>2</v>
      </c>
      <c r="D822" s="74" t="s">
        <v>3286</v>
      </c>
      <c r="E822" s="68" t="s">
        <v>1955</v>
      </c>
      <c r="F822" s="68" t="s">
        <v>10814</v>
      </c>
      <c r="G822" s="68" t="s">
        <v>2550</v>
      </c>
      <c r="H822" s="68" t="s">
        <v>64</v>
      </c>
      <c r="I822" s="66">
        <v>86273</v>
      </c>
      <c r="J822" s="66" t="s">
        <v>7592</v>
      </c>
      <c r="K822" s="68" t="s">
        <v>2546</v>
      </c>
      <c r="L822" s="69" t="s">
        <v>10816</v>
      </c>
      <c r="N822" s="128">
        <v>100</v>
      </c>
      <c r="O822" s="71">
        <v>40.200000000000003</v>
      </c>
      <c r="P822" s="127"/>
    </row>
    <row r="823" spans="1:16" ht="15" x14ac:dyDescent="0.25">
      <c r="A823" s="67" t="str">
        <f t="shared" si="12"/>
        <v>69074656</v>
      </c>
      <c r="B823" s="127">
        <v>6907465</v>
      </c>
      <c r="C823" s="127">
        <v>6</v>
      </c>
      <c r="D823" s="74" t="s">
        <v>3287</v>
      </c>
      <c r="E823" s="68" t="s">
        <v>326</v>
      </c>
      <c r="F823" s="68" t="s">
        <v>10813</v>
      </c>
      <c r="G823" s="68" t="s">
        <v>10823</v>
      </c>
      <c r="H823" s="68" t="s">
        <v>64</v>
      </c>
      <c r="I823" s="66">
        <v>86273</v>
      </c>
      <c r="J823" s="66" t="s">
        <v>7592</v>
      </c>
      <c r="K823" s="68" t="s">
        <v>2547</v>
      </c>
      <c r="L823" s="69" t="s">
        <v>10818</v>
      </c>
      <c r="N823" s="128">
        <v>100</v>
      </c>
      <c r="O823" s="71">
        <v>33.5</v>
      </c>
      <c r="P823" s="127"/>
    </row>
    <row r="824" spans="1:16" ht="15" x14ac:dyDescent="0.25">
      <c r="A824" s="67" t="str">
        <f t="shared" si="12"/>
        <v>133586372</v>
      </c>
      <c r="B824" s="127">
        <v>13358637</v>
      </c>
      <c r="C824" s="127">
        <v>2</v>
      </c>
      <c r="D824" s="74" t="s">
        <v>3288</v>
      </c>
      <c r="E824" s="68" t="s">
        <v>1761</v>
      </c>
      <c r="F824" s="68" t="s">
        <v>10814</v>
      </c>
      <c r="G824" s="68" t="s">
        <v>2550</v>
      </c>
      <c r="H824" s="68" t="s">
        <v>64</v>
      </c>
      <c r="I824" s="66">
        <v>86273</v>
      </c>
      <c r="J824" s="66" t="s">
        <v>7592</v>
      </c>
      <c r="K824" s="68" t="s">
        <v>2547</v>
      </c>
      <c r="L824" s="69" t="s">
        <v>10816</v>
      </c>
      <c r="N824" s="128">
        <v>94</v>
      </c>
      <c r="O824" s="71">
        <v>33.5</v>
      </c>
      <c r="P824" s="127"/>
    </row>
    <row r="825" spans="1:16" ht="15" x14ac:dyDescent="0.25">
      <c r="A825" s="67" t="str">
        <f t="shared" si="12"/>
        <v>114165064</v>
      </c>
      <c r="B825" s="127">
        <v>11416506</v>
      </c>
      <c r="C825" s="127">
        <v>4</v>
      </c>
      <c r="D825" s="74" t="s">
        <v>3289</v>
      </c>
      <c r="E825" s="68" t="s">
        <v>1171</v>
      </c>
      <c r="F825" s="68" t="s">
        <v>10815</v>
      </c>
      <c r="G825" s="68" t="s">
        <v>2550</v>
      </c>
      <c r="H825" s="68" t="s">
        <v>64</v>
      </c>
      <c r="I825" s="66">
        <v>86273</v>
      </c>
      <c r="J825" s="66" t="s">
        <v>7592</v>
      </c>
      <c r="K825" s="68" t="s">
        <v>2547</v>
      </c>
      <c r="L825" s="69" t="s">
        <v>10817</v>
      </c>
      <c r="N825" s="128">
        <v>100</v>
      </c>
      <c r="O825" s="71">
        <v>33.5</v>
      </c>
      <c r="P825" s="127"/>
    </row>
    <row r="826" spans="1:16" ht="15" x14ac:dyDescent="0.25">
      <c r="A826" s="67" t="str">
        <f t="shared" si="12"/>
        <v>143678043</v>
      </c>
      <c r="B826" s="127">
        <v>14367804</v>
      </c>
      <c r="C826" s="127">
        <v>3</v>
      </c>
      <c r="D826" s="74" t="s">
        <v>7190</v>
      </c>
      <c r="E826" s="68" t="s">
        <v>1937</v>
      </c>
      <c r="F826" s="68" t="s">
        <v>10814</v>
      </c>
      <c r="G826" s="68" t="s">
        <v>2550</v>
      </c>
      <c r="H826" s="68" t="s">
        <v>64</v>
      </c>
      <c r="I826" s="66">
        <v>86273</v>
      </c>
      <c r="J826" s="66" t="s">
        <v>7592</v>
      </c>
      <c r="K826" s="68" t="s">
        <v>2547</v>
      </c>
      <c r="L826" s="69" t="s">
        <v>10816</v>
      </c>
      <c r="N826" s="128">
        <v>100</v>
      </c>
      <c r="O826" s="71">
        <v>33.5</v>
      </c>
      <c r="P826" s="127"/>
    </row>
    <row r="827" spans="1:16" ht="15" x14ac:dyDescent="0.25">
      <c r="A827" s="67" t="str">
        <f t="shared" si="12"/>
        <v>156851842</v>
      </c>
      <c r="B827" s="127">
        <v>15685184</v>
      </c>
      <c r="C827" s="127">
        <v>2</v>
      </c>
      <c r="D827" s="74" t="s">
        <v>3290</v>
      </c>
      <c r="E827" s="68" t="s">
        <v>2258</v>
      </c>
      <c r="F827" s="68" t="s">
        <v>10814</v>
      </c>
      <c r="G827" s="68" t="s">
        <v>2550</v>
      </c>
      <c r="H827" s="68" t="s">
        <v>64</v>
      </c>
      <c r="I827" s="66">
        <v>86273</v>
      </c>
      <c r="J827" s="66" t="s">
        <v>7592</v>
      </c>
      <c r="K827" s="68" t="s">
        <v>2547</v>
      </c>
      <c r="L827" s="69" t="s">
        <v>10816</v>
      </c>
      <c r="N827" s="128">
        <v>100</v>
      </c>
      <c r="O827" s="71">
        <v>33.5</v>
      </c>
      <c r="P827" s="127"/>
    </row>
    <row r="828" spans="1:16" ht="15" x14ac:dyDescent="0.25">
      <c r="A828" s="67" t="str">
        <f t="shared" si="12"/>
        <v>69071061</v>
      </c>
      <c r="B828" s="127">
        <v>6907106</v>
      </c>
      <c r="C828" s="127">
        <v>1</v>
      </c>
      <c r="D828" s="74" t="s">
        <v>3291</v>
      </c>
      <c r="E828" s="68">
        <v>9693184</v>
      </c>
      <c r="F828" s="68" t="s">
        <v>10813</v>
      </c>
      <c r="G828" s="68" t="s">
        <v>10823</v>
      </c>
      <c r="H828" s="68" t="s">
        <v>64</v>
      </c>
      <c r="I828" s="66">
        <v>86273</v>
      </c>
      <c r="J828" s="66" t="s">
        <v>7592</v>
      </c>
      <c r="K828" s="68" t="s">
        <v>2547</v>
      </c>
      <c r="L828" s="69" t="s">
        <v>10818</v>
      </c>
      <c r="N828" s="128">
        <v>100</v>
      </c>
      <c r="O828" s="71">
        <v>33.5</v>
      </c>
      <c r="P828" s="127"/>
    </row>
    <row r="829" spans="1:16" ht="15" x14ac:dyDescent="0.25">
      <c r="A829" s="67" t="str">
        <f t="shared" si="12"/>
        <v>101005812</v>
      </c>
      <c r="B829" s="127">
        <v>10100581</v>
      </c>
      <c r="C829" s="127">
        <v>2</v>
      </c>
      <c r="D829" s="74" t="s">
        <v>3292</v>
      </c>
      <c r="E829" s="68">
        <v>79898245</v>
      </c>
      <c r="F829" s="68" t="s">
        <v>10815</v>
      </c>
      <c r="G829" s="68" t="s">
        <v>10823</v>
      </c>
      <c r="H829" s="68" t="s">
        <v>64</v>
      </c>
      <c r="I829" s="66">
        <v>86273</v>
      </c>
      <c r="J829" s="66" t="s">
        <v>7592</v>
      </c>
      <c r="K829" s="68" t="s">
        <v>2547</v>
      </c>
      <c r="L829" s="69" t="s">
        <v>10817</v>
      </c>
      <c r="N829" s="128">
        <v>100</v>
      </c>
      <c r="O829" s="71">
        <v>33.5</v>
      </c>
      <c r="P829" s="127"/>
    </row>
    <row r="830" spans="1:16" ht="15" x14ac:dyDescent="0.25">
      <c r="A830" s="67" t="str">
        <f t="shared" si="12"/>
        <v>122755422</v>
      </c>
      <c r="B830" s="127">
        <v>12275542</v>
      </c>
      <c r="C830" s="127">
        <v>2</v>
      </c>
      <c r="D830" s="74" t="s">
        <v>3293</v>
      </c>
      <c r="E830" s="68" t="s">
        <v>1454</v>
      </c>
      <c r="F830" s="68" t="s">
        <v>10815</v>
      </c>
      <c r="G830" s="68" t="s">
        <v>10823</v>
      </c>
      <c r="H830" s="68" t="s">
        <v>64</v>
      </c>
      <c r="I830" s="66">
        <v>86273</v>
      </c>
      <c r="J830" s="66" t="s">
        <v>7592</v>
      </c>
      <c r="K830" s="68" t="s">
        <v>2547</v>
      </c>
      <c r="L830" s="69" t="s">
        <v>10817</v>
      </c>
      <c r="N830" s="128">
        <v>100</v>
      </c>
      <c r="O830" s="71">
        <v>33.5</v>
      </c>
      <c r="P830" s="127"/>
    </row>
    <row r="831" spans="1:16" ht="15" x14ac:dyDescent="0.25">
      <c r="A831" s="67" t="str">
        <f t="shared" si="12"/>
        <v>81640834</v>
      </c>
      <c r="B831" s="127">
        <v>8164083</v>
      </c>
      <c r="C831" s="127">
        <v>4</v>
      </c>
      <c r="D831" s="74" t="s">
        <v>3294</v>
      </c>
      <c r="E831" s="68" t="s">
        <v>10268</v>
      </c>
      <c r="F831" s="68" t="s">
        <v>10813</v>
      </c>
      <c r="G831" s="68" t="s">
        <v>10823</v>
      </c>
      <c r="H831" s="68" t="s">
        <v>64</v>
      </c>
      <c r="I831" s="66">
        <v>86273</v>
      </c>
      <c r="J831" s="66" t="s">
        <v>7592</v>
      </c>
      <c r="K831" s="68" t="s">
        <v>2547</v>
      </c>
      <c r="L831" s="69" t="s">
        <v>10818</v>
      </c>
      <c r="N831" s="128">
        <v>100</v>
      </c>
      <c r="O831" s="71">
        <v>33.5</v>
      </c>
      <c r="P831" s="127"/>
    </row>
    <row r="832" spans="1:16" ht="15" x14ac:dyDescent="0.25">
      <c r="A832" s="67" t="str">
        <f t="shared" si="12"/>
        <v>89426023</v>
      </c>
      <c r="B832" s="127">
        <v>8942602</v>
      </c>
      <c r="C832" s="127">
        <v>3</v>
      </c>
      <c r="D832" s="74" t="s">
        <v>3295</v>
      </c>
      <c r="E832" s="68">
        <v>11328509</v>
      </c>
      <c r="F832" s="68" t="s">
        <v>10815</v>
      </c>
      <c r="G832" s="68" t="s">
        <v>10823</v>
      </c>
      <c r="H832" s="68" t="s">
        <v>64</v>
      </c>
      <c r="I832" s="66">
        <v>86273</v>
      </c>
      <c r="J832" s="66" t="s">
        <v>7592</v>
      </c>
      <c r="K832" s="68" t="s">
        <v>2547</v>
      </c>
      <c r="L832" s="69" t="s">
        <v>10817</v>
      </c>
      <c r="N832" s="128">
        <v>94</v>
      </c>
      <c r="O832" s="71">
        <v>33.5</v>
      </c>
      <c r="P832" s="127"/>
    </row>
    <row r="833" spans="1:16" ht="15" x14ac:dyDescent="0.25">
      <c r="A833" s="67" t="str">
        <f t="shared" si="12"/>
        <v>102288604</v>
      </c>
      <c r="B833" s="127">
        <v>10228860</v>
      </c>
      <c r="C833" s="127">
        <v>4</v>
      </c>
      <c r="D833" s="74" t="s">
        <v>3296</v>
      </c>
      <c r="E833" s="68" t="s">
        <v>873</v>
      </c>
      <c r="F833" s="68" t="s">
        <v>10815</v>
      </c>
      <c r="G833" s="68" t="s">
        <v>10823</v>
      </c>
      <c r="H833" s="68" t="s">
        <v>2613</v>
      </c>
      <c r="I833" s="66">
        <v>73918</v>
      </c>
      <c r="J833" s="66" t="s">
        <v>2613</v>
      </c>
      <c r="K833" s="68" t="s">
        <v>2546</v>
      </c>
      <c r="L833" s="69" t="s">
        <v>10817</v>
      </c>
      <c r="N833" s="128">
        <v>100</v>
      </c>
      <c r="O833" s="71">
        <v>40.200000000000003</v>
      </c>
      <c r="P833" s="127"/>
    </row>
    <row r="834" spans="1:16" ht="15" x14ac:dyDescent="0.25">
      <c r="A834" s="67" t="str">
        <f t="shared" si="12"/>
        <v>41123251</v>
      </c>
      <c r="B834" s="127">
        <v>4112325</v>
      </c>
      <c r="C834" s="127">
        <v>1</v>
      </c>
      <c r="D834" s="74" t="s">
        <v>3297</v>
      </c>
      <c r="E834" s="68" t="s">
        <v>7735</v>
      </c>
      <c r="F834" s="68" t="s">
        <v>10813</v>
      </c>
      <c r="G834" s="68" t="s">
        <v>2550</v>
      </c>
      <c r="H834" s="68" t="s">
        <v>2613</v>
      </c>
      <c r="I834" s="66">
        <v>73918</v>
      </c>
      <c r="J834" s="66" t="s">
        <v>2613</v>
      </c>
      <c r="K834" s="68" t="s">
        <v>2546</v>
      </c>
      <c r="L834" s="69" t="s">
        <v>10818</v>
      </c>
      <c r="N834" s="128">
        <v>100</v>
      </c>
      <c r="O834" s="71">
        <v>40.200000000000003</v>
      </c>
      <c r="P834" s="127"/>
    </row>
    <row r="835" spans="1:16" ht="15" x14ac:dyDescent="0.25">
      <c r="A835" s="67" t="str">
        <f t="shared" si="12"/>
        <v>163801621</v>
      </c>
      <c r="B835" s="127">
        <v>16380162</v>
      </c>
      <c r="C835" s="127">
        <v>1</v>
      </c>
      <c r="D835" s="74" t="s">
        <v>3298</v>
      </c>
      <c r="E835" s="68" t="s">
        <v>2437</v>
      </c>
      <c r="F835" s="68" t="s">
        <v>10814</v>
      </c>
      <c r="G835" s="68" t="s">
        <v>2550</v>
      </c>
      <c r="H835" s="68" t="s">
        <v>2613</v>
      </c>
      <c r="I835" s="66">
        <v>73918</v>
      </c>
      <c r="J835" s="66" t="s">
        <v>2613</v>
      </c>
      <c r="K835" s="68" t="s">
        <v>2547</v>
      </c>
      <c r="L835" s="69" t="s">
        <v>10816</v>
      </c>
      <c r="N835" s="128">
        <v>88</v>
      </c>
      <c r="O835" s="71">
        <v>33.5</v>
      </c>
      <c r="P835" s="127"/>
    </row>
    <row r="836" spans="1:16" ht="15" x14ac:dyDescent="0.25">
      <c r="A836" s="67" t="str">
        <f t="shared" si="12"/>
        <v>82042263</v>
      </c>
      <c r="B836" s="127">
        <v>8204226</v>
      </c>
      <c r="C836" s="127">
        <v>3</v>
      </c>
      <c r="D836" s="74" t="s">
        <v>3299</v>
      </c>
      <c r="E836" s="68" t="s">
        <v>520</v>
      </c>
      <c r="F836" s="68" t="s">
        <v>10815</v>
      </c>
      <c r="G836" s="68" t="s">
        <v>10823</v>
      </c>
      <c r="H836" s="68" t="s">
        <v>2613</v>
      </c>
      <c r="I836" s="66">
        <v>73918</v>
      </c>
      <c r="J836" s="66" t="s">
        <v>2613</v>
      </c>
      <c r="K836" s="68" t="s">
        <v>2547</v>
      </c>
      <c r="L836" s="69" t="s">
        <v>10817</v>
      </c>
      <c r="N836" s="128">
        <v>100</v>
      </c>
      <c r="O836" s="71">
        <v>33.5</v>
      </c>
      <c r="P836" s="127"/>
    </row>
    <row r="837" spans="1:16" ht="15" x14ac:dyDescent="0.25">
      <c r="A837" s="67" t="str">
        <f t="shared" si="12"/>
        <v>154765342</v>
      </c>
      <c r="B837" s="127">
        <v>15476534</v>
      </c>
      <c r="C837" s="127">
        <v>2</v>
      </c>
      <c r="D837" s="74" t="s">
        <v>7482</v>
      </c>
      <c r="E837" s="68" t="s">
        <v>2215</v>
      </c>
      <c r="F837" s="68" t="s">
        <v>10814</v>
      </c>
      <c r="G837" s="68" t="s">
        <v>2550</v>
      </c>
      <c r="H837" s="68" t="s">
        <v>2613</v>
      </c>
      <c r="I837" s="66">
        <v>73918</v>
      </c>
      <c r="J837" s="66" t="s">
        <v>2613</v>
      </c>
      <c r="K837" s="68" t="s">
        <v>2547</v>
      </c>
      <c r="L837" s="69" t="s">
        <v>10816</v>
      </c>
      <c r="N837" s="128">
        <v>99</v>
      </c>
      <c r="O837" s="71">
        <v>33.5</v>
      </c>
      <c r="P837" s="127"/>
    </row>
    <row r="838" spans="1:16" ht="15" x14ac:dyDescent="0.25">
      <c r="A838" s="67" t="str">
        <f t="shared" si="12"/>
        <v>172141801</v>
      </c>
      <c r="B838" s="127">
        <v>17214180</v>
      </c>
      <c r="C838" s="127">
        <v>1</v>
      </c>
      <c r="D838" s="74" t="s">
        <v>7625</v>
      </c>
      <c r="E838" s="68" t="s">
        <v>7658</v>
      </c>
      <c r="F838" s="68" t="s">
        <v>10814</v>
      </c>
      <c r="G838" s="68" t="s">
        <v>2550</v>
      </c>
      <c r="H838" s="68" t="s">
        <v>2613</v>
      </c>
      <c r="I838" s="66">
        <v>73918</v>
      </c>
      <c r="J838" s="66" t="s">
        <v>2613</v>
      </c>
      <c r="K838" s="68" t="s">
        <v>2547</v>
      </c>
      <c r="L838" s="69" t="s">
        <v>10816</v>
      </c>
      <c r="N838" s="128">
        <v>94</v>
      </c>
      <c r="O838" s="71">
        <v>33.5</v>
      </c>
      <c r="P838" s="127"/>
    </row>
    <row r="839" spans="1:16" ht="15" x14ac:dyDescent="0.25">
      <c r="A839" s="67" t="str">
        <f t="shared" si="12"/>
        <v>70400644</v>
      </c>
      <c r="B839" s="127">
        <v>7040064</v>
      </c>
      <c r="C839" s="127">
        <v>4</v>
      </c>
      <c r="D839" s="74" t="s">
        <v>3300</v>
      </c>
      <c r="E839" s="68">
        <v>7573487</v>
      </c>
      <c r="F839" s="68" t="s">
        <v>10815</v>
      </c>
      <c r="G839" s="68" t="s">
        <v>10823</v>
      </c>
      <c r="H839" s="68" t="s">
        <v>2613</v>
      </c>
      <c r="I839" s="66">
        <v>73918</v>
      </c>
      <c r="J839" s="66" t="s">
        <v>2613</v>
      </c>
      <c r="K839" s="68" t="s">
        <v>2546</v>
      </c>
      <c r="L839" s="69" t="s">
        <v>10817</v>
      </c>
      <c r="N839" s="128">
        <v>100</v>
      </c>
      <c r="O839" s="71">
        <v>40.200000000000003</v>
      </c>
      <c r="P839" s="127"/>
    </row>
    <row r="840" spans="1:16" ht="15" x14ac:dyDescent="0.25">
      <c r="A840" s="67" t="str">
        <f t="shared" ref="A840:A903" si="13">CONCATENATE(B840,C840)</f>
        <v>118843072</v>
      </c>
      <c r="B840" s="127">
        <v>11884307</v>
      </c>
      <c r="C840" s="127">
        <v>2</v>
      </c>
      <c r="D840" s="74" t="s">
        <v>3301</v>
      </c>
      <c r="E840" s="68" t="s">
        <v>7736</v>
      </c>
      <c r="F840" s="68" t="s">
        <v>10815</v>
      </c>
      <c r="G840" s="68" t="s">
        <v>10823</v>
      </c>
      <c r="H840" s="68" t="s">
        <v>2613</v>
      </c>
      <c r="I840" s="66">
        <v>73918</v>
      </c>
      <c r="J840" s="66" t="s">
        <v>2613</v>
      </c>
      <c r="K840" s="68" t="s">
        <v>2547</v>
      </c>
      <c r="L840" s="69" t="s">
        <v>10817</v>
      </c>
      <c r="N840" s="128">
        <v>98</v>
      </c>
      <c r="O840" s="71">
        <v>33.5</v>
      </c>
      <c r="P840" s="127"/>
    </row>
    <row r="841" spans="1:16" ht="15" x14ac:dyDescent="0.25">
      <c r="A841" s="67" t="str">
        <f t="shared" si="13"/>
        <v>118843074</v>
      </c>
      <c r="B841" s="127">
        <v>11884307</v>
      </c>
      <c r="C841" s="127">
        <v>4</v>
      </c>
      <c r="D841" s="74" t="s">
        <v>3301</v>
      </c>
      <c r="E841" s="68" t="s">
        <v>7736</v>
      </c>
      <c r="F841" s="68" t="s">
        <v>10814</v>
      </c>
      <c r="G841" s="68" t="s">
        <v>2550</v>
      </c>
      <c r="H841" s="68" t="s">
        <v>2613</v>
      </c>
      <c r="I841" s="66">
        <v>73918</v>
      </c>
      <c r="J841" s="66" t="s">
        <v>2613</v>
      </c>
      <c r="K841" s="68" t="s">
        <v>2547</v>
      </c>
      <c r="L841" s="69" t="s">
        <v>10816</v>
      </c>
      <c r="N841" s="128">
        <v>100</v>
      </c>
      <c r="O841" s="71">
        <v>33.5</v>
      </c>
      <c r="P841" s="127"/>
    </row>
    <row r="842" spans="1:16" ht="15" x14ac:dyDescent="0.25">
      <c r="A842" s="67" t="str">
        <f t="shared" si="13"/>
        <v>150500021</v>
      </c>
      <c r="B842" s="127">
        <v>15050002</v>
      </c>
      <c r="C842" s="127">
        <v>1</v>
      </c>
      <c r="D842" s="74" t="s">
        <v>7191</v>
      </c>
      <c r="E842" s="68" t="s">
        <v>2136</v>
      </c>
      <c r="F842" s="68" t="s">
        <v>10814</v>
      </c>
      <c r="G842" s="68" t="s">
        <v>2550</v>
      </c>
      <c r="H842" s="68" t="s">
        <v>2613</v>
      </c>
      <c r="I842" s="66">
        <v>73918</v>
      </c>
      <c r="J842" s="66" t="s">
        <v>2613</v>
      </c>
      <c r="K842" s="68" t="s">
        <v>2547</v>
      </c>
      <c r="L842" s="69" t="s">
        <v>10816</v>
      </c>
      <c r="N842" s="128">
        <v>100</v>
      </c>
      <c r="O842" s="71">
        <v>33.5</v>
      </c>
      <c r="P842" s="127"/>
    </row>
    <row r="843" spans="1:16" ht="15" x14ac:dyDescent="0.25">
      <c r="A843" s="67" t="str">
        <f t="shared" si="13"/>
        <v>150501911</v>
      </c>
      <c r="B843" s="127">
        <v>15050191</v>
      </c>
      <c r="C843" s="127">
        <v>1</v>
      </c>
      <c r="D843" s="74" t="s">
        <v>3302</v>
      </c>
      <c r="E843" s="68" t="s">
        <v>10013</v>
      </c>
      <c r="F843" s="68" t="s">
        <v>10814</v>
      </c>
      <c r="G843" s="68" t="s">
        <v>2550</v>
      </c>
      <c r="H843" s="68" t="s">
        <v>2613</v>
      </c>
      <c r="I843" s="66">
        <v>73918</v>
      </c>
      <c r="J843" s="66" t="s">
        <v>2613</v>
      </c>
      <c r="K843" s="68" t="s">
        <v>2547</v>
      </c>
      <c r="L843" s="69" t="s">
        <v>10816</v>
      </c>
      <c r="N843" s="128">
        <v>100</v>
      </c>
      <c r="O843" s="71">
        <v>33.5</v>
      </c>
      <c r="P843" s="127"/>
    </row>
    <row r="844" spans="1:16" ht="15" x14ac:dyDescent="0.25">
      <c r="A844" s="67" t="str">
        <f t="shared" si="13"/>
        <v>73630002</v>
      </c>
      <c r="B844" s="127">
        <v>7363000</v>
      </c>
      <c r="C844" s="127">
        <v>2</v>
      </c>
      <c r="D844" s="74" t="s">
        <v>3303</v>
      </c>
      <c r="E844" s="68" t="s">
        <v>432</v>
      </c>
      <c r="F844" s="68" t="s">
        <v>10815</v>
      </c>
      <c r="G844" s="68" t="s">
        <v>2550</v>
      </c>
      <c r="H844" s="68" t="s">
        <v>2613</v>
      </c>
      <c r="I844" s="66">
        <v>73918</v>
      </c>
      <c r="J844" s="66" t="s">
        <v>2613</v>
      </c>
      <c r="K844" s="68" t="s">
        <v>2547</v>
      </c>
      <c r="L844" s="69" t="s">
        <v>10817</v>
      </c>
      <c r="N844" s="128">
        <v>100</v>
      </c>
      <c r="O844" s="71">
        <v>33.5</v>
      </c>
      <c r="P844" s="127"/>
    </row>
    <row r="845" spans="1:16" ht="15" x14ac:dyDescent="0.25">
      <c r="A845" s="67" t="str">
        <f t="shared" si="13"/>
        <v>73630001</v>
      </c>
      <c r="B845" s="127">
        <v>7363000</v>
      </c>
      <c r="C845" s="127">
        <v>1</v>
      </c>
      <c r="D845" s="74" t="s">
        <v>3303</v>
      </c>
      <c r="E845" s="68" t="s">
        <v>432</v>
      </c>
      <c r="F845" s="68" t="s">
        <v>10813</v>
      </c>
      <c r="G845" s="68" t="s">
        <v>10823</v>
      </c>
      <c r="H845" s="68" t="s">
        <v>2613</v>
      </c>
      <c r="I845" s="66">
        <v>73918</v>
      </c>
      <c r="J845" s="66" t="s">
        <v>2613</v>
      </c>
      <c r="K845" s="68" t="s">
        <v>2547</v>
      </c>
      <c r="L845" s="69" t="s">
        <v>10818</v>
      </c>
      <c r="N845" s="128">
        <v>100</v>
      </c>
      <c r="O845" s="71">
        <v>33.5</v>
      </c>
      <c r="P845" s="127"/>
    </row>
    <row r="846" spans="1:16" ht="15" x14ac:dyDescent="0.25">
      <c r="A846" s="67" t="str">
        <f t="shared" si="13"/>
        <v>72924303</v>
      </c>
      <c r="B846" s="127">
        <v>7292430</v>
      </c>
      <c r="C846" s="127">
        <v>3</v>
      </c>
      <c r="D846" s="74" t="s">
        <v>9815</v>
      </c>
      <c r="E846" s="68">
        <v>8710242</v>
      </c>
      <c r="F846" s="68" t="s">
        <v>10815</v>
      </c>
      <c r="G846" s="68" t="s">
        <v>2550</v>
      </c>
      <c r="H846" s="68" t="s">
        <v>2613</v>
      </c>
      <c r="I846" s="66">
        <v>73918</v>
      </c>
      <c r="J846" s="66" t="s">
        <v>2613</v>
      </c>
      <c r="K846" s="68" t="s">
        <v>2547</v>
      </c>
      <c r="L846" s="69" t="s">
        <v>10817</v>
      </c>
      <c r="N846" s="128">
        <v>100</v>
      </c>
      <c r="O846" s="71">
        <v>33.5</v>
      </c>
      <c r="P846" s="127"/>
    </row>
    <row r="847" spans="1:16" ht="15" x14ac:dyDescent="0.25">
      <c r="A847" s="67" t="str">
        <f t="shared" si="13"/>
        <v>127839854</v>
      </c>
      <c r="B847" s="127">
        <v>12783985</v>
      </c>
      <c r="C847" s="127">
        <v>4</v>
      </c>
      <c r="D847" s="74" t="s">
        <v>3304</v>
      </c>
      <c r="E847" s="68" t="s">
        <v>1571</v>
      </c>
      <c r="F847" s="68" t="s">
        <v>10814</v>
      </c>
      <c r="G847" s="68" t="s">
        <v>10823</v>
      </c>
      <c r="H847" s="68" t="s">
        <v>2613</v>
      </c>
      <c r="I847" s="66">
        <v>73918</v>
      </c>
      <c r="J847" s="66" t="s">
        <v>2613</v>
      </c>
      <c r="K847" s="68" t="s">
        <v>2547</v>
      </c>
      <c r="L847" s="69" t="s">
        <v>10816</v>
      </c>
      <c r="N847" s="128">
        <v>100</v>
      </c>
      <c r="O847" s="71">
        <v>33.5</v>
      </c>
      <c r="P847" s="127"/>
    </row>
    <row r="848" spans="1:16" ht="15" x14ac:dyDescent="0.25">
      <c r="A848" s="67" t="str">
        <f t="shared" si="13"/>
        <v>127839855</v>
      </c>
      <c r="B848" s="127">
        <v>12783985</v>
      </c>
      <c r="C848" s="127">
        <v>5</v>
      </c>
      <c r="D848" s="74" t="s">
        <v>3304</v>
      </c>
      <c r="E848" s="68" t="s">
        <v>1571</v>
      </c>
      <c r="F848" s="68" t="s">
        <v>10814</v>
      </c>
      <c r="G848" s="68" t="s">
        <v>2550</v>
      </c>
      <c r="H848" s="68" t="s">
        <v>2613</v>
      </c>
      <c r="I848" s="66">
        <v>73918</v>
      </c>
      <c r="J848" s="66" t="s">
        <v>2613</v>
      </c>
      <c r="K848" s="68" t="s">
        <v>2547</v>
      </c>
      <c r="L848" s="69" t="s">
        <v>10816</v>
      </c>
      <c r="N848" s="128">
        <v>100</v>
      </c>
      <c r="O848" s="71">
        <v>33.5</v>
      </c>
      <c r="P848" s="127"/>
    </row>
    <row r="849" spans="1:16" ht="15" x14ac:dyDescent="0.25">
      <c r="A849" s="67" t="str">
        <f t="shared" si="13"/>
        <v>128534106</v>
      </c>
      <c r="B849" s="127">
        <v>12853410</v>
      </c>
      <c r="C849" s="127">
        <v>6</v>
      </c>
      <c r="D849" s="74" t="s">
        <v>3305</v>
      </c>
      <c r="E849" s="68" t="s">
        <v>1577</v>
      </c>
      <c r="F849" s="68" t="s">
        <v>10814</v>
      </c>
      <c r="G849" s="68" t="s">
        <v>2550</v>
      </c>
      <c r="H849" s="68" t="s">
        <v>2613</v>
      </c>
      <c r="I849" s="66">
        <v>73918</v>
      </c>
      <c r="J849" s="66" t="s">
        <v>2613</v>
      </c>
      <c r="K849" s="68" t="s">
        <v>2547</v>
      </c>
      <c r="L849" s="69" t="s">
        <v>10816</v>
      </c>
      <c r="N849" s="128">
        <v>100</v>
      </c>
      <c r="O849" s="71">
        <v>33.5</v>
      </c>
      <c r="P849" s="127"/>
    </row>
    <row r="850" spans="1:16" ht="15" x14ac:dyDescent="0.25">
      <c r="A850" s="67" t="str">
        <f t="shared" si="13"/>
        <v>60654911</v>
      </c>
      <c r="B850" s="127">
        <v>6065491</v>
      </c>
      <c r="C850" s="127">
        <v>1</v>
      </c>
      <c r="D850" s="74" t="s">
        <v>3306</v>
      </c>
      <c r="E850" s="68" t="s">
        <v>307</v>
      </c>
      <c r="F850" s="68" t="s">
        <v>10813</v>
      </c>
      <c r="G850" s="68" t="s">
        <v>10823</v>
      </c>
      <c r="H850" s="68" t="s">
        <v>2613</v>
      </c>
      <c r="I850" s="66">
        <v>73918</v>
      </c>
      <c r="J850" s="66" t="s">
        <v>2613</v>
      </c>
      <c r="K850" s="68" t="s">
        <v>2547</v>
      </c>
      <c r="L850" s="69" t="s">
        <v>10818</v>
      </c>
      <c r="N850" s="128">
        <v>100</v>
      </c>
      <c r="O850" s="71">
        <v>33.5</v>
      </c>
      <c r="P850" s="127"/>
    </row>
    <row r="851" spans="1:16" ht="15" x14ac:dyDescent="0.25">
      <c r="A851" s="67" t="str">
        <f t="shared" si="13"/>
        <v>159400322</v>
      </c>
      <c r="B851" s="127">
        <v>15940032</v>
      </c>
      <c r="C851" s="127">
        <v>2</v>
      </c>
      <c r="D851" s="74" t="s">
        <v>3307</v>
      </c>
      <c r="E851" s="68" t="s">
        <v>2310</v>
      </c>
      <c r="F851" s="68" t="s">
        <v>10814</v>
      </c>
      <c r="G851" s="68" t="s">
        <v>2550</v>
      </c>
      <c r="H851" s="68" t="s">
        <v>2613</v>
      </c>
      <c r="I851" s="66">
        <v>73918</v>
      </c>
      <c r="J851" s="66" t="s">
        <v>2613</v>
      </c>
      <c r="K851" s="68" t="s">
        <v>2547</v>
      </c>
      <c r="L851" s="69" t="s">
        <v>10816</v>
      </c>
      <c r="N851" s="128">
        <v>99</v>
      </c>
      <c r="O851" s="71">
        <v>33.5</v>
      </c>
      <c r="P851" s="127"/>
    </row>
    <row r="852" spans="1:16" ht="15" x14ac:dyDescent="0.25">
      <c r="A852" s="67" t="str">
        <f t="shared" si="13"/>
        <v>155970391</v>
      </c>
      <c r="B852" s="127">
        <v>15597039</v>
      </c>
      <c r="C852" s="127">
        <v>1</v>
      </c>
      <c r="D852" s="74" t="s">
        <v>7192</v>
      </c>
      <c r="E852" s="68" t="s">
        <v>2234</v>
      </c>
      <c r="F852" s="68" t="s">
        <v>10814</v>
      </c>
      <c r="G852" s="68" t="s">
        <v>2550</v>
      </c>
      <c r="H852" s="68" t="s">
        <v>2613</v>
      </c>
      <c r="I852" s="66">
        <v>73918</v>
      </c>
      <c r="J852" s="66" t="s">
        <v>2613</v>
      </c>
      <c r="K852" s="68" t="s">
        <v>2547</v>
      </c>
      <c r="L852" s="69" t="s">
        <v>10816</v>
      </c>
      <c r="N852" s="128">
        <v>100</v>
      </c>
      <c r="O852" s="71">
        <v>33.5</v>
      </c>
      <c r="P852" s="127"/>
    </row>
    <row r="853" spans="1:16" ht="15" x14ac:dyDescent="0.25">
      <c r="A853" s="67" t="str">
        <f t="shared" si="13"/>
        <v>95772214</v>
      </c>
      <c r="B853" s="127">
        <v>9577221</v>
      </c>
      <c r="C853" s="127">
        <v>4</v>
      </c>
      <c r="D853" s="74" t="s">
        <v>3308</v>
      </c>
      <c r="E853" s="68" t="s">
        <v>9736</v>
      </c>
      <c r="F853" s="68" t="s">
        <v>10815</v>
      </c>
      <c r="G853" s="68" t="s">
        <v>10823</v>
      </c>
      <c r="H853" s="68" t="s">
        <v>2613</v>
      </c>
      <c r="I853" s="66">
        <v>73918</v>
      </c>
      <c r="J853" s="66" t="s">
        <v>2613</v>
      </c>
      <c r="K853" s="68" t="s">
        <v>2547</v>
      </c>
      <c r="L853" s="69" t="s">
        <v>10817</v>
      </c>
      <c r="N853" s="128">
        <v>0</v>
      </c>
      <c r="O853" s="71">
        <v>33.5</v>
      </c>
      <c r="P853" s="127"/>
    </row>
    <row r="854" spans="1:16" ht="15" x14ac:dyDescent="0.25">
      <c r="A854" s="67" t="str">
        <f t="shared" si="13"/>
        <v>93975303</v>
      </c>
      <c r="B854" s="127">
        <v>9397530</v>
      </c>
      <c r="C854" s="127">
        <v>3</v>
      </c>
      <c r="D854" s="74" t="s">
        <v>3309</v>
      </c>
      <c r="E854" s="68">
        <v>8991193</v>
      </c>
      <c r="F854" s="68" t="s">
        <v>10815</v>
      </c>
      <c r="G854" s="68" t="s">
        <v>10823</v>
      </c>
      <c r="H854" s="68" t="s">
        <v>2613</v>
      </c>
      <c r="I854" s="66">
        <v>73918</v>
      </c>
      <c r="J854" s="66" t="s">
        <v>2613</v>
      </c>
      <c r="K854" s="68" t="s">
        <v>2547</v>
      </c>
      <c r="L854" s="69" t="s">
        <v>10817</v>
      </c>
      <c r="N854" s="128">
        <v>100</v>
      </c>
      <c r="O854" s="71">
        <v>33.5</v>
      </c>
      <c r="P854" s="127"/>
    </row>
    <row r="855" spans="1:16" ht="15" x14ac:dyDescent="0.25">
      <c r="A855" s="67" t="str">
        <f t="shared" si="13"/>
        <v>73729913</v>
      </c>
      <c r="B855" s="127">
        <v>7372991</v>
      </c>
      <c r="C855" s="127">
        <v>3</v>
      </c>
      <c r="D855" s="74" t="s">
        <v>3310</v>
      </c>
      <c r="E855" s="68" t="s">
        <v>7737</v>
      </c>
      <c r="F855" s="68" t="s">
        <v>10815</v>
      </c>
      <c r="G855" s="68" t="s">
        <v>2550</v>
      </c>
      <c r="H855" s="68" t="s">
        <v>2613</v>
      </c>
      <c r="I855" s="66">
        <v>73918</v>
      </c>
      <c r="J855" s="66" t="s">
        <v>2613</v>
      </c>
      <c r="K855" s="68" t="s">
        <v>2547</v>
      </c>
      <c r="L855" s="69" t="s">
        <v>10817</v>
      </c>
      <c r="N855" s="128">
        <v>100</v>
      </c>
      <c r="O855" s="71">
        <v>33.5</v>
      </c>
      <c r="P855" s="127"/>
    </row>
    <row r="856" spans="1:16" ht="15" x14ac:dyDescent="0.25">
      <c r="A856" s="67" t="str">
        <f t="shared" si="13"/>
        <v>76595816</v>
      </c>
      <c r="B856" s="127">
        <v>7659581</v>
      </c>
      <c r="C856" s="127">
        <v>6</v>
      </c>
      <c r="D856" s="74" t="s">
        <v>3311</v>
      </c>
      <c r="E856" s="68">
        <v>7781093</v>
      </c>
      <c r="F856" s="68" t="s">
        <v>10814</v>
      </c>
      <c r="G856" s="68" t="s">
        <v>2550</v>
      </c>
      <c r="H856" s="68" t="s">
        <v>2613</v>
      </c>
      <c r="I856" s="66">
        <v>73918</v>
      </c>
      <c r="J856" s="66" t="s">
        <v>2613</v>
      </c>
      <c r="K856" s="68" t="s">
        <v>2547</v>
      </c>
      <c r="L856" s="69" t="s">
        <v>10816</v>
      </c>
      <c r="N856" s="128">
        <v>100</v>
      </c>
      <c r="O856" s="71">
        <v>33.5</v>
      </c>
      <c r="P856" s="127"/>
    </row>
    <row r="857" spans="1:16" ht="15" x14ac:dyDescent="0.25">
      <c r="A857" s="67" t="str">
        <f t="shared" si="13"/>
        <v>76595813</v>
      </c>
      <c r="B857" s="127">
        <v>7659581</v>
      </c>
      <c r="C857" s="127">
        <v>3</v>
      </c>
      <c r="D857" s="74" t="s">
        <v>3311</v>
      </c>
      <c r="E857" s="68">
        <v>7781093</v>
      </c>
      <c r="F857" s="68" t="s">
        <v>10814</v>
      </c>
      <c r="G857" s="68" t="s">
        <v>10823</v>
      </c>
      <c r="H857" s="68" t="s">
        <v>2613</v>
      </c>
      <c r="I857" s="66">
        <v>73918</v>
      </c>
      <c r="J857" s="66" t="s">
        <v>2613</v>
      </c>
      <c r="K857" s="68" t="s">
        <v>2547</v>
      </c>
      <c r="L857" s="69" t="s">
        <v>10816</v>
      </c>
      <c r="N857" s="128">
        <v>100</v>
      </c>
      <c r="O857" s="71">
        <v>33.5</v>
      </c>
      <c r="P857" s="127"/>
    </row>
    <row r="858" spans="1:16" ht="15" x14ac:dyDescent="0.25">
      <c r="A858" s="67" t="str">
        <f t="shared" si="13"/>
        <v>91936012</v>
      </c>
      <c r="B858" s="127">
        <v>9193601</v>
      </c>
      <c r="C858" s="127">
        <v>2</v>
      </c>
      <c r="D858" s="74" t="s">
        <v>3312</v>
      </c>
      <c r="E858" s="68">
        <v>14660435</v>
      </c>
      <c r="F858" s="68" t="s">
        <v>10814</v>
      </c>
      <c r="G858" s="68" t="s">
        <v>2550</v>
      </c>
      <c r="H858" s="68" t="s">
        <v>2613</v>
      </c>
      <c r="I858" s="66">
        <v>73918</v>
      </c>
      <c r="J858" s="66" t="s">
        <v>2613</v>
      </c>
      <c r="K858" s="68" t="s">
        <v>2547</v>
      </c>
      <c r="L858" s="69" t="s">
        <v>10816</v>
      </c>
      <c r="N858" s="128">
        <v>100</v>
      </c>
      <c r="O858" s="71">
        <v>33.5</v>
      </c>
      <c r="P858" s="127"/>
    </row>
    <row r="859" spans="1:16" ht="15" x14ac:dyDescent="0.25">
      <c r="A859" s="67" t="str">
        <f t="shared" si="13"/>
        <v>77084645</v>
      </c>
      <c r="B859" s="127">
        <v>7708464</v>
      </c>
      <c r="C859" s="127">
        <v>5</v>
      </c>
      <c r="D859" s="74" t="s">
        <v>5166</v>
      </c>
      <c r="E859" s="68" t="s">
        <v>9965</v>
      </c>
      <c r="F859" s="68" t="s">
        <v>10814</v>
      </c>
      <c r="G859" s="68" t="s">
        <v>2550</v>
      </c>
      <c r="H859" s="68" t="s">
        <v>2613</v>
      </c>
      <c r="I859" s="66">
        <v>73918</v>
      </c>
      <c r="J859" s="66" t="s">
        <v>2613</v>
      </c>
      <c r="K859" s="68" t="s">
        <v>2547</v>
      </c>
      <c r="L859" s="69" t="s">
        <v>10816</v>
      </c>
      <c r="N859" s="128">
        <v>81</v>
      </c>
      <c r="O859" s="71">
        <v>33.5</v>
      </c>
      <c r="P859" s="127"/>
    </row>
    <row r="860" spans="1:16" ht="15" x14ac:dyDescent="0.25">
      <c r="A860" s="67" t="str">
        <f t="shared" si="13"/>
        <v>148884762</v>
      </c>
      <c r="B860" s="127">
        <v>14888476</v>
      </c>
      <c r="C860" s="127">
        <v>2</v>
      </c>
      <c r="D860" s="74" t="s">
        <v>3313</v>
      </c>
      <c r="E860" s="68" t="s">
        <v>2074</v>
      </c>
      <c r="F860" s="68" t="s">
        <v>10814</v>
      </c>
      <c r="G860" s="68" t="s">
        <v>2550</v>
      </c>
      <c r="H860" s="68" t="s">
        <v>2613</v>
      </c>
      <c r="I860" s="66">
        <v>73918</v>
      </c>
      <c r="J860" s="66" t="s">
        <v>2613</v>
      </c>
      <c r="K860" s="68" t="s">
        <v>2547</v>
      </c>
      <c r="L860" s="69" t="s">
        <v>10816</v>
      </c>
      <c r="N860" s="128">
        <v>100</v>
      </c>
      <c r="O860" s="71">
        <v>33.5</v>
      </c>
      <c r="P860" s="127"/>
    </row>
    <row r="861" spans="1:16" ht="15" x14ac:dyDescent="0.25">
      <c r="A861" s="67" t="str">
        <f t="shared" si="13"/>
        <v>148066802</v>
      </c>
      <c r="B861" s="127">
        <v>14806680</v>
      </c>
      <c r="C861" s="127">
        <v>2</v>
      </c>
      <c r="D861" s="74" t="s">
        <v>3314</v>
      </c>
      <c r="E861" s="68" t="s">
        <v>9977</v>
      </c>
      <c r="F861" s="68" t="s">
        <v>10814</v>
      </c>
      <c r="G861" s="68" t="s">
        <v>2550</v>
      </c>
      <c r="H861" s="68" t="s">
        <v>2613</v>
      </c>
      <c r="I861" s="66">
        <v>73918</v>
      </c>
      <c r="J861" s="66" t="s">
        <v>2613</v>
      </c>
      <c r="K861" s="68" t="s">
        <v>2546</v>
      </c>
      <c r="L861" s="69" t="s">
        <v>10816</v>
      </c>
      <c r="N861" s="128">
        <v>99</v>
      </c>
      <c r="O861" s="71">
        <v>40.200000000000003</v>
      </c>
      <c r="P861" s="127"/>
    </row>
    <row r="862" spans="1:16" ht="15" x14ac:dyDescent="0.25">
      <c r="A862" s="67" t="str">
        <f t="shared" si="13"/>
        <v>78374221</v>
      </c>
      <c r="B862" s="127">
        <v>7837422</v>
      </c>
      <c r="C862" s="127">
        <v>1</v>
      </c>
      <c r="D862" s="74" t="s">
        <v>3315</v>
      </c>
      <c r="E862" s="68">
        <v>2252263</v>
      </c>
      <c r="F862" s="68" t="s">
        <v>10813</v>
      </c>
      <c r="G862" s="68" t="s">
        <v>10823</v>
      </c>
      <c r="H862" s="68" t="s">
        <v>2613</v>
      </c>
      <c r="I862" s="66">
        <v>73918</v>
      </c>
      <c r="J862" s="66" t="s">
        <v>2613</v>
      </c>
      <c r="K862" s="68" t="s">
        <v>2547</v>
      </c>
      <c r="L862" s="69" t="s">
        <v>10818</v>
      </c>
      <c r="N862" s="128">
        <v>0</v>
      </c>
      <c r="O862" s="71">
        <v>33.5</v>
      </c>
      <c r="P862" s="127"/>
    </row>
    <row r="863" spans="1:16" ht="15" x14ac:dyDescent="0.25">
      <c r="A863" s="67" t="str">
        <f t="shared" si="13"/>
        <v>78374224</v>
      </c>
      <c r="B863" s="127">
        <v>7837422</v>
      </c>
      <c r="C863" s="127">
        <v>4</v>
      </c>
      <c r="D863" s="74" t="s">
        <v>3315</v>
      </c>
      <c r="E863" s="68">
        <v>2252263</v>
      </c>
      <c r="F863" s="68" t="s">
        <v>10814</v>
      </c>
      <c r="G863" s="68" t="s">
        <v>2550</v>
      </c>
      <c r="H863" s="68" t="s">
        <v>2613</v>
      </c>
      <c r="I863" s="66">
        <v>73918</v>
      </c>
      <c r="J863" s="66" t="s">
        <v>2613</v>
      </c>
      <c r="K863" s="68" t="s">
        <v>2547</v>
      </c>
      <c r="L863" s="69" t="s">
        <v>10816</v>
      </c>
      <c r="N863" s="128">
        <v>100</v>
      </c>
      <c r="O863" s="71">
        <v>33.5</v>
      </c>
      <c r="P863" s="127"/>
    </row>
    <row r="864" spans="1:16" ht="15" x14ac:dyDescent="0.25">
      <c r="A864" s="67" t="str">
        <f t="shared" si="13"/>
        <v>103383912</v>
      </c>
      <c r="B864" s="127">
        <v>10338391</v>
      </c>
      <c r="C864" s="127">
        <v>2</v>
      </c>
      <c r="D864" s="74" t="s">
        <v>3316</v>
      </c>
      <c r="E864" s="68">
        <v>20410281</v>
      </c>
      <c r="F864" s="68" t="s">
        <v>10815</v>
      </c>
      <c r="G864" s="68" t="s">
        <v>10823</v>
      </c>
      <c r="H864" s="68" t="s">
        <v>2613</v>
      </c>
      <c r="I864" s="66">
        <v>73918</v>
      </c>
      <c r="J864" s="66" t="s">
        <v>2613</v>
      </c>
      <c r="K864" s="68" t="s">
        <v>2547</v>
      </c>
      <c r="L864" s="69" t="s">
        <v>10817</v>
      </c>
      <c r="N864" s="128">
        <v>100</v>
      </c>
      <c r="O864" s="71">
        <v>33.5</v>
      </c>
      <c r="P864" s="127"/>
    </row>
    <row r="865" spans="1:16" ht="15" x14ac:dyDescent="0.25">
      <c r="A865" s="67" t="str">
        <f t="shared" si="13"/>
        <v>162257761</v>
      </c>
      <c r="B865" s="127">
        <v>16225776</v>
      </c>
      <c r="C865" s="127">
        <v>1</v>
      </c>
      <c r="D865" s="74" t="s">
        <v>7193</v>
      </c>
      <c r="E865" s="68" t="s">
        <v>2376</v>
      </c>
      <c r="F865" s="68" t="s">
        <v>10814</v>
      </c>
      <c r="G865" s="68" t="s">
        <v>2550</v>
      </c>
      <c r="H865" s="68" t="s">
        <v>2613</v>
      </c>
      <c r="I865" s="66">
        <v>73918</v>
      </c>
      <c r="J865" s="66" t="s">
        <v>2613</v>
      </c>
      <c r="K865" s="68" t="s">
        <v>2547</v>
      </c>
      <c r="L865" s="69" t="s">
        <v>10816</v>
      </c>
      <c r="N865" s="128">
        <v>92</v>
      </c>
      <c r="O865" s="71">
        <v>33.5</v>
      </c>
      <c r="P865" s="127"/>
    </row>
    <row r="866" spans="1:16" ht="15" x14ac:dyDescent="0.25">
      <c r="A866" s="67" t="str">
        <f t="shared" si="13"/>
        <v>149043052</v>
      </c>
      <c r="B866" s="127">
        <v>14904305</v>
      </c>
      <c r="C866" s="127">
        <v>2</v>
      </c>
      <c r="D866" s="74" t="s">
        <v>3317</v>
      </c>
      <c r="E866" s="68" t="s">
        <v>2082</v>
      </c>
      <c r="F866" s="68" t="s">
        <v>10814</v>
      </c>
      <c r="G866" s="68" t="s">
        <v>2550</v>
      </c>
      <c r="H866" s="68" t="s">
        <v>2613</v>
      </c>
      <c r="I866" s="66">
        <v>73918</v>
      </c>
      <c r="J866" s="66" t="s">
        <v>2613</v>
      </c>
      <c r="K866" s="68" t="s">
        <v>2547</v>
      </c>
      <c r="L866" s="69" t="s">
        <v>10816</v>
      </c>
      <c r="N866" s="128">
        <v>100</v>
      </c>
      <c r="O866" s="71">
        <v>33.5</v>
      </c>
      <c r="P866" s="127"/>
    </row>
    <row r="867" spans="1:16" ht="15" x14ac:dyDescent="0.25">
      <c r="A867" s="67" t="str">
        <f t="shared" si="13"/>
        <v>103726841</v>
      </c>
      <c r="B867" s="127">
        <v>10372684</v>
      </c>
      <c r="C867" s="127">
        <v>1</v>
      </c>
      <c r="D867" s="74" t="s">
        <v>6535</v>
      </c>
      <c r="E867" s="68" t="s">
        <v>939</v>
      </c>
      <c r="F867" s="68" t="s">
        <v>10815</v>
      </c>
      <c r="G867" s="68" t="s">
        <v>10823</v>
      </c>
      <c r="H867" s="68" t="s">
        <v>2613</v>
      </c>
      <c r="I867" s="66">
        <v>73918</v>
      </c>
      <c r="J867" s="66" t="s">
        <v>2613</v>
      </c>
      <c r="K867" s="68" t="s">
        <v>2546</v>
      </c>
      <c r="L867" s="69" t="s">
        <v>10817</v>
      </c>
      <c r="N867" s="128">
        <v>100</v>
      </c>
      <c r="O867" s="71">
        <v>40.200000000000003</v>
      </c>
      <c r="P867" s="127"/>
    </row>
    <row r="868" spans="1:16" ht="15" x14ac:dyDescent="0.25">
      <c r="A868" s="67" t="str">
        <f t="shared" si="13"/>
        <v>96165976</v>
      </c>
      <c r="B868" s="127">
        <v>9616597</v>
      </c>
      <c r="C868" s="127">
        <v>6</v>
      </c>
      <c r="D868" s="74" t="s">
        <v>3318</v>
      </c>
      <c r="E868" s="68" t="s">
        <v>10286</v>
      </c>
      <c r="F868" s="68" t="s">
        <v>10815</v>
      </c>
      <c r="G868" s="68" t="s">
        <v>2550</v>
      </c>
      <c r="H868" s="68" t="s">
        <v>2613</v>
      </c>
      <c r="I868" s="66">
        <v>73918</v>
      </c>
      <c r="J868" s="66" t="s">
        <v>2613</v>
      </c>
      <c r="K868" s="68" t="s">
        <v>2547</v>
      </c>
      <c r="L868" s="69" t="s">
        <v>10817</v>
      </c>
      <c r="N868" s="128">
        <v>100</v>
      </c>
      <c r="O868" s="71">
        <v>33.5</v>
      </c>
      <c r="P868" s="127"/>
    </row>
    <row r="869" spans="1:16" ht="15" x14ac:dyDescent="0.25">
      <c r="A869" s="67" t="str">
        <f t="shared" si="13"/>
        <v>96165973</v>
      </c>
      <c r="B869" s="127">
        <v>9616597</v>
      </c>
      <c r="C869" s="127">
        <v>3</v>
      </c>
      <c r="D869" s="74" t="s">
        <v>3318</v>
      </c>
      <c r="E869" s="68" t="s">
        <v>10286</v>
      </c>
      <c r="F869" s="68" t="s">
        <v>10815</v>
      </c>
      <c r="G869" s="68" t="s">
        <v>10823</v>
      </c>
      <c r="H869" s="68" t="s">
        <v>2613</v>
      </c>
      <c r="I869" s="66">
        <v>73918</v>
      </c>
      <c r="J869" s="66" t="s">
        <v>2613</v>
      </c>
      <c r="K869" s="68" t="s">
        <v>2547</v>
      </c>
      <c r="L869" s="69" t="s">
        <v>10817</v>
      </c>
      <c r="N869" s="128">
        <v>100</v>
      </c>
      <c r="O869" s="71">
        <v>33.5</v>
      </c>
      <c r="P869" s="127"/>
    </row>
    <row r="870" spans="1:16" ht="15" x14ac:dyDescent="0.25">
      <c r="A870" s="67" t="str">
        <f t="shared" si="13"/>
        <v>98168478</v>
      </c>
      <c r="B870" s="127">
        <v>9816847</v>
      </c>
      <c r="C870" s="127">
        <v>8</v>
      </c>
      <c r="D870" s="74" t="s">
        <v>3319</v>
      </c>
      <c r="E870" s="68" t="s">
        <v>7738</v>
      </c>
      <c r="F870" s="68" t="s">
        <v>10814</v>
      </c>
      <c r="G870" s="68" t="s">
        <v>2550</v>
      </c>
      <c r="H870" s="68" t="s">
        <v>2613</v>
      </c>
      <c r="I870" s="66">
        <v>73918</v>
      </c>
      <c r="J870" s="66" t="s">
        <v>2613</v>
      </c>
      <c r="K870" s="68" t="s">
        <v>2547</v>
      </c>
      <c r="L870" s="69" t="s">
        <v>10816</v>
      </c>
      <c r="N870" s="128">
        <v>0</v>
      </c>
      <c r="O870" s="71">
        <v>33.5</v>
      </c>
      <c r="P870" s="127"/>
    </row>
    <row r="871" spans="1:16" ht="15" x14ac:dyDescent="0.25">
      <c r="A871" s="67" t="str">
        <f t="shared" si="13"/>
        <v>98168476</v>
      </c>
      <c r="B871" s="127">
        <v>9816847</v>
      </c>
      <c r="C871" s="127">
        <v>6</v>
      </c>
      <c r="D871" s="74" t="s">
        <v>3319</v>
      </c>
      <c r="E871" s="68" t="s">
        <v>7738</v>
      </c>
      <c r="F871" s="68" t="s">
        <v>10815</v>
      </c>
      <c r="G871" s="68" t="s">
        <v>10823</v>
      </c>
      <c r="H871" s="68" t="s">
        <v>2613</v>
      </c>
      <c r="I871" s="66">
        <v>73918</v>
      </c>
      <c r="J871" s="66" t="s">
        <v>2613</v>
      </c>
      <c r="K871" s="68" t="s">
        <v>2547</v>
      </c>
      <c r="L871" s="69" t="s">
        <v>10817</v>
      </c>
      <c r="N871" s="128">
        <v>100</v>
      </c>
      <c r="O871" s="71">
        <v>33.5</v>
      </c>
      <c r="P871" s="127"/>
    </row>
    <row r="872" spans="1:16" ht="15" x14ac:dyDescent="0.25">
      <c r="A872" s="67" t="str">
        <f t="shared" si="13"/>
        <v>81899973</v>
      </c>
      <c r="B872" s="127">
        <v>8189997</v>
      </c>
      <c r="C872" s="127">
        <v>3</v>
      </c>
      <c r="D872" s="74" t="s">
        <v>3320</v>
      </c>
      <c r="E872" s="68">
        <v>15335086</v>
      </c>
      <c r="F872" s="68" t="s">
        <v>10815</v>
      </c>
      <c r="G872" s="68" t="s">
        <v>2550</v>
      </c>
      <c r="H872" s="68" t="s">
        <v>2613</v>
      </c>
      <c r="I872" s="66">
        <v>73918</v>
      </c>
      <c r="J872" s="66" t="s">
        <v>2613</v>
      </c>
      <c r="K872" s="68" t="s">
        <v>2547</v>
      </c>
      <c r="L872" s="69" t="s">
        <v>10817</v>
      </c>
      <c r="N872" s="128">
        <v>81</v>
      </c>
      <c r="O872" s="71">
        <v>33.5</v>
      </c>
      <c r="P872" s="127"/>
    </row>
    <row r="873" spans="1:16" ht="15" x14ac:dyDescent="0.25">
      <c r="A873" s="67" t="str">
        <f t="shared" si="13"/>
        <v>81899971</v>
      </c>
      <c r="B873" s="127">
        <v>8189997</v>
      </c>
      <c r="C873" s="127">
        <v>1</v>
      </c>
      <c r="D873" s="74" t="s">
        <v>3320</v>
      </c>
      <c r="E873" s="68">
        <v>15335086</v>
      </c>
      <c r="F873" s="68" t="s">
        <v>10813</v>
      </c>
      <c r="G873" s="68" t="s">
        <v>10823</v>
      </c>
      <c r="H873" s="68" t="s">
        <v>2613</v>
      </c>
      <c r="I873" s="66">
        <v>73918</v>
      </c>
      <c r="J873" s="66" t="s">
        <v>2613</v>
      </c>
      <c r="K873" s="68" t="s">
        <v>2547</v>
      </c>
      <c r="L873" s="69" t="s">
        <v>10818</v>
      </c>
      <c r="N873" s="128">
        <v>100</v>
      </c>
      <c r="O873" s="71">
        <v>33.5</v>
      </c>
      <c r="P873" s="127"/>
    </row>
    <row r="874" spans="1:16" ht="15" x14ac:dyDescent="0.25">
      <c r="A874" s="67" t="str">
        <f t="shared" si="13"/>
        <v>119037644</v>
      </c>
      <c r="B874" s="127">
        <v>11903764</v>
      </c>
      <c r="C874" s="127">
        <v>4</v>
      </c>
      <c r="D874" s="74" t="s">
        <v>3321</v>
      </c>
      <c r="E874" s="68" t="s">
        <v>1328</v>
      </c>
      <c r="F874" s="68" t="s">
        <v>10814</v>
      </c>
      <c r="G874" s="68" t="s">
        <v>2550</v>
      </c>
      <c r="H874" s="68" t="s">
        <v>2613</v>
      </c>
      <c r="I874" s="66">
        <v>73918</v>
      </c>
      <c r="J874" s="66" t="s">
        <v>2613</v>
      </c>
      <c r="K874" s="68" t="s">
        <v>2546</v>
      </c>
      <c r="L874" s="69" t="s">
        <v>10816</v>
      </c>
      <c r="N874" s="128">
        <v>100</v>
      </c>
      <c r="O874" s="71">
        <v>40.200000000000003</v>
      </c>
      <c r="P874" s="127"/>
    </row>
    <row r="875" spans="1:16" ht="15" x14ac:dyDescent="0.25">
      <c r="A875" s="67" t="str">
        <f t="shared" si="13"/>
        <v>136830934</v>
      </c>
      <c r="B875" s="127">
        <v>13683093</v>
      </c>
      <c r="C875" s="127">
        <v>4</v>
      </c>
      <c r="D875" s="74" t="s">
        <v>3322</v>
      </c>
      <c r="E875" s="68" t="s">
        <v>1864</v>
      </c>
      <c r="F875" s="68" t="s">
        <v>10814</v>
      </c>
      <c r="G875" s="68" t="s">
        <v>2550</v>
      </c>
      <c r="H875" s="68" t="s">
        <v>2613</v>
      </c>
      <c r="I875" s="66">
        <v>73918</v>
      </c>
      <c r="J875" s="66" t="s">
        <v>2613</v>
      </c>
      <c r="K875" s="68" t="s">
        <v>2546</v>
      </c>
      <c r="L875" s="69" t="s">
        <v>10816</v>
      </c>
      <c r="N875" s="128">
        <v>100</v>
      </c>
      <c r="O875" s="71">
        <v>40.200000000000003</v>
      </c>
      <c r="P875" s="127"/>
    </row>
    <row r="876" spans="1:16" ht="15" x14ac:dyDescent="0.25">
      <c r="A876" s="67" t="str">
        <f t="shared" si="13"/>
        <v>55249083</v>
      </c>
      <c r="B876" s="127">
        <v>5524908</v>
      </c>
      <c r="C876" s="127">
        <v>3</v>
      </c>
      <c r="D876" s="74" t="s">
        <v>3323</v>
      </c>
      <c r="E876" s="68">
        <v>8049651</v>
      </c>
      <c r="F876" s="68" t="s">
        <v>10815</v>
      </c>
      <c r="G876" s="68" t="s">
        <v>2550</v>
      </c>
      <c r="H876" s="68" t="s">
        <v>2613</v>
      </c>
      <c r="I876" s="66">
        <v>73918</v>
      </c>
      <c r="J876" s="66" t="s">
        <v>2613</v>
      </c>
      <c r="K876" s="68" t="s">
        <v>2547</v>
      </c>
      <c r="L876" s="69" t="s">
        <v>10817</v>
      </c>
      <c r="N876" s="128">
        <v>100</v>
      </c>
      <c r="O876" s="71">
        <v>33.5</v>
      </c>
      <c r="P876" s="127"/>
    </row>
    <row r="877" spans="1:16" ht="15" x14ac:dyDescent="0.25">
      <c r="A877" s="67" t="str">
        <f t="shared" si="13"/>
        <v>74113882</v>
      </c>
      <c r="B877" s="127">
        <v>7411388</v>
      </c>
      <c r="C877" s="127">
        <v>2</v>
      </c>
      <c r="D877" s="74" t="s">
        <v>3324</v>
      </c>
      <c r="E877" s="68" t="s">
        <v>7739</v>
      </c>
      <c r="F877" s="68" t="s">
        <v>10815</v>
      </c>
      <c r="G877" s="68" t="s">
        <v>2550</v>
      </c>
      <c r="H877" s="68" t="s">
        <v>2613</v>
      </c>
      <c r="I877" s="66">
        <v>73918</v>
      </c>
      <c r="J877" s="66" t="s">
        <v>2613</v>
      </c>
      <c r="K877" s="68" t="s">
        <v>2547</v>
      </c>
      <c r="L877" s="69" t="s">
        <v>10817</v>
      </c>
      <c r="N877" s="128">
        <v>94</v>
      </c>
      <c r="O877" s="71">
        <v>33.5</v>
      </c>
      <c r="P877" s="127"/>
    </row>
    <row r="878" spans="1:16" ht="15" x14ac:dyDescent="0.25">
      <c r="A878" s="67" t="str">
        <f t="shared" si="13"/>
        <v>160328581</v>
      </c>
      <c r="B878" s="127">
        <v>16032858</v>
      </c>
      <c r="C878" s="127">
        <v>1</v>
      </c>
      <c r="D878" s="74" t="s">
        <v>3325</v>
      </c>
      <c r="E878" s="68" t="s">
        <v>2331</v>
      </c>
      <c r="F878" s="68" t="s">
        <v>10814</v>
      </c>
      <c r="G878" s="68" t="s">
        <v>2550</v>
      </c>
      <c r="H878" s="68" t="s">
        <v>2613</v>
      </c>
      <c r="I878" s="66">
        <v>73918</v>
      </c>
      <c r="J878" s="66" t="s">
        <v>2613</v>
      </c>
      <c r="K878" s="68" t="s">
        <v>2547</v>
      </c>
      <c r="L878" s="69" t="s">
        <v>10816</v>
      </c>
      <c r="N878" s="128">
        <v>98</v>
      </c>
      <c r="O878" s="71">
        <v>33.5</v>
      </c>
      <c r="P878" s="127"/>
    </row>
    <row r="879" spans="1:16" ht="15" x14ac:dyDescent="0.25">
      <c r="A879" s="67" t="str">
        <f t="shared" si="13"/>
        <v>153480392</v>
      </c>
      <c r="B879" s="127">
        <v>15348039</v>
      </c>
      <c r="C879" s="127">
        <v>2</v>
      </c>
      <c r="D879" s="74" t="s">
        <v>3326</v>
      </c>
      <c r="E879" s="68" t="s">
        <v>2206</v>
      </c>
      <c r="F879" s="68" t="s">
        <v>10814</v>
      </c>
      <c r="G879" s="68" t="s">
        <v>2550</v>
      </c>
      <c r="H879" s="68" t="s">
        <v>2613</v>
      </c>
      <c r="I879" s="66">
        <v>73918</v>
      </c>
      <c r="J879" s="66" t="s">
        <v>2613</v>
      </c>
      <c r="K879" s="68" t="s">
        <v>2547</v>
      </c>
      <c r="L879" s="69" t="s">
        <v>10816</v>
      </c>
      <c r="N879" s="128">
        <v>100</v>
      </c>
      <c r="O879" s="71">
        <v>33.5</v>
      </c>
      <c r="P879" s="127"/>
    </row>
    <row r="880" spans="1:16" ht="15" x14ac:dyDescent="0.25">
      <c r="A880" s="67" t="str">
        <f t="shared" si="13"/>
        <v>153480391</v>
      </c>
      <c r="B880" s="127">
        <v>15348039</v>
      </c>
      <c r="C880" s="127">
        <v>1</v>
      </c>
      <c r="D880" s="74" t="s">
        <v>3326</v>
      </c>
      <c r="E880" s="68" t="s">
        <v>2206</v>
      </c>
      <c r="F880" s="68" t="s">
        <v>10814</v>
      </c>
      <c r="G880" s="68" t="s">
        <v>2550</v>
      </c>
      <c r="H880" s="68" t="s">
        <v>2613</v>
      </c>
      <c r="I880" s="66">
        <v>73918</v>
      </c>
      <c r="J880" s="66" t="s">
        <v>2613</v>
      </c>
      <c r="K880" s="68" t="s">
        <v>2547</v>
      </c>
      <c r="L880" s="69" t="s">
        <v>10816</v>
      </c>
      <c r="N880" s="128">
        <v>100</v>
      </c>
      <c r="O880" s="71">
        <v>33.5</v>
      </c>
      <c r="P880" s="127"/>
    </row>
    <row r="881" spans="1:16" ht="15" x14ac:dyDescent="0.25">
      <c r="A881" s="67" t="str">
        <f t="shared" si="13"/>
        <v>161678182</v>
      </c>
      <c r="B881" s="127">
        <v>16167818</v>
      </c>
      <c r="C881" s="127">
        <v>2</v>
      </c>
      <c r="D881" s="74" t="s">
        <v>5033</v>
      </c>
      <c r="E881" s="68" t="s">
        <v>10021</v>
      </c>
      <c r="F881" s="68" t="s">
        <v>10814</v>
      </c>
      <c r="G881" s="68" t="s">
        <v>2550</v>
      </c>
      <c r="H881" s="68" t="s">
        <v>2613</v>
      </c>
      <c r="I881" s="66">
        <v>73918</v>
      </c>
      <c r="J881" s="66" t="s">
        <v>2613</v>
      </c>
      <c r="K881" s="68" t="s">
        <v>2546</v>
      </c>
      <c r="L881" s="69" t="s">
        <v>10816</v>
      </c>
      <c r="N881" s="128">
        <v>100</v>
      </c>
      <c r="O881" s="71">
        <v>40.200000000000003</v>
      </c>
      <c r="P881" s="127"/>
    </row>
    <row r="882" spans="1:16" ht="15" x14ac:dyDescent="0.25">
      <c r="A882" s="67" t="str">
        <f t="shared" si="13"/>
        <v>77549054</v>
      </c>
      <c r="B882" s="127">
        <v>7754905</v>
      </c>
      <c r="C882" s="127">
        <v>4</v>
      </c>
      <c r="D882" s="74" t="s">
        <v>3327</v>
      </c>
      <c r="E882" s="68">
        <v>7763460</v>
      </c>
      <c r="F882" s="68" t="s">
        <v>10814</v>
      </c>
      <c r="G882" s="68" t="s">
        <v>2550</v>
      </c>
      <c r="H882" s="68" t="s">
        <v>2613</v>
      </c>
      <c r="I882" s="66">
        <v>73918</v>
      </c>
      <c r="J882" s="66" t="s">
        <v>2613</v>
      </c>
      <c r="K882" s="68" t="s">
        <v>2547</v>
      </c>
      <c r="L882" s="69" t="s">
        <v>10816</v>
      </c>
      <c r="N882" s="128">
        <v>100</v>
      </c>
      <c r="O882" s="71">
        <v>33.5</v>
      </c>
      <c r="P882" s="127"/>
    </row>
    <row r="883" spans="1:16" ht="15" x14ac:dyDescent="0.25">
      <c r="A883" s="67" t="str">
        <f t="shared" si="13"/>
        <v>114805315</v>
      </c>
      <c r="B883" s="127">
        <v>11480531</v>
      </c>
      <c r="C883" s="127">
        <v>5</v>
      </c>
      <c r="D883" s="74" t="s">
        <v>3503</v>
      </c>
      <c r="E883" s="68" t="s">
        <v>1194</v>
      </c>
      <c r="F883" s="68" t="s">
        <v>10815</v>
      </c>
      <c r="G883" s="68" t="s">
        <v>10823</v>
      </c>
      <c r="H883" s="68" t="s">
        <v>2613</v>
      </c>
      <c r="I883" s="66">
        <v>73918</v>
      </c>
      <c r="J883" s="66" t="s">
        <v>2613</v>
      </c>
      <c r="K883" s="68" t="s">
        <v>2547</v>
      </c>
      <c r="L883" s="69" t="s">
        <v>10817</v>
      </c>
      <c r="N883" s="128">
        <v>100</v>
      </c>
      <c r="O883" s="71">
        <v>33.5</v>
      </c>
      <c r="P883" s="127"/>
    </row>
    <row r="884" spans="1:16" ht="15" x14ac:dyDescent="0.25">
      <c r="A884" s="67" t="str">
        <f t="shared" si="13"/>
        <v>134146411</v>
      </c>
      <c r="B884" s="127">
        <v>13414641</v>
      </c>
      <c r="C884" s="127">
        <v>1</v>
      </c>
      <c r="D884" s="74" t="s">
        <v>3329</v>
      </c>
      <c r="E884" s="68" t="s">
        <v>1769</v>
      </c>
      <c r="F884" s="68" t="s">
        <v>10814</v>
      </c>
      <c r="G884" s="68" t="s">
        <v>10823</v>
      </c>
      <c r="H884" s="68" t="s">
        <v>2613</v>
      </c>
      <c r="I884" s="66">
        <v>73918</v>
      </c>
      <c r="J884" s="66" t="s">
        <v>2613</v>
      </c>
      <c r="K884" s="68" t="s">
        <v>2547</v>
      </c>
      <c r="L884" s="69" t="s">
        <v>10816</v>
      </c>
      <c r="N884" s="128">
        <v>100</v>
      </c>
      <c r="O884" s="71">
        <v>33.5</v>
      </c>
      <c r="P884" s="127"/>
    </row>
    <row r="885" spans="1:16" ht="15" x14ac:dyDescent="0.25">
      <c r="A885" s="67" t="str">
        <f t="shared" si="13"/>
        <v>124056682</v>
      </c>
      <c r="B885" s="127">
        <v>12405668</v>
      </c>
      <c r="C885" s="127">
        <v>2</v>
      </c>
      <c r="D885" s="74" t="s">
        <v>9680</v>
      </c>
      <c r="E885" s="68" t="s">
        <v>9782</v>
      </c>
      <c r="F885" s="68" t="s">
        <v>10814</v>
      </c>
      <c r="G885" s="68" t="s">
        <v>10823</v>
      </c>
      <c r="H885" s="68" t="s">
        <v>2613</v>
      </c>
      <c r="I885" s="66">
        <v>73918</v>
      </c>
      <c r="J885" s="66" t="s">
        <v>2613</v>
      </c>
      <c r="K885" s="68" t="s">
        <v>2547</v>
      </c>
      <c r="L885" s="69" t="s">
        <v>10816</v>
      </c>
      <c r="N885" s="128">
        <v>97</v>
      </c>
      <c r="O885" s="71">
        <v>33.5</v>
      </c>
      <c r="P885" s="127"/>
    </row>
    <row r="886" spans="1:16" ht="15" x14ac:dyDescent="0.25">
      <c r="A886" s="67" t="str">
        <f t="shared" si="13"/>
        <v>154424941</v>
      </c>
      <c r="B886" s="127">
        <v>15442494</v>
      </c>
      <c r="C886" s="127">
        <v>1</v>
      </c>
      <c r="D886" s="74" t="s">
        <v>3330</v>
      </c>
      <c r="E886" s="68" t="s">
        <v>2212</v>
      </c>
      <c r="F886" s="68" t="s">
        <v>10814</v>
      </c>
      <c r="G886" s="68" t="s">
        <v>2550</v>
      </c>
      <c r="H886" s="68" t="s">
        <v>2613</v>
      </c>
      <c r="I886" s="66">
        <v>73918</v>
      </c>
      <c r="J886" s="66" t="s">
        <v>2613</v>
      </c>
      <c r="K886" s="68" t="s">
        <v>2547</v>
      </c>
      <c r="L886" s="69" t="s">
        <v>10816</v>
      </c>
      <c r="N886" s="128">
        <v>100</v>
      </c>
      <c r="O886" s="71">
        <v>33.5</v>
      </c>
      <c r="P886" s="127"/>
    </row>
    <row r="887" spans="1:16" ht="15" x14ac:dyDescent="0.25">
      <c r="A887" s="67" t="str">
        <f t="shared" si="13"/>
        <v>100892265</v>
      </c>
      <c r="B887" s="127">
        <v>10089226</v>
      </c>
      <c r="C887" s="127">
        <v>5</v>
      </c>
      <c r="D887" s="74" t="s">
        <v>3331</v>
      </c>
      <c r="E887" s="68" t="s">
        <v>821</v>
      </c>
      <c r="F887" s="68" t="s">
        <v>10815</v>
      </c>
      <c r="G887" s="68" t="s">
        <v>10823</v>
      </c>
      <c r="H887" s="68" t="s">
        <v>2613</v>
      </c>
      <c r="I887" s="66">
        <v>73918</v>
      </c>
      <c r="J887" s="66" t="s">
        <v>2613</v>
      </c>
      <c r="K887" s="68" t="s">
        <v>2547</v>
      </c>
      <c r="L887" s="69" t="s">
        <v>10817</v>
      </c>
      <c r="N887" s="128">
        <v>100</v>
      </c>
      <c r="O887" s="71">
        <v>33.5</v>
      </c>
      <c r="P887" s="127"/>
    </row>
    <row r="888" spans="1:16" ht="15" x14ac:dyDescent="0.25">
      <c r="A888" s="67" t="str">
        <f t="shared" si="13"/>
        <v>100892262</v>
      </c>
      <c r="B888" s="127">
        <v>10089226</v>
      </c>
      <c r="C888" s="127">
        <v>2</v>
      </c>
      <c r="D888" s="74" t="s">
        <v>3331</v>
      </c>
      <c r="E888" s="68" t="s">
        <v>821</v>
      </c>
      <c r="F888" s="68" t="s">
        <v>10815</v>
      </c>
      <c r="G888" s="68" t="s">
        <v>10823</v>
      </c>
      <c r="H888" s="68" t="s">
        <v>2613</v>
      </c>
      <c r="I888" s="66">
        <v>73918</v>
      </c>
      <c r="J888" s="66" t="s">
        <v>2613</v>
      </c>
      <c r="K888" s="68" t="s">
        <v>2547</v>
      </c>
      <c r="L888" s="69" t="s">
        <v>10817</v>
      </c>
      <c r="N888" s="128">
        <v>100</v>
      </c>
      <c r="O888" s="71">
        <v>33.5</v>
      </c>
      <c r="P888" s="127"/>
    </row>
    <row r="889" spans="1:16" ht="15" x14ac:dyDescent="0.25">
      <c r="A889" s="67" t="str">
        <f t="shared" si="13"/>
        <v>157289362</v>
      </c>
      <c r="B889" s="127">
        <v>15728936</v>
      </c>
      <c r="C889" s="127">
        <v>2</v>
      </c>
      <c r="D889" s="74" t="s">
        <v>3332</v>
      </c>
      <c r="E889" s="68" t="s">
        <v>2263</v>
      </c>
      <c r="F889" s="68" t="s">
        <v>10814</v>
      </c>
      <c r="G889" s="68" t="s">
        <v>2550</v>
      </c>
      <c r="H889" s="68" t="s">
        <v>2613</v>
      </c>
      <c r="I889" s="66">
        <v>73918</v>
      </c>
      <c r="J889" s="66" t="s">
        <v>2613</v>
      </c>
      <c r="K889" s="68" t="s">
        <v>2547</v>
      </c>
      <c r="L889" s="69" t="s">
        <v>10816</v>
      </c>
      <c r="N889" s="128">
        <v>92</v>
      </c>
      <c r="O889" s="71">
        <v>33.5</v>
      </c>
      <c r="P889" s="127"/>
    </row>
    <row r="890" spans="1:16" ht="15" x14ac:dyDescent="0.25">
      <c r="A890" s="67" t="str">
        <f t="shared" si="13"/>
        <v>163801741</v>
      </c>
      <c r="B890" s="127">
        <v>16380174</v>
      </c>
      <c r="C890" s="127">
        <v>1</v>
      </c>
      <c r="D890" s="74" t="s">
        <v>3333</v>
      </c>
      <c r="E890" s="68" t="s">
        <v>2438</v>
      </c>
      <c r="F890" s="68" t="s">
        <v>10814</v>
      </c>
      <c r="G890" s="68" t="s">
        <v>2550</v>
      </c>
      <c r="H890" s="68" t="s">
        <v>2613</v>
      </c>
      <c r="I890" s="66">
        <v>73918</v>
      </c>
      <c r="J890" s="66" t="s">
        <v>2613</v>
      </c>
      <c r="K890" s="68" t="s">
        <v>2547</v>
      </c>
      <c r="L890" s="69" t="s">
        <v>10816</v>
      </c>
      <c r="N890" s="128">
        <v>99</v>
      </c>
      <c r="O890" s="71">
        <v>33.5</v>
      </c>
      <c r="P890" s="127"/>
    </row>
    <row r="891" spans="1:16" ht="15" x14ac:dyDescent="0.25">
      <c r="A891" s="67" t="str">
        <f t="shared" si="13"/>
        <v>72701483</v>
      </c>
      <c r="B891" s="127">
        <v>7270148</v>
      </c>
      <c r="C891" s="127">
        <v>3</v>
      </c>
      <c r="D891" s="74" t="s">
        <v>3334</v>
      </c>
      <c r="E891" s="68">
        <v>272381</v>
      </c>
      <c r="F891" s="68" t="s">
        <v>10815</v>
      </c>
      <c r="G891" s="68" t="s">
        <v>2550</v>
      </c>
      <c r="H891" s="68" t="s">
        <v>2613</v>
      </c>
      <c r="I891" s="66">
        <v>73918</v>
      </c>
      <c r="J891" s="66" t="s">
        <v>2613</v>
      </c>
      <c r="K891" s="68" t="s">
        <v>2547</v>
      </c>
      <c r="L891" s="69" t="s">
        <v>10817</v>
      </c>
      <c r="N891" s="128">
        <v>100</v>
      </c>
      <c r="O891" s="71">
        <v>33.5</v>
      </c>
      <c r="P891" s="127"/>
    </row>
    <row r="892" spans="1:16" ht="15" x14ac:dyDescent="0.25">
      <c r="A892" s="67" t="str">
        <f t="shared" si="13"/>
        <v>94138564</v>
      </c>
      <c r="B892" s="127">
        <v>9413856</v>
      </c>
      <c r="C892" s="127">
        <v>4</v>
      </c>
      <c r="D892" s="74" t="s">
        <v>3335</v>
      </c>
      <c r="E892" s="68" t="s">
        <v>10283</v>
      </c>
      <c r="F892" s="68" t="s">
        <v>10815</v>
      </c>
      <c r="G892" s="68" t="s">
        <v>2550</v>
      </c>
      <c r="H892" s="68" t="s">
        <v>2613</v>
      </c>
      <c r="I892" s="66">
        <v>73918</v>
      </c>
      <c r="J892" s="66" t="s">
        <v>2613</v>
      </c>
      <c r="K892" s="68" t="s">
        <v>2547</v>
      </c>
      <c r="L892" s="69" t="s">
        <v>10817</v>
      </c>
      <c r="N892" s="128">
        <v>100</v>
      </c>
      <c r="O892" s="71">
        <v>33.5</v>
      </c>
      <c r="P892" s="127"/>
    </row>
    <row r="893" spans="1:16" ht="15" x14ac:dyDescent="0.25">
      <c r="A893" s="67" t="str">
        <f t="shared" si="13"/>
        <v>132115604</v>
      </c>
      <c r="B893" s="127">
        <v>13211560</v>
      </c>
      <c r="C893" s="127">
        <v>4</v>
      </c>
      <c r="D893" s="74" t="s">
        <v>3336</v>
      </c>
      <c r="E893" s="68" t="s">
        <v>1730</v>
      </c>
      <c r="F893" s="68" t="s">
        <v>10814</v>
      </c>
      <c r="G893" s="68" t="s">
        <v>2550</v>
      </c>
      <c r="H893" s="68" t="s">
        <v>2613</v>
      </c>
      <c r="I893" s="66">
        <v>73918</v>
      </c>
      <c r="J893" s="66" t="s">
        <v>2613</v>
      </c>
      <c r="K893" s="68" t="s">
        <v>2547</v>
      </c>
      <c r="L893" s="69" t="s">
        <v>10816</v>
      </c>
      <c r="N893" s="128">
        <v>100</v>
      </c>
      <c r="O893" s="71">
        <v>33.5</v>
      </c>
      <c r="P893" s="127"/>
    </row>
    <row r="894" spans="1:16" ht="15" x14ac:dyDescent="0.25">
      <c r="A894" s="67" t="str">
        <f t="shared" si="13"/>
        <v>134875653</v>
      </c>
      <c r="B894" s="127">
        <v>13487565</v>
      </c>
      <c r="C894" s="127">
        <v>3</v>
      </c>
      <c r="D894" s="74" t="s">
        <v>3337</v>
      </c>
      <c r="E894" s="68" t="s">
        <v>1814</v>
      </c>
      <c r="F894" s="68" t="s">
        <v>10814</v>
      </c>
      <c r="G894" s="68" t="s">
        <v>2550</v>
      </c>
      <c r="H894" s="68" t="s">
        <v>2613</v>
      </c>
      <c r="I894" s="66">
        <v>73918</v>
      </c>
      <c r="J894" s="66" t="s">
        <v>2613</v>
      </c>
      <c r="K894" s="68" t="s">
        <v>2547</v>
      </c>
      <c r="L894" s="69" t="s">
        <v>10816</v>
      </c>
      <c r="N894" s="128">
        <v>100</v>
      </c>
      <c r="O894" s="71">
        <v>33.5</v>
      </c>
      <c r="P894" s="127"/>
    </row>
    <row r="895" spans="1:16" ht="15" x14ac:dyDescent="0.25">
      <c r="A895" s="67" t="str">
        <f t="shared" si="13"/>
        <v>85529392</v>
      </c>
      <c r="B895" s="127">
        <v>8552939</v>
      </c>
      <c r="C895" s="127">
        <v>2</v>
      </c>
      <c r="D895" s="74" t="s">
        <v>3338</v>
      </c>
      <c r="E895" s="68">
        <v>11811198</v>
      </c>
      <c r="F895" s="68" t="s">
        <v>10814</v>
      </c>
      <c r="G895" s="68" t="s">
        <v>2550</v>
      </c>
      <c r="H895" s="68" t="s">
        <v>2613</v>
      </c>
      <c r="I895" s="66">
        <v>73918</v>
      </c>
      <c r="J895" s="66" t="s">
        <v>2613</v>
      </c>
      <c r="K895" s="68" t="s">
        <v>2547</v>
      </c>
      <c r="L895" s="69" t="s">
        <v>10816</v>
      </c>
      <c r="N895" s="128">
        <v>88</v>
      </c>
      <c r="O895" s="71">
        <v>33.5</v>
      </c>
      <c r="P895" s="127"/>
    </row>
    <row r="896" spans="1:16" ht="15" x14ac:dyDescent="0.25">
      <c r="A896" s="67" t="str">
        <f t="shared" si="13"/>
        <v>127840594</v>
      </c>
      <c r="B896" s="127">
        <v>12784059</v>
      </c>
      <c r="C896" s="127">
        <v>4</v>
      </c>
      <c r="D896" s="74" t="s">
        <v>3339</v>
      </c>
      <c r="E896" s="68">
        <v>12944164</v>
      </c>
      <c r="F896" s="68" t="s">
        <v>10814</v>
      </c>
      <c r="G896" s="68" t="s">
        <v>2550</v>
      </c>
      <c r="H896" s="68" t="s">
        <v>2613</v>
      </c>
      <c r="I896" s="66">
        <v>73918</v>
      </c>
      <c r="J896" s="66" t="s">
        <v>2613</v>
      </c>
      <c r="K896" s="68" t="s">
        <v>2546</v>
      </c>
      <c r="L896" s="69" t="s">
        <v>10816</v>
      </c>
      <c r="N896" s="128">
        <v>100</v>
      </c>
      <c r="O896" s="71">
        <v>40.200000000000003</v>
      </c>
      <c r="P896" s="127"/>
    </row>
    <row r="897" spans="1:16" ht="15" x14ac:dyDescent="0.25">
      <c r="A897" s="67" t="str">
        <f t="shared" si="13"/>
        <v>130427861</v>
      </c>
      <c r="B897" s="127">
        <v>13042786</v>
      </c>
      <c r="C897" s="127">
        <v>1</v>
      </c>
      <c r="D897" s="74" t="s">
        <v>3340</v>
      </c>
      <c r="E897" s="68" t="s">
        <v>1650</v>
      </c>
      <c r="F897" s="68" t="s">
        <v>10814</v>
      </c>
      <c r="G897" s="68" t="s">
        <v>2550</v>
      </c>
      <c r="H897" s="68" t="s">
        <v>2613</v>
      </c>
      <c r="I897" s="66">
        <v>73918</v>
      </c>
      <c r="J897" s="66" t="s">
        <v>2613</v>
      </c>
      <c r="K897" s="68" t="s">
        <v>2547</v>
      </c>
      <c r="L897" s="69" t="s">
        <v>10816</v>
      </c>
      <c r="N897" s="128">
        <v>100</v>
      </c>
      <c r="O897" s="71">
        <v>33.5</v>
      </c>
      <c r="P897" s="127"/>
    </row>
    <row r="898" spans="1:16" ht="15" x14ac:dyDescent="0.25">
      <c r="A898" s="67" t="str">
        <f t="shared" si="13"/>
        <v>126042523</v>
      </c>
      <c r="B898" s="127">
        <v>12604252</v>
      </c>
      <c r="C898" s="127">
        <v>3</v>
      </c>
      <c r="D898" s="74" t="s">
        <v>3341</v>
      </c>
      <c r="E898" s="68" t="s">
        <v>1543</v>
      </c>
      <c r="F898" s="68" t="s">
        <v>10814</v>
      </c>
      <c r="G898" s="68" t="s">
        <v>2550</v>
      </c>
      <c r="H898" s="68" t="s">
        <v>2613</v>
      </c>
      <c r="I898" s="66">
        <v>73918</v>
      </c>
      <c r="J898" s="66" t="s">
        <v>2613</v>
      </c>
      <c r="K898" s="68" t="s">
        <v>2547</v>
      </c>
      <c r="L898" s="69" t="s">
        <v>10816</v>
      </c>
      <c r="N898" s="128">
        <v>100</v>
      </c>
      <c r="O898" s="71">
        <v>33.5</v>
      </c>
      <c r="P898" s="127"/>
    </row>
    <row r="899" spans="1:16" ht="15" x14ac:dyDescent="0.25">
      <c r="A899" s="67" t="str">
        <f t="shared" si="13"/>
        <v>163961081</v>
      </c>
      <c r="B899" s="127">
        <v>16396108</v>
      </c>
      <c r="C899" s="127">
        <v>1</v>
      </c>
      <c r="D899" s="74" t="s">
        <v>3342</v>
      </c>
      <c r="E899" s="68" t="s">
        <v>2444</v>
      </c>
      <c r="F899" s="68" t="s">
        <v>10814</v>
      </c>
      <c r="G899" s="68" t="s">
        <v>2550</v>
      </c>
      <c r="H899" s="68" t="s">
        <v>2613</v>
      </c>
      <c r="I899" s="66">
        <v>73918</v>
      </c>
      <c r="J899" s="66" t="s">
        <v>2613</v>
      </c>
      <c r="K899" s="68" t="s">
        <v>2546</v>
      </c>
      <c r="L899" s="69" t="s">
        <v>10816</v>
      </c>
      <c r="N899" s="128">
        <v>100</v>
      </c>
      <c r="O899" s="71">
        <v>40.200000000000003</v>
      </c>
      <c r="P899" s="127"/>
    </row>
    <row r="900" spans="1:16" ht="15" x14ac:dyDescent="0.25">
      <c r="A900" s="67" t="str">
        <f t="shared" si="13"/>
        <v>163801981</v>
      </c>
      <c r="B900" s="127">
        <v>16380198</v>
      </c>
      <c r="C900" s="127">
        <v>1</v>
      </c>
      <c r="D900" s="74" t="s">
        <v>3343</v>
      </c>
      <c r="E900" s="68" t="s">
        <v>2439</v>
      </c>
      <c r="F900" s="68" t="s">
        <v>10814</v>
      </c>
      <c r="G900" s="68" t="s">
        <v>2550</v>
      </c>
      <c r="H900" s="68" t="s">
        <v>2613</v>
      </c>
      <c r="I900" s="66">
        <v>73918</v>
      </c>
      <c r="J900" s="66" t="s">
        <v>2613</v>
      </c>
      <c r="K900" s="68" t="s">
        <v>2547</v>
      </c>
      <c r="L900" s="69" t="s">
        <v>10816</v>
      </c>
      <c r="N900" s="128">
        <v>100</v>
      </c>
      <c r="O900" s="71">
        <v>33.5</v>
      </c>
      <c r="P900" s="127"/>
    </row>
    <row r="901" spans="1:16" ht="15" x14ac:dyDescent="0.25">
      <c r="A901" s="67" t="str">
        <f t="shared" si="13"/>
        <v>140998093</v>
      </c>
      <c r="B901" s="127">
        <v>14099809</v>
      </c>
      <c r="C901" s="127">
        <v>3</v>
      </c>
      <c r="D901" s="74" t="s">
        <v>3344</v>
      </c>
      <c r="E901" s="68">
        <v>9013231957</v>
      </c>
      <c r="F901" s="68" t="s">
        <v>10814</v>
      </c>
      <c r="G901" s="68" t="s">
        <v>2550</v>
      </c>
      <c r="H901" s="68" t="s">
        <v>2613</v>
      </c>
      <c r="I901" s="66">
        <v>73918</v>
      </c>
      <c r="J901" s="66" t="s">
        <v>2613</v>
      </c>
      <c r="K901" s="68" t="s">
        <v>2547</v>
      </c>
      <c r="L901" s="69" t="s">
        <v>10816</v>
      </c>
      <c r="N901" s="128">
        <v>99</v>
      </c>
      <c r="O901" s="71">
        <v>33.5</v>
      </c>
      <c r="P901" s="127"/>
    </row>
    <row r="902" spans="1:16" ht="15" x14ac:dyDescent="0.25">
      <c r="A902" s="67" t="str">
        <f t="shared" si="13"/>
        <v>79164491</v>
      </c>
      <c r="B902" s="127">
        <v>7916449</v>
      </c>
      <c r="C902" s="127">
        <v>1</v>
      </c>
      <c r="D902" s="74" t="s">
        <v>3345</v>
      </c>
      <c r="E902" s="68">
        <v>17062</v>
      </c>
      <c r="F902" s="68" t="s">
        <v>10813</v>
      </c>
      <c r="G902" s="68" t="s">
        <v>10823</v>
      </c>
      <c r="H902" s="68" t="s">
        <v>2613</v>
      </c>
      <c r="I902" s="66">
        <v>73918</v>
      </c>
      <c r="J902" s="66" t="s">
        <v>2613</v>
      </c>
      <c r="K902" s="68" t="s">
        <v>2547</v>
      </c>
      <c r="L902" s="69" t="s">
        <v>10818</v>
      </c>
      <c r="N902" s="128">
        <v>100</v>
      </c>
      <c r="O902" s="71">
        <v>33.5</v>
      </c>
      <c r="P902" s="127"/>
    </row>
    <row r="903" spans="1:16" ht="15" x14ac:dyDescent="0.25">
      <c r="A903" s="67" t="str">
        <f t="shared" si="13"/>
        <v>83070032</v>
      </c>
      <c r="B903" s="127">
        <v>8307003</v>
      </c>
      <c r="C903" s="127">
        <v>2</v>
      </c>
      <c r="D903" s="74" t="s">
        <v>7483</v>
      </c>
      <c r="E903" s="68" t="s">
        <v>7740</v>
      </c>
      <c r="F903" s="68" t="s">
        <v>10813</v>
      </c>
      <c r="G903" s="68" t="s">
        <v>10823</v>
      </c>
      <c r="H903" s="68" t="s">
        <v>2613</v>
      </c>
      <c r="I903" s="66">
        <v>73918</v>
      </c>
      <c r="J903" s="66" t="s">
        <v>2613</v>
      </c>
      <c r="K903" s="68" t="s">
        <v>2547</v>
      </c>
      <c r="L903" s="69" t="s">
        <v>10818</v>
      </c>
      <c r="N903" s="128">
        <v>100</v>
      </c>
      <c r="O903" s="71">
        <v>33.5</v>
      </c>
      <c r="P903" s="127"/>
    </row>
    <row r="904" spans="1:16" ht="15" x14ac:dyDescent="0.25">
      <c r="A904" s="67" t="str">
        <f t="shared" ref="A904:A967" si="14">CONCATENATE(B904,C904)</f>
        <v>114955582</v>
      </c>
      <c r="B904" s="127">
        <v>11495558</v>
      </c>
      <c r="C904" s="127">
        <v>2</v>
      </c>
      <c r="D904" s="74" t="s">
        <v>3346</v>
      </c>
      <c r="E904" s="68" t="s">
        <v>1197</v>
      </c>
      <c r="F904" s="68" t="s">
        <v>10815</v>
      </c>
      <c r="G904" s="68" t="s">
        <v>10823</v>
      </c>
      <c r="H904" s="68" t="s">
        <v>2613</v>
      </c>
      <c r="I904" s="66">
        <v>73918</v>
      </c>
      <c r="J904" s="66" t="s">
        <v>2613</v>
      </c>
      <c r="K904" s="68" t="s">
        <v>2547</v>
      </c>
      <c r="L904" s="69" t="s">
        <v>10817</v>
      </c>
      <c r="N904" s="128">
        <v>100</v>
      </c>
      <c r="O904" s="71">
        <v>33.5</v>
      </c>
      <c r="P904" s="127"/>
    </row>
    <row r="905" spans="1:16" ht="15" x14ac:dyDescent="0.25">
      <c r="A905" s="67" t="str">
        <f t="shared" si="14"/>
        <v>83213584</v>
      </c>
      <c r="B905" s="127">
        <v>8321358</v>
      </c>
      <c r="C905" s="127">
        <v>4</v>
      </c>
      <c r="D905" s="74" t="s">
        <v>3347</v>
      </c>
      <c r="E905" s="68">
        <v>14257981</v>
      </c>
      <c r="F905" s="68" t="s">
        <v>10815</v>
      </c>
      <c r="G905" s="68" t="s">
        <v>2550</v>
      </c>
      <c r="H905" s="68" t="s">
        <v>2613</v>
      </c>
      <c r="I905" s="66">
        <v>73918</v>
      </c>
      <c r="J905" s="66" t="s">
        <v>2613</v>
      </c>
      <c r="K905" s="68" t="s">
        <v>2546</v>
      </c>
      <c r="L905" s="69" t="s">
        <v>10817</v>
      </c>
      <c r="N905" s="128">
        <v>100</v>
      </c>
      <c r="O905" s="71">
        <v>40.200000000000003</v>
      </c>
      <c r="P905" s="127"/>
    </row>
    <row r="906" spans="1:16" ht="15" x14ac:dyDescent="0.25">
      <c r="A906" s="67" t="str">
        <f t="shared" si="14"/>
        <v>88054906</v>
      </c>
      <c r="B906" s="127">
        <v>8805490</v>
      </c>
      <c r="C906" s="127">
        <v>6</v>
      </c>
      <c r="D906" s="74" t="s">
        <v>3348</v>
      </c>
      <c r="E906" s="68" t="s">
        <v>584</v>
      </c>
      <c r="F906" s="68" t="s">
        <v>10814</v>
      </c>
      <c r="G906" s="68" t="s">
        <v>2550</v>
      </c>
      <c r="H906" s="68" t="s">
        <v>2613</v>
      </c>
      <c r="I906" s="66">
        <v>73918</v>
      </c>
      <c r="J906" s="66" t="s">
        <v>2613</v>
      </c>
      <c r="K906" s="68" t="s">
        <v>2546</v>
      </c>
      <c r="L906" s="69" t="s">
        <v>10816</v>
      </c>
      <c r="N906" s="128">
        <v>100</v>
      </c>
      <c r="O906" s="71">
        <v>40.200000000000003</v>
      </c>
      <c r="P906" s="127"/>
    </row>
    <row r="907" spans="1:16" ht="15" x14ac:dyDescent="0.25">
      <c r="A907" s="67" t="str">
        <f t="shared" si="14"/>
        <v>87954003</v>
      </c>
      <c r="B907" s="127">
        <v>8795400</v>
      </c>
      <c r="C907" s="127">
        <v>3</v>
      </c>
      <c r="D907" s="74" t="s">
        <v>3349</v>
      </c>
      <c r="E907" s="68">
        <v>11757100</v>
      </c>
      <c r="F907" s="68" t="s">
        <v>10815</v>
      </c>
      <c r="G907" s="68" t="s">
        <v>10823</v>
      </c>
      <c r="H907" s="68" t="s">
        <v>2613</v>
      </c>
      <c r="I907" s="66">
        <v>73918</v>
      </c>
      <c r="J907" s="66" t="s">
        <v>2613</v>
      </c>
      <c r="K907" s="68" t="s">
        <v>2547</v>
      </c>
      <c r="L907" s="69" t="s">
        <v>10817</v>
      </c>
      <c r="N907" s="128">
        <v>0</v>
      </c>
      <c r="O907" s="71">
        <v>33.5</v>
      </c>
      <c r="P907" s="127"/>
    </row>
    <row r="908" spans="1:16" ht="15" x14ac:dyDescent="0.25">
      <c r="A908" s="67" t="str">
        <f t="shared" si="14"/>
        <v>146778292</v>
      </c>
      <c r="B908" s="127">
        <v>14677829</v>
      </c>
      <c r="C908" s="127">
        <v>2</v>
      </c>
      <c r="D908" s="74" t="s">
        <v>3350</v>
      </c>
      <c r="E908" s="68" t="s">
        <v>1990</v>
      </c>
      <c r="F908" s="68" t="s">
        <v>10814</v>
      </c>
      <c r="G908" s="68" t="s">
        <v>2550</v>
      </c>
      <c r="H908" s="68" t="s">
        <v>2613</v>
      </c>
      <c r="I908" s="66">
        <v>73918</v>
      </c>
      <c r="J908" s="66" t="s">
        <v>2613</v>
      </c>
      <c r="K908" s="68" t="s">
        <v>2547</v>
      </c>
      <c r="L908" s="69" t="s">
        <v>10816</v>
      </c>
      <c r="N908" s="128">
        <v>100</v>
      </c>
      <c r="O908" s="71">
        <v>33.5</v>
      </c>
      <c r="P908" s="127"/>
    </row>
    <row r="909" spans="1:16" ht="15" x14ac:dyDescent="0.25">
      <c r="A909" s="67" t="str">
        <f t="shared" si="14"/>
        <v>103386762</v>
      </c>
      <c r="B909" s="127">
        <v>10338676</v>
      </c>
      <c r="C909" s="127">
        <v>2</v>
      </c>
      <c r="D909" s="74" t="s">
        <v>7638</v>
      </c>
      <c r="E909" s="68">
        <v>6542978</v>
      </c>
      <c r="F909" s="68" t="s">
        <v>10815</v>
      </c>
      <c r="G909" s="68" t="s">
        <v>10823</v>
      </c>
      <c r="H909" s="68" t="s">
        <v>2613</v>
      </c>
      <c r="I909" s="66">
        <v>73918</v>
      </c>
      <c r="J909" s="66" t="s">
        <v>2613</v>
      </c>
      <c r="K909" s="68" t="s">
        <v>2546</v>
      </c>
      <c r="L909" s="69" t="s">
        <v>10817</v>
      </c>
      <c r="N909" s="128">
        <v>100</v>
      </c>
      <c r="O909" s="71">
        <v>40.200000000000003</v>
      </c>
      <c r="P909" s="127"/>
    </row>
    <row r="910" spans="1:16" ht="15" x14ac:dyDescent="0.25">
      <c r="A910" s="67" t="str">
        <f t="shared" si="14"/>
        <v>103929812</v>
      </c>
      <c r="B910" s="127">
        <v>10392981</v>
      </c>
      <c r="C910" s="127">
        <v>2</v>
      </c>
      <c r="D910" s="74" t="s">
        <v>3351</v>
      </c>
      <c r="E910" s="68" t="s">
        <v>947</v>
      </c>
      <c r="F910" s="68" t="s">
        <v>10815</v>
      </c>
      <c r="G910" s="68" t="s">
        <v>10823</v>
      </c>
      <c r="H910" s="68" t="s">
        <v>2613</v>
      </c>
      <c r="I910" s="66">
        <v>73918</v>
      </c>
      <c r="J910" s="66" t="s">
        <v>2613</v>
      </c>
      <c r="K910" s="68" t="s">
        <v>2548</v>
      </c>
      <c r="L910" s="69" t="s">
        <v>10817</v>
      </c>
      <c r="N910" s="128">
        <v>94</v>
      </c>
      <c r="O910" s="71">
        <v>20.100000000000001</v>
      </c>
      <c r="P910" s="127"/>
    </row>
    <row r="911" spans="1:16" ht="15" x14ac:dyDescent="0.25">
      <c r="A911" s="67" t="str">
        <f t="shared" si="14"/>
        <v>99944884</v>
      </c>
      <c r="B911" s="127">
        <v>9994488</v>
      </c>
      <c r="C911" s="127">
        <v>4</v>
      </c>
      <c r="D911" s="74" t="s">
        <v>3352</v>
      </c>
      <c r="E911" s="68">
        <v>10313916</v>
      </c>
      <c r="F911" s="68" t="s">
        <v>10815</v>
      </c>
      <c r="G911" s="68" t="s">
        <v>2550</v>
      </c>
      <c r="H911" s="68" t="s">
        <v>2613</v>
      </c>
      <c r="I911" s="66">
        <v>73918</v>
      </c>
      <c r="J911" s="66" t="s">
        <v>2613</v>
      </c>
      <c r="K911" s="68" t="s">
        <v>2547</v>
      </c>
      <c r="L911" s="69" t="s">
        <v>10817</v>
      </c>
      <c r="N911" s="128">
        <v>100</v>
      </c>
      <c r="O911" s="71">
        <v>33.5</v>
      </c>
      <c r="P911" s="127"/>
    </row>
    <row r="912" spans="1:16" ht="15" x14ac:dyDescent="0.25">
      <c r="A912" s="67" t="str">
        <f t="shared" si="14"/>
        <v>114321961</v>
      </c>
      <c r="B912" s="127">
        <v>11432196</v>
      </c>
      <c r="C912" s="127">
        <v>1</v>
      </c>
      <c r="D912" s="74" t="s">
        <v>3353</v>
      </c>
      <c r="E912" s="68">
        <v>20840921</v>
      </c>
      <c r="F912" s="68" t="s">
        <v>10815</v>
      </c>
      <c r="G912" s="68" t="s">
        <v>10823</v>
      </c>
      <c r="H912" s="68" t="s">
        <v>2613</v>
      </c>
      <c r="I912" s="66">
        <v>73918</v>
      </c>
      <c r="J912" s="66" t="s">
        <v>2613</v>
      </c>
      <c r="K912" s="68" t="s">
        <v>2547</v>
      </c>
      <c r="L912" s="69" t="s">
        <v>10817</v>
      </c>
      <c r="N912" s="128">
        <v>100</v>
      </c>
      <c r="O912" s="71">
        <v>33.5</v>
      </c>
      <c r="P912" s="127"/>
    </row>
    <row r="913" spans="1:16" ht="15" x14ac:dyDescent="0.25">
      <c r="A913" s="67" t="str">
        <f t="shared" si="14"/>
        <v>72450513</v>
      </c>
      <c r="B913" s="127">
        <v>7245051</v>
      </c>
      <c r="C913" s="127">
        <v>3</v>
      </c>
      <c r="D913" s="74" t="s">
        <v>3354</v>
      </c>
      <c r="E913" s="68">
        <v>7442770</v>
      </c>
      <c r="F913" s="68" t="s">
        <v>10815</v>
      </c>
      <c r="G913" s="68" t="s">
        <v>10823</v>
      </c>
      <c r="H913" s="68" t="s">
        <v>2613</v>
      </c>
      <c r="I913" s="66">
        <v>73918</v>
      </c>
      <c r="J913" s="66" t="s">
        <v>2613</v>
      </c>
      <c r="K913" s="68" t="s">
        <v>2547</v>
      </c>
      <c r="L913" s="69" t="s">
        <v>10817</v>
      </c>
      <c r="N913" s="128">
        <v>100</v>
      </c>
      <c r="O913" s="71">
        <v>33.5</v>
      </c>
      <c r="P913" s="127"/>
    </row>
    <row r="914" spans="1:16" ht="15" x14ac:dyDescent="0.25">
      <c r="A914" s="67" t="str">
        <f t="shared" si="14"/>
        <v>69238112</v>
      </c>
      <c r="B914" s="127">
        <v>6923811</v>
      </c>
      <c r="C914" s="127">
        <v>2</v>
      </c>
      <c r="D914" s="74" t="s">
        <v>3355</v>
      </c>
      <c r="E914" s="68" t="s">
        <v>335</v>
      </c>
      <c r="F914" s="68" t="s">
        <v>10813</v>
      </c>
      <c r="G914" s="68" t="s">
        <v>10823</v>
      </c>
      <c r="H914" s="68" t="s">
        <v>2613</v>
      </c>
      <c r="I914" s="66">
        <v>73918</v>
      </c>
      <c r="J914" s="66" t="s">
        <v>2613</v>
      </c>
      <c r="K914" s="68" t="s">
        <v>2547</v>
      </c>
      <c r="L914" s="69" t="s">
        <v>10818</v>
      </c>
      <c r="N914" s="128">
        <v>100</v>
      </c>
      <c r="O914" s="71">
        <v>33.5</v>
      </c>
      <c r="P914" s="127"/>
    </row>
    <row r="915" spans="1:16" ht="15" x14ac:dyDescent="0.25">
      <c r="A915" s="67" t="str">
        <f t="shared" si="14"/>
        <v>149301582</v>
      </c>
      <c r="B915" s="127">
        <v>14930158</v>
      </c>
      <c r="C915" s="127">
        <v>2</v>
      </c>
      <c r="D915" s="74" t="s">
        <v>9706</v>
      </c>
      <c r="E915" s="68" t="s">
        <v>10241</v>
      </c>
      <c r="F915" s="68" t="s">
        <v>10814</v>
      </c>
      <c r="G915" s="68" t="s">
        <v>2550</v>
      </c>
      <c r="H915" s="68" t="s">
        <v>2613</v>
      </c>
      <c r="I915" s="66">
        <v>73918</v>
      </c>
      <c r="J915" s="66" t="s">
        <v>2613</v>
      </c>
      <c r="K915" s="68" t="s">
        <v>2547</v>
      </c>
      <c r="L915" s="69" t="s">
        <v>10816</v>
      </c>
      <c r="N915" s="128">
        <v>99</v>
      </c>
      <c r="O915" s="71">
        <v>33.5</v>
      </c>
      <c r="P915" s="127"/>
    </row>
    <row r="916" spans="1:16" ht="15" x14ac:dyDescent="0.25">
      <c r="A916" s="67" t="str">
        <f t="shared" si="14"/>
        <v>120089041</v>
      </c>
      <c r="B916" s="127">
        <v>12008904</v>
      </c>
      <c r="C916" s="127">
        <v>1</v>
      </c>
      <c r="D916" s="74" t="s">
        <v>3356</v>
      </c>
      <c r="E916" s="68" t="s">
        <v>1362</v>
      </c>
      <c r="F916" s="68" t="s">
        <v>10815</v>
      </c>
      <c r="G916" s="68" t="s">
        <v>10823</v>
      </c>
      <c r="H916" s="68" t="s">
        <v>2613</v>
      </c>
      <c r="I916" s="66">
        <v>73918</v>
      </c>
      <c r="J916" s="66" t="s">
        <v>2613</v>
      </c>
      <c r="K916" s="68" t="s">
        <v>2547</v>
      </c>
      <c r="L916" s="69" t="s">
        <v>10817</v>
      </c>
      <c r="N916" s="128">
        <v>94</v>
      </c>
      <c r="O916" s="71">
        <v>33.5</v>
      </c>
      <c r="P916" s="127"/>
    </row>
    <row r="917" spans="1:16" ht="15" x14ac:dyDescent="0.25">
      <c r="A917" s="67" t="str">
        <f t="shared" si="14"/>
        <v>114503812</v>
      </c>
      <c r="B917" s="127">
        <v>11450381</v>
      </c>
      <c r="C917" s="127">
        <v>2</v>
      </c>
      <c r="D917" s="74" t="s">
        <v>3357</v>
      </c>
      <c r="E917" s="68" t="s">
        <v>9737</v>
      </c>
      <c r="F917" s="68" t="s">
        <v>10815</v>
      </c>
      <c r="G917" s="68" t="s">
        <v>10823</v>
      </c>
      <c r="H917" s="68" t="s">
        <v>2613</v>
      </c>
      <c r="I917" s="66">
        <v>73918</v>
      </c>
      <c r="J917" s="66" t="s">
        <v>2613</v>
      </c>
      <c r="K917" s="68" t="s">
        <v>2547</v>
      </c>
      <c r="L917" s="69" t="s">
        <v>10817</v>
      </c>
      <c r="N917" s="128">
        <v>100</v>
      </c>
      <c r="O917" s="71">
        <v>33.5</v>
      </c>
      <c r="P917" s="127"/>
    </row>
    <row r="918" spans="1:16" ht="15" x14ac:dyDescent="0.25">
      <c r="A918" s="67" t="str">
        <f t="shared" si="14"/>
        <v>172142451</v>
      </c>
      <c r="B918" s="127">
        <v>17214245</v>
      </c>
      <c r="C918" s="127">
        <v>1</v>
      </c>
      <c r="D918" s="74" t="s">
        <v>7641</v>
      </c>
      <c r="E918" s="68" t="s">
        <v>7672</v>
      </c>
      <c r="F918" s="68" t="s">
        <v>10814</v>
      </c>
      <c r="G918" s="68" t="s">
        <v>2550</v>
      </c>
      <c r="H918" s="68" t="s">
        <v>2613</v>
      </c>
      <c r="I918" s="66">
        <v>73918</v>
      </c>
      <c r="J918" s="66" t="s">
        <v>2613</v>
      </c>
      <c r="K918" s="68" t="s">
        <v>2547</v>
      </c>
      <c r="L918" s="69" t="s">
        <v>10816</v>
      </c>
      <c r="N918" s="128">
        <v>100</v>
      </c>
      <c r="O918" s="71">
        <v>33.5</v>
      </c>
      <c r="P918" s="127"/>
    </row>
    <row r="919" spans="1:16" ht="15" x14ac:dyDescent="0.25">
      <c r="A919" s="67" t="str">
        <f t="shared" si="14"/>
        <v>103387792</v>
      </c>
      <c r="B919" s="127">
        <v>10338779</v>
      </c>
      <c r="C919" s="127">
        <v>2</v>
      </c>
      <c r="D919" s="74" t="s">
        <v>3358</v>
      </c>
      <c r="E919" s="68" t="s">
        <v>7741</v>
      </c>
      <c r="F919" s="68" t="s">
        <v>10815</v>
      </c>
      <c r="G919" s="68" t="s">
        <v>2550</v>
      </c>
      <c r="H919" s="68" t="s">
        <v>2613</v>
      </c>
      <c r="I919" s="66">
        <v>73918</v>
      </c>
      <c r="J919" s="66" t="s">
        <v>2613</v>
      </c>
      <c r="K919" s="68" t="s">
        <v>2547</v>
      </c>
      <c r="L919" s="69" t="s">
        <v>10817</v>
      </c>
      <c r="N919" s="128">
        <v>100</v>
      </c>
      <c r="O919" s="71">
        <v>33.5</v>
      </c>
      <c r="P919" s="127"/>
    </row>
    <row r="920" spans="1:16" ht="15" x14ac:dyDescent="0.25">
      <c r="A920" s="67" t="str">
        <f t="shared" si="14"/>
        <v>154947921</v>
      </c>
      <c r="B920" s="127">
        <v>15494792</v>
      </c>
      <c r="C920" s="127">
        <v>1</v>
      </c>
      <c r="D920" s="74" t="s">
        <v>3359</v>
      </c>
      <c r="E920" s="68" t="s">
        <v>2219</v>
      </c>
      <c r="F920" s="68" t="s">
        <v>10814</v>
      </c>
      <c r="G920" s="68" t="s">
        <v>2550</v>
      </c>
      <c r="H920" s="68" t="s">
        <v>2613</v>
      </c>
      <c r="I920" s="66">
        <v>73918</v>
      </c>
      <c r="J920" s="66" t="s">
        <v>2613</v>
      </c>
      <c r="K920" s="68" t="s">
        <v>2547</v>
      </c>
      <c r="L920" s="69" t="s">
        <v>10816</v>
      </c>
      <c r="N920" s="128">
        <v>100</v>
      </c>
      <c r="O920" s="71">
        <v>33.5</v>
      </c>
      <c r="P920" s="127"/>
    </row>
    <row r="921" spans="1:16" ht="15" x14ac:dyDescent="0.25">
      <c r="A921" s="67" t="str">
        <f t="shared" si="14"/>
        <v>95792058</v>
      </c>
      <c r="B921" s="127">
        <v>9579205</v>
      </c>
      <c r="C921" s="127">
        <v>8</v>
      </c>
      <c r="D921" s="74" t="s">
        <v>3360</v>
      </c>
      <c r="E921" s="68" t="s">
        <v>9988</v>
      </c>
      <c r="F921" s="68" t="s">
        <v>10814</v>
      </c>
      <c r="G921" s="68" t="s">
        <v>2550</v>
      </c>
      <c r="H921" s="68" t="s">
        <v>2613</v>
      </c>
      <c r="I921" s="66">
        <v>73918</v>
      </c>
      <c r="J921" s="66" t="s">
        <v>2613</v>
      </c>
      <c r="K921" s="68" t="s">
        <v>2546</v>
      </c>
      <c r="L921" s="69" t="s">
        <v>10816</v>
      </c>
      <c r="N921" s="128">
        <v>100</v>
      </c>
      <c r="O921" s="71">
        <v>40.200000000000003</v>
      </c>
      <c r="P921" s="127"/>
    </row>
    <row r="922" spans="1:16" ht="15" x14ac:dyDescent="0.25">
      <c r="A922" s="67" t="str">
        <f t="shared" si="14"/>
        <v>157332331</v>
      </c>
      <c r="B922" s="127">
        <v>15733233</v>
      </c>
      <c r="C922" s="127">
        <v>1</v>
      </c>
      <c r="D922" s="74" t="s">
        <v>3361</v>
      </c>
      <c r="E922" s="68" t="s">
        <v>2271</v>
      </c>
      <c r="F922" s="68" t="s">
        <v>10814</v>
      </c>
      <c r="G922" s="68" t="s">
        <v>2550</v>
      </c>
      <c r="H922" s="68" t="s">
        <v>2613</v>
      </c>
      <c r="I922" s="66">
        <v>73918</v>
      </c>
      <c r="J922" s="66" t="s">
        <v>2613</v>
      </c>
      <c r="K922" s="68" t="s">
        <v>2547</v>
      </c>
      <c r="L922" s="69" t="s">
        <v>10816</v>
      </c>
      <c r="N922" s="128">
        <v>100</v>
      </c>
      <c r="O922" s="71">
        <v>33.5</v>
      </c>
      <c r="P922" s="127"/>
    </row>
    <row r="923" spans="1:16" ht="15" x14ac:dyDescent="0.25">
      <c r="A923" s="67" t="str">
        <f t="shared" si="14"/>
        <v>149615441</v>
      </c>
      <c r="B923" s="127">
        <v>14961544</v>
      </c>
      <c r="C923" s="127">
        <v>1</v>
      </c>
      <c r="D923" s="74" t="s">
        <v>3362</v>
      </c>
      <c r="E923" s="68">
        <v>6897532</v>
      </c>
      <c r="F923" s="68" t="s">
        <v>10814</v>
      </c>
      <c r="G923" s="68" t="s">
        <v>2550</v>
      </c>
      <c r="H923" s="68" t="s">
        <v>2613</v>
      </c>
      <c r="I923" s="66">
        <v>73918</v>
      </c>
      <c r="J923" s="66" t="s">
        <v>2613</v>
      </c>
      <c r="K923" s="68" t="s">
        <v>2547</v>
      </c>
      <c r="L923" s="69" t="s">
        <v>10816</v>
      </c>
      <c r="N923" s="128">
        <v>100</v>
      </c>
      <c r="O923" s="71">
        <v>33.5</v>
      </c>
      <c r="P923" s="127"/>
    </row>
    <row r="924" spans="1:16" ht="15" x14ac:dyDescent="0.25">
      <c r="A924" s="67" t="str">
        <f t="shared" si="14"/>
        <v>162267811</v>
      </c>
      <c r="B924" s="127">
        <v>16226781</v>
      </c>
      <c r="C924" s="127">
        <v>1</v>
      </c>
      <c r="D924" s="74" t="s">
        <v>3363</v>
      </c>
      <c r="E924" s="68">
        <v>269660</v>
      </c>
      <c r="F924" s="68" t="s">
        <v>10814</v>
      </c>
      <c r="G924" s="68" t="s">
        <v>2550</v>
      </c>
      <c r="H924" s="68" t="s">
        <v>2613</v>
      </c>
      <c r="I924" s="66">
        <v>73918</v>
      </c>
      <c r="J924" s="66" t="s">
        <v>2613</v>
      </c>
      <c r="K924" s="68" t="s">
        <v>2547</v>
      </c>
      <c r="L924" s="69" t="s">
        <v>10816</v>
      </c>
      <c r="N924" s="128">
        <v>99</v>
      </c>
      <c r="O924" s="71">
        <v>33.5</v>
      </c>
      <c r="P924" s="127"/>
    </row>
    <row r="925" spans="1:16" ht="15" x14ac:dyDescent="0.25">
      <c r="A925" s="67" t="str">
        <f t="shared" si="14"/>
        <v>148069764</v>
      </c>
      <c r="B925" s="127">
        <v>14806976</v>
      </c>
      <c r="C925" s="127">
        <v>4</v>
      </c>
      <c r="D925" s="74" t="s">
        <v>9865</v>
      </c>
      <c r="E925" s="68" t="s">
        <v>10031</v>
      </c>
      <c r="F925" s="68" t="s">
        <v>10814</v>
      </c>
      <c r="G925" s="68" t="s">
        <v>2550</v>
      </c>
      <c r="H925" s="68" t="s">
        <v>2613</v>
      </c>
      <c r="I925" s="66">
        <v>73918</v>
      </c>
      <c r="J925" s="66" t="s">
        <v>2613</v>
      </c>
      <c r="K925" s="68" t="s">
        <v>2546</v>
      </c>
      <c r="L925" s="69" t="s">
        <v>10816</v>
      </c>
      <c r="N925" s="128">
        <v>94</v>
      </c>
      <c r="O925" s="71">
        <v>40.200000000000003</v>
      </c>
      <c r="P925" s="127"/>
    </row>
    <row r="926" spans="1:16" ht="15" x14ac:dyDescent="0.25">
      <c r="A926" s="67" t="str">
        <f t="shared" si="14"/>
        <v>165901322</v>
      </c>
      <c r="B926" s="127">
        <v>16590132</v>
      </c>
      <c r="C926" s="127">
        <v>2</v>
      </c>
      <c r="D926" s="74" t="s">
        <v>7246</v>
      </c>
      <c r="E926" s="68" t="s">
        <v>7274</v>
      </c>
      <c r="F926" s="68" t="s">
        <v>10814</v>
      </c>
      <c r="G926" s="68" t="s">
        <v>2550</v>
      </c>
      <c r="H926" s="68" t="s">
        <v>2613</v>
      </c>
      <c r="I926" s="66">
        <v>73918</v>
      </c>
      <c r="J926" s="66" t="s">
        <v>2613</v>
      </c>
      <c r="K926" s="68" t="s">
        <v>2547</v>
      </c>
      <c r="L926" s="69" t="s">
        <v>10816</v>
      </c>
      <c r="N926" s="128">
        <v>100</v>
      </c>
      <c r="O926" s="71">
        <v>33.5</v>
      </c>
      <c r="P926" s="127"/>
    </row>
    <row r="927" spans="1:16" ht="15" x14ac:dyDescent="0.25">
      <c r="A927" s="67" t="str">
        <f t="shared" si="14"/>
        <v>167252201</v>
      </c>
      <c r="B927" s="127">
        <v>16725220</v>
      </c>
      <c r="C927" s="127">
        <v>1</v>
      </c>
      <c r="D927" s="74" t="s">
        <v>7125</v>
      </c>
      <c r="E927" s="68" t="s">
        <v>9959</v>
      </c>
      <c r="F927" s="68" t="s">
        <v>10814</v>
      </c>
      <c r="G927" s="68" t="s">
        <v>2550</v>
      </c>
      <c r="H927" s="68" t="s">
        <v>2613</v>
      </c>
      <c r="I927" s="66">
        <v>73918</v>
      </c>
      <c r="J927" s="66" t="s">
        <v>2613</v>
      </c>
      <c r="K927" s="68" t="s">
        <v>2547</v>
      </c>
      <c r="L927" s="69" t="s">
        <v>10816</v>
      </c>
      <c r="N927" s="128">
        <v>0</v>
      </c>
      <c r="O927" s="71">
        <v>33.5</v>
      </c>
      <c r="P927" s="127"/>
    </row>
    <row r="928" spans="1:16" ht="15" x14ac:dyDescent="0.25">
      <c r="A928" s="67" t="str">
        <f t="shared" si="14"/>
        <v>102997862</v>
      </c>
      <c r="B928" s="127">
        <v>10299786</v>
      </c>
      <c r="C928" s="127">
        <v>2</v>
      </c>
      <c r="D928" s="74" t="s">
        <v>3364</v>
      </c>
      <c r="E928" s="68" t="s">
        <v>7742</v>
      </c>
      <c r="F928" s="68" t="s">
        <v>10815</v>
      </c>
      <c r="G928" s="68" t="s">
        <v>10823</v>
      </c>
      <c r="H928" s="68" t="s">
        <v>2613</v>
      </c>
      <c r="I928" s="66">
        <v>73918</v>
      </c>
      <c r="J928" s="66" t="s">
        <v>2613</v>
      </c>
      <c r="K928" s="68" t="s">
        <v>2547</v>
      </c>
      <c r="L928" s="69" t="s">
        <v>10817</v>
      </c>
      <c r="N928" s="128">
        <v>94</v>
      </c>
      <c r="O928" s="71">
        <v>33.5</v>
      </c>
      <c r="P928" s="127"/>
    </row>
    <row r="929" spans="1:16" ht="15" x14ac:dyDescent="0.25">
      <c r="A929" s="67" t="str">
        <f t="shared" si="14"/>
        <v>78362472</v>
      </c>
      <c r="B929" s="127">
        <v>7836247</v>
      </c>
      <c r="C929" s="127">
        <v>2</v>
      </c>
      <c r="D929" s="74" t="s">
        <v>6584</v>
      </c>
      <c r="E929" s="68">
        <v>3148064</v>
      </c>
      <c r="F929" s="68" t="s">
        <v>10813</v>
      </c>
      <c r="G929" s="68" t="s">
        <v>10823</v>
      </c>
      <c r="H929" s="68" t="s">
        <v>2613</v>
      </c>
      <c r="I929" s="66">
        <v>73918</v>
      </c>
      <c r="J929" s="66" t="s">
        <v>2613</v>
      </c>
      <c r="K929" s="68" t="s">
        <v>2547</v>
      </c>
      <c r="L929" s="69" t="s">
        <v>10818</v>
      </c>
      <c r="N929" s="128">
        <v>100</v>
      </c>
      <c r="O929" s="71">
        <v>33.5</v>
      </c>
      <c r="P929" s="127"/>
    </row>
    <row r="930" spans="1:16" ht="15" x14ac:dyDescent="0.25">
      <c r="A930" s="67" t="str">
        <f t="shared" si="14"/>
        <v>69339561</v>
      </c>
      <c r="B930" s="127">
        <v>6933956</v>
      </c>
      <c r="C930" s="127">
        <v>1</v>
      </c>
      <c r="D930" s="74" t="s">
        <v>3365</v>
      </c>
      <c r="E930" s="68">
        <v>12215187</v>
      </c>
      <c r="F930" s="68" t="s">
        <v>10813</v>
      </c>
      <c r="G930" s="68" t="s">
        <v>10823</v>
      </c>
      <c r="H930" s="68" t="s">
        <v>2613</v>
      </c>
      <c r="I930" s="66">
        <v>73918</v>
      </c>
      <c r="J930" s="66" t="s">
        <v>2613</v>
      </c>
      <c r="K930" s="68" t="s">
        <v>2547</v>
      </c>
      <c r="L930" s="69" t="s">
        <v>10818</v>
      </c>
      <c r="N930" s="128">
        <v>100</v>
      </c>
      <c r="O930" s="71">
        <v>33.5</v>
      </c>
      <c r="P930" s="127"/>
    </row>
    <row r="931" spans="1:16" ht="15" x14ac:dyDescent="0.25">
      <c r="A931" s="67" t="str">
        <f t="shared" si="14"/>
        <v>114322141</v>
      </c>
      <c r="B931" s="127">
        <v>11432214</v>
      </c>
      <c r="C931" s="127">
        <v>1</v>
      </c>
      <c r="D931" s="74" t="s">
        <v>3366</v>
      </c>
      <c r="E931" s="68" t="s">
        <v>1189</v>
      </c>
      <c r="F931" s="68" t="s">
        <v>10815</v>
      </c>
      <c r="G931" s="68" t="s">
        <v>10823</v>
      </c>
      <c r="H931" s="68" t="s">
        <v>2613</v>
      </c>
      <c r="I931" s="66">
        <v>73918</v>
      </c>
      <c r="J931" s="66" t="s">
        <v>2613</v>
      </c>
      <c r="K931" s="68" t="s">
        <v>2547</v>
      </c>
      <c r="L931" s="69" t="s">
        <v>10817</v>
      </c>
      <c r="N931" s="128">
        <v>100</v>
      </c>
      <c r="O931" s="71">
        <v>33.5</v>
      </c>
      <c r="P931" s="127"/>
    </row>
    <row r="932" spans="1:16" ht="15" x14ac:dyDescent="0.25">
      <c r="A932" s="67" t="str">
        <f t="shared" si="14"/>
        <v>114322143</v>
      </c>
      <c r="B932" s="127">
        <v>11432214</v>
      </c>
      <c r="C932" s="127">
        <v>3</v>
      </c>
      <c r="D932" s="74" t="s">
        <v>3366</v>
      </c>
      <c r="E932" s="68" t="s">
        <v>1189</v>
      </c>
      <c r="F932" s="68" t="s">
        <v>10814</v>
      </c>
      <c r="G932" s="68" t="s">
        <v>10823</v>
      </c>
      <c r="H932" s="68" t="s">
        <v>2613</v>
      </c>
      <c r="I932" s="66">
        <v>73918</v>
      </c>
      <c r="J932" s="66" t="s">
        <v>2613</v>
      </c>
      <c r="K932" s="68" t="s">
        <v>2547</v>
      </c>
      <c r="L932" s="69" t="s">
        <v>10816</v>
      </c>
      <c r="N932" s="128">
        <v>100</v>
      </c>
      <c r="O932" s="71">
        <v>33.5</v>
      </c>
      <c r="P932" s="127"/>
    </row>
    <row r="933" spans="1:16" ht="15" x14ac:dyDescent="0.25">
      <c r="A933" s="67" t="str">
        <f t="shared" si="14"/>
        <v>120532605</v>
      </c>
      <c r="B933" s="127">
        <v>12053260</v>
      </c>
      <c r="C933" s="127">
        <v>5</v>
      </c>
      <c r="D933" s="74" t="s">
        <v>3367</v>
      </c>
      <c r="E933" s="68">
        <v>11405397</v>
      </c>
      <c r="F933" s="68" t="s">
        <v>10814</v>
      </c>
      <c r="G933" s="68" t="s">
        <v>2550</v>
      </c>
      <c r="H933" s="68" t="s">
        <v>2613</v>
      </c>
      <c r="I933" s="66">
        <v>73918</v>
      </c>
      <c r="J933" s="66" t="s">
        <v>2613</v>
      </c>
      <c r="K933" s="68" t="s">
        <v>2547</v>
      </c>
      <c r="L933" s="69" t="s">
        <v>10816</v>
      </c>
      <c r="N933" s="128">
        <v>100</v>
      </c>
      <c r="O933" s="71">
        <v>33.5</v>
      </c>
      <c r="P933" s="127"/>
    </row>
    <row r="934" spans="1:16" ht="15" x14ac:dyDescent="0.25">
      <c r="A934" s="67" t="str">
        <f t="shared" si="14"/>
        <v>120532604</v>
      </c>
      <c r="B934" s="127">
        <v>12053260</v>
      </c>
      <c r="C934" s="127">
        <v>4</v>
      </c>
      <c r="D934" s="74" t="s">
        <v>3367</v>
      </c>
      <c r="E934" s="68">
        <v>11405397</v>
      </c>
      <c r="F934" s="68" t="s">
        <v>10815</v>
      </c>
      <c r="G934" s="68" t="s">
        <v>2550</v>
      </c>
      <c r="H934" s="68" t="s">
        <v>2613</v>
      </c>
      <c r="I934" s="66">
        <v>73918</v>
      </c>
      <c r="J934" s="66" t="s">
        <v>2613</v>
      </c>
      <c r="K934" s="68" t="s">
        <v>2547</v>
      </c>
      <c r="L934" s="69" t="s">
        <v>10817</v>
      </c>
      <c r="N934" s="128">
        <v>100</v>
      </c>
      <c r="O934" s="71">
        <v>33.5</v>
      </c>
      <c r="P934" s="127"/>
    </row>
    <row r="935" spans="1:16" ht="15" x14ac:dyDescent="0.25">
      <c r="A935" s="67" t="str">
        <f t="shared" si="14"/>
        <v>78098391</v>
      </c>
      <c r="B935" s="127">
        <v>7809839</v>
      </c>
      <c r="C935" s="127">
        <v>1</v>
      </c>
      <c r="D935" s="74" t="s">
        <v>3368</v>
      </c>
      <c r="E935" s="68" t="s">
        <v>7743</v>
      </c>
      <c r="F935" s="68" t="s">
        <v>10813</v>
      </c>
      <c r="G935" s="68" t="s">
        <v>10823</v>
      </c>
      <c r="H935" s="68" t="s">
        <v>2613</v>
      </c>
      <c r="I935" s="66">
        <v>73918</v>
      </c>
      <c r="J935" s="66" t="s">
        <v>2613</v>
      </c>
      <c r="K935" s="68" t="s">
        <v>2547</v>
      </c>
      <c r="L935" s="69" t="s">
        <v>10818</v>
      </c>
      <c r="N935" s="128">
        <v>100</v>
      </c>
      <c r="O935" s="71">
        <v>33.5</v>
      </c>
      <c r="P935" s="127"/>
    </row>
    <row r="936" spans="1:16" ht="15" x14ac:dyDescent="0.25">
      <c r="A936" s="67" t="str">
        <f t="shared" si="14"/>
        <v>78098393</v>
      </c>
      <c r="B936" s="127">
        <v>7809839</v>
      </c>
      <c r="C936" s="127">
        <v>3</v>
      </c>
      <c r="D936" s="74" t="s">
        <v>3368</v>
      </c>
      <c r="E936" s="68" t="s">
        <v>7743</v>
      </c>
      <c r="F936" s="68" t="s">
        <v>10814</v>
      </c>
      <c r="G936" s="68" t="s">
        <v>2550</v>
      </c>
      <c r="H936" s="68" t="s">
        <v>2613</v>
      </c>
      <c r="I936" s="66">
        <v>73918</v>
      </c>
      <c r="J936" s="66" t="s">
        <v>2613</v>
      </c>
      <c r="K936" s="68" t="s">
        <v>2547</v>
      </c>
      <c r="L936" s="69" t="s">
        <v>10816</v>
      </c>
      <c r="N936" s="128">
        <v>100</v>
      </c>
      <c r="O936" s="71">
        <v>33.5</v>
      </c>
      <c r="P936" s="127"/>
    </row>
    <row r="937" spans="1:16" ht="15" x14ac:dyDescent="0.25">
      <c r="A937" s="67" t="str">
        <f t="shared" si="14"/>
        <v>149554531</v>
      </c>
      <c r="B937" s="127">
        <v>14955453</v>
      </c>
      <c r="C937" s="127">
        <v>1</v>
      </c>
      <c r="D937" s="74" t="s">
        <v>3369</v>
      </c>
      <c r="E937" s="68">
        <v>13950874</v>
      </c>
      <c r="F937" s="68" t="s">
        <v>10814</v>
      </c>
      <c r="G937" s="68" t="s">
        <v>2550</v>
      </c>
      <c r="H937" s="68" t="s">
        <v>2613</v>
      </c>
      <c r="I937" s="66">
        <v>73918</v>
      </c>
      <c r="J937" s="66" t="s">
        <v>2613</v>
      </c>
      <c r="K937" s="68" t="s">
        <v>2547</v>
      </c>
      <c r="L937" s="69" t="s">
        <v>10816</v>
      </c>
      <c r="N937" s="128">
        <v>100</v>
      </c>
      <c r="O937" s="71">
        <v>33.5</v>
      </c>
      <c r="P937" s="127"/>
    </row>
    <row r="938" spans="1:16" ht="15" x14ac:dyDescent="0.25">
      <c r="A938" s="67" t="str">
        <f t="shared" si="14"/>
        <v>89769462</v>
      </c>
      <c r="B938" s="127">
        <v>8976946</v>
      </c>
      <c r="C938" s="127">
        <v>2</v>
      </c>
      <c r="D938" s="74" t="s">
        <v>3370</v>
      </c>
      <c r="E938" s="68">
        <v>15882149</v>
      </c>
      <c r="F938" s="68" t="s">
        <v>10815</v>
      </c>
      <c r="G938" s="68" t="s">
        <v>2550</v>
      </c>
      <c r="H938" s="68" t="s">
        <v>2613</v>
      </c>
      <c r="I938" s="66">
        <v>73918</v>
      </c>
      <c r="J938" s="66" t="s">
        <v>2613</v>
      </c>
      <c r="K938" s="68" t="s">
        <v>2546</v>
      </c>
      <c r="L938" s="69" t="s">
        <v>10817</v>
      </c>
      <c r="N938" s="128">
        <v>100</v>
      </c>
      <c r="O938" s="71">
        <v>40.200000000000003</v>
      </c>
      <c r="P938" s="127"/>
    </row>
    <row r="939" spans="1:16" ht="15" x14ac:dyDescent="0.25">
      <c r="A939" s="67" t="str">
        <f t="shared" si="14"/>
        <v>78479323</v>
      </c>
      <c r="B939" s="127">
        <v>7847932</v>
      </c>
      <c r="C939" s="127">
        <v>3</v>
      </c>
      <c r="D939" s="74" t="s">
        <v>3371</v>
      </c>
      <c r="E939" s="68">
        <v>12846099</v>
      </c>
      <c r="F939" s="68" t="s">
        <v>10815</v>
      </c>
      <c r="G939" s="68" t="s">
        <v>2550</v>
      </c>
      <c r="H939" s="68" t="s">
        <v>2613</v>
      </c>
      <c r="I939" s="66">
        <v>73918</v>
      </c>
      <c r="J939" s="66" t="s">
        <v>2613</v>
      </c>
      <c r="K939" s="68" t="s">
        <v>2547</v>
      </c>
      <c r="L939" s="69" t="s">
        <v>10817</v>
      </c>
      <c r="N939" s="128">
        <v>100</v>
      </c>
      <c r="O939" s="71">
        <v>33.5</v>
      </c>
      <c r="P939" s="127"/>
    </row>
    <row r="940" spans="1:16" ht="15" x14ac:dyDescent="0.25">
      <c r="A940" s="67" t="str">
        <f t="shared" si="14"/>
        <v>83585393</v>
      </c>
      <c r="B940" s="127">
        <v>8358539</v>
      </c>
      <c r="C940" s="127">
        <v>3</v>
      </c>
      <c r="D940" s="74" t="s">
        <v>3372</v>
      </c>
      <c r="E940" s="68" t="s">
        <v>537</v>
      </c>
      <c r="F940" s="68" t="s">
        <v>10815</v>
      </c>
      <c r="G940" s="68" t="s">
        <v>2550</v>
      </c>
      <c r="H940" s="68" t="s">
        <v>2613</v>
      </c>
      <c r="I940" s="66">
        <v>73918</v>
      </c>
      <c r="J940" s="66" t="s">
        <v>2613</v>
      </c>
      <c r="K940" s="68" t="s">
        <v>2547</v>
      </c>
      <c r="L940" s="69" t="s">
        <v>10817</v>
      </c>
      <c r="N940" s="128">
        <v>100</v>
      </c>
      <c r="O940" s="71">
        <v>33.5</v>
      </c>
      <c r="P940" s="127"/>
    </row>
    <row r="941" spans="1:16" ht="15" x14ac:dyDescent="0.25">
      <c r="A941" s="67" t="str">
        <f t="shared" si="14"/>
        <v>94139114</v>
      </c>
      <c r="B941" s="127">
        <v>9413911</v>
      </c>
      <c r="C941" s="127">
        <v>4</v>
      </c>
      <c r="D941" s="74" t="s">
        <v>3373</v>
      </c>
      <c r="E941" s="68">
        <v>16346888</v>
      </c>
      <c r="F941" s="68" t="s">
        <v>10815</v>
      </c>
      <c r="G941" s="68" t="s">
        <v>10823</v>
      </c>
      <c r="H941" s="68" t="s">
        <v>2613</v>
      </c>
      <c r="I941" s="66">
        <v>73918</v>
      </c>
      <c r="J941" s="66" t="s">
        <v>2613</v>
      </c>
      <c r="K941" s="68" t="s">
        <v>2546</v>
      </c>
      <c r="L941" s="69" t="s">
        <v>10817</v>
      </c>
      <c r="N941" s="128">
        <v>100</v>
      </c>
      <c r="O941" s="71">
        <v>40.200000000000003</v>
      </c>
      <c r="P941" s="127"/>
    </row>
    <row r="942" spans="1:16" ht="15" x14ac:dyDescent="0.25">
      <c r="A942" s="67" t="str">
        <f t="shared" si="14"/>
        <v>69631222</v>
      </c>
      <c r="B942" s="127">
        <v>6963122</v>
      </c>
      <c r="C942" s="127">
        <v>2</v>
      </c>
      <c r="D942" s="74" t="s">
        <v>3374</v>
      </c>
      <c r="E942" s="68" t="s">
        <v>346</v>
      </c>
      <c r="F942" s="68" t="s">
        <v>10814</v>
      </c>
      <c r="G942" s="68" t="s">
        <v>2550</v>
      </c>
      <c r="H942" s="68" t="s">
        <v>2613</v>
      </c>
      <c r="I942" s="66">
        <v>73918</v>
      </c>
      <c r="J942" s="66" t="s">
        <v>2613</v>
      </c>
      <c r="K942" s="68" t="s">
        <v>2547</v>
      </c>
      <c r="L942" s="69" t="s">
        <v>10816</v>
      </c>
      <c r="N942" s="128">
        <v>100</v>
      </c>
      <c r="O942" s="71">
        <v>33.5</v>
      </c>
      <c r="P942" s="127"/>
    </row>
    <row r="943" spans="1:16" ht="15" x14ac:dyDescent="0.25">
      <c r="A943" s="67" t="str">
        <f t="shared" si="14"/>
        <v>101282681</v>
      </c>
      <c r="B943" s="127">
        <v>10128268</v>
      </c>
      <c r="C943" s="127">
        <v>1</v>
      </c>
      <c r="D943" s="74" t="s">
        <v>3375</v>
      </c>
      <c r="E943" s="68">
        <v>9528482</v>
      </c>
      <c r="F943" s="68" t="s">
        <v>10815</v>
      </c>
      <c r="G943" s="68" t="s">
        <v>10823</v>
      </c>
      <c r="H943" s="68" t="s">
        <v>2613</v>
      </c>
      <c r="I943" s="66">
        <v>73918</v>
      </c>
      <c r="J943" s="66" t="s">
        <v>2613</v>
      </c>
      <c r="K943" s="68" t="s">
        <v>2547</v>
      </c>
      <c r="L943" s="69" t="s">
        <v>10817</v>
      </c>
      <c r="N943" s="128">
        <v>100</v>
      </c>
      <c r="O943" s="71">
        <v>33.5</v>
      </c>
      <c r="P943" s="127"/>
    </row>
    <row r="944" spans="1:16" ht="15" x14ac:dyDescent="0.25">
      <c r="A944" s="67" t="str">
        <f t="shared" si="14"/>
        <v>164394541</v>
      </c>
      <c r="B944" s="127">
        <v>16439454</v>
      </c>
      <c r="C944" s="127">
        <v>1</v>
      </c>
      <c r="D944" s="74" t="s">
        <v>3376</v>
      </c>
      <c r="E944" s="68" t="s">
        <v>9964</v>
      </c>
      <c r="F944" s="68" t="s">
        <v>10814</v>
      </c>
      <c r="G944" s="68" t="s">
        <v>2550</v>
      </c>
      <c r="H944" s="68" t="s">
        <v>2613</v>
      </c>
      <c r="I944" s="66">
        <v>73918</v>
      </c>
      <c r="J944" s="66" t="s">
        <v>2613</v>
      </c>
      <c r="K944" s="68" t="s">
        <v>2547</v>
      </c>
      <c r="L944" s="69" t="s">
        <v>10816</v>
      </c>
      <c r="N944" s="128">
        <v>0</v>
      </c>
      <c r="O944" s="71">
        <v>33.5</v>
      </c>
      <c r="P944" s="127"/>
    </row>
    <row r="945" spans="1:16" ht="15" x14ac:dyDescent="0.25">
      <c r="A945" s="67" t="str">
        <f t="shared" si="14"/>
        <v>69241653</v>
      </c>
      <c r="B945" s="127">
        <v>6924165</v>
      </c>
      <c r="C945" s="127">
        <v>3</v>
      </c>
      <c r="D945" s="74" t="s">
        <v>3377</v>
      </c>
      <c r="E945" s="68" t="s">
        <v>7744</v>
      </c>
      <c r="F945" s="68" t="s">
        <v>10815</v>
      </c>
      <c r="G945" s="68" t="s">
        <v>2550</v>
      </c>
      <c r="H945" s="68" t="s">
        <v>2613</v>
      </c>
      <c r="I945" s="66">
        <v>73918</v>
      </c>
      <c r="J945" s="66" t="s">
        <v>2613</v>
      </c>
      <c r="K945" s="68" t="s">
        <v>2547</v>
      </c>
      <c r="L945" s="69" t="s">
        <v>10817</v>
      </c>
      <c r="N945" s="128">
        <v>100</v>
      </c>
      <c r="O945" s="71">
        <v>33.5</v>
      </c>
      <c r="P945" s="127"/>
    </row>
    <row r="946" spans="1:16" ht="15" x14ac:dyDescent="0.25">
      <c r="A946" s="67" t="str">
        <f t="shared" si="14"/>
        <v>72472802</v>
      </c>
      <c r="B946" s="127">
        <v>7247280</v>
      </c>
      <c r="C946" s="127">
        <v>2</v>
      </c>
      <c r="D946" s="74" t="s">
        <v>7452</v>
      </c>
      <c r="E946" s="68" t="s">
        <v>7745</v>
      </c>
      <c r="F946" s="68" t="s">
        <v>10814</v>
      </c>
      <c r="G946" s="68" t="s">
        <v>2550</v>
      </c>
      <c r="H946" s="68" t="s">
        <v>2613</v>
      </c>
      <c r="I946" s="66">
        <v>73918</v>
      </c>
      <c r="J946" s="66" t="s">
        <v>2613</v>
      </c>
      <c r="K946" s="68" t="s">
        <v>2547</v>
      </c>
      <c r="L946" s="69" t="s">
        <v>10816</v>
      </c>
      <c r="N946" s="128">
        <v>100</v>
      </c>
      <c r="O946" s="71">
        <v>33.5</v>
      </c>
      <c r="P946" s="127"/>
    </row>
    <row r="947" spans="1:16" ht="15" x14ac:dyDescent="0.25">
      <c r="A947" s="67" t="str">
        <f t="shared" si="14"/>
        <v>157748922</v>
      </c>
      <c r="B947" s="127">
        <v>15774892</v>
      </c>
      <c r="C947" s="127">
        <v>2</v>
      </c>
      <c r="D947" s="74" t="s">
        <v>3378</v>
      </c>
      <c r="E947" s="68">
        <v>12571446</v>
      </c>
      <c r="F947" s="68" t="s">
        <v>10814</v>
      </c>
      <c r="G947" s="68" t="s">
        <v>2550</v>
      </c>
      <c r="H947" s="68" t="s">
        <v>2613</v>
      </c>
      <c r="I947" s="66">
        <v>73918</v>
      </c>
      <c r="J947" s="66" t="s">
        <v>2613</v>
      </c>
      <c r="K947" s="68" t="s">
        <v>2547</v>
      </c>
      <c r="L947" s="69" t="s">
        <v>10816</v>
      </c>
      <c r="N947" s="128">
        <v>100</v>
      </c>
      <c r="O947" s="71">
        <v>33.5</v>
      </c>
      <c r="P947" s="127"/>
    </row>
    <row r="948" spans="1:16" ht="15" x14ac:dyDescent="0.25">
      <c r="A948" s="67" t="str">
        <f t="shared" si="14"/>
        <v>119399305</v>
      </c>
      <c r="B948" s="127">
        <v>11939930</v>
      </c>
      <c r="C948" s="127">
        <v>5</v>
      </c>
      <c r="D948" s="74" t="s">
        <v>3379</v>
      </c>
      <c r="E948" s="68" t="s">
        <v>1342</v>
      </c>
      <c r="F948" s="68" t="s">
        <v>10814</v>
      </c>
      <c r="G948" s="68" t="s">
        <v>2550</v>
      </c>
      <c r="H948" s="68" t="s">
        <v>2613</v>
      </c>
      <c r="I948" s="66">
        <v>73918</v>
      </c>
      <c r="J948" s="66" t="s">
        <v>2613</v>
      </c>
      <c r="K948" s="68" t="s">
        <v>2546</v>
      </c>
      <c r="L948" s="69" t="s">
        <v>10816</v>
      </c>
      <c r="N948" s="128">
        <v>100</v>
      </c>
      <c r="O948" s="71">
        <v>40.200000000000003</v>
      </c>
      <c r="P948" s="127"/>
    </row>
    <row r="949" spans="1:16" ht="15" x14ac:dyDescent="0.25">
      <c r="A949" s="67" t="str">
        <f t="shared" si="14"/>
        <v>69192853</v>
      </c>
      <c r="B949" s="127">
        <v>6919285</v>
      </c>
      <c r="C949" s="127">
        <v>3</v>
      </c>
      <c r="D949" s="74" t="s">
        <v>3380</v>
      </c>
      <c r="E949" s="68">
        <v>7757393</v>
      </c>
      <c r="F949" s="68" t="s">
        <v>10813</v>
      </c>
      <c r="G949" s="68" t="s">
        <v>2550</v>
      </c>
      <c r="H949" s="68" t="s">
        <v>2613</v>
      </c>
      <c r="I949" s="66">
        <v>73918</v>
      </c>
      <c r="J949" s="66" t="s">
        <v>2613</v>
      </c>
      <c r="K949" s="68" t="s">
        <v>2547</v>
      </c>
      <c r="L949" s="69" t="s">
        <v>10818</v>
      </c>
      <c r="N949" s="128">
        <v>95</v>
      </c>
      <c r="O949" s="71">
        <v>33.5</v>
      </c>
      <c r="P949" s="127"/>
    </row>
    <row r="950" spans="1:16" ht="15" x14ac:dyDescent="0.25">
      <c r="A950" s="67" t="str">
        <f t="shared" si="14"/>
        <v>149692943</v>
      </c>
      <c r="B950" s="127">
        <v>14969294</v>
      </c>
      <c r="C950" s="127">
        <v>3</v>
      </c>
      <c r="D950" s="74" t="s">
        <v>3381</v>
      </c>
      <c r="E950" s="68">
        <v>2381581</v>
      </c>
      <c r="F950" s="68" t="s">
        <v>10814</v>
      </c>
      <c r="G950" s="68" t="s">
        <v>2550</v>
      </c>
      <c r="H950" s="68" t="s">
        <v>2613</v>
      </c>
      <c r="I950" s="66">
        <v>73918</v>
      </c>
      <c r="J950" s="66" t="s">
        <v>2613</v>
      </c>
      <c r="K950" s="68" t="s">
        <v>2547</v>
      </c>
      <c r="L950" s="69" t="s">
        <v>10816</v>
      </c>
      <c r="N950" s="128">
        <v>100</v>
      </c>
      <c r="O950" s="71">
        <v>33.5</v>
      </c>
      <c r="P950" s="127"/>
    </row>
    <row r="951" spans="1:16" ht="15" x14ac:dyDescent="0.25">
      <c r="A951" s="67" t="str">
        <f t="shared" si="14"/>
        <v>149692941</v>
      </c>
      <c r="B951" s="127">
        <v>14969294</v>
      </c>
      <c r="C951" s="127">
        <v>1</v>
      </c>
      <c r="D951" s="74" t="s">
        <v>3381</v>
      </c>
      <c r="E951" s="68">
        <v>2381581</v>
      </c>
      <c r="F951" s="68" t="s">
        <v>10814</v>
      </c>
      <c r="G951" s="68" t="s">
        <v>2550</v>
      </c>
      <c r="H951" s="68" t="s">
        <v>2613</v>
      </c>
      <c r="I951" s="66">
        <v>73918</v>
      </c>
      <c r="J951" s="66" t="s">
        <v>2613</v>
      </c>
      <c r="K951" s="68" t="s">
        <v>2547</v>
      </c>
      <c r="L951" s="69" t="s">
        <v>10816</v>
      </c>
      <c r="N951" s="128">
        <v>100</v>
      </c>
      <c r="O951" s="71">
        <v>33.5</v>
      </c>
      <c r="P951" s="127"/>
    </row>
    <row r="952" spans="1:16" ht="15" x14ac:dyDescent="0.25">
      <c r="A952" s="67" t="str">
        <f t="shared" si="14"/>
        <v>70477332</v>
      </c>
      <c r="B952" s="127">
        <v>7047733</v>
      </c>
      <c r="C952" s="127">
        <v>2</v>
      </c>
      <c r="D952" s="74" t="s">
        <v>3382</v>
      </c>
      <c r="E952" s="68" t="s">
        <v>7150</v>
      </c>
      <c r="F952" s="68" t="s">
        <v>10813</v>
      </c>
      <c r="G952" s="68" t="s">
        <v>10823</v>
      </c>
      <c r="H952" s="68" t="s">
        <v>2613</v>
      </c>
      <c r="I952" s="66">
        <v>73918</v>
      </c>
      <c r="J952" s="66" t="s">
        <v>2613</v>
      </c>
      <c r="K952" s="68" t="s">
        <v>2547</v>
      </c>
      <c r="L952" s="69" t="s">
        <v>10818</v>
      </c>
      <c r="N952" s="128">
        <v>100</v>
      </c>
      <c r="O952" s="71">
        <v>33.5</v>
      </c>
      <c r="P952" s="127"/>
    </row>
    <row r="953" spans="1:16" ht="15" x14ac:dyDescent="0.25">
      <c r="A953" s="67" t="str">
        <f t="shared" si="14"/>
        <v>70477334</v>
      </c>
      <c r="B953" s="127">
        <v>7047733</v>
      </c>
      <c r="C953" s="127">
        <v>4</v>
      </c>
      <c r="D953" s="74" t="s">
        <v>3382</v>
      </c>
      <c r="E953" s="68" t="s">
        <v>7150</v>
      </c>
      <c r="F953" s="68" t="s">
        <v>10815</v>
      </c>
      <c r="G953" s="68" t="s">
        <v>2550</v>
      </c>
      <c r="H953" s="68" t="s">
        <v>2613</v>
      </c>
      <c r="I953" s="66">
        <v>73918</v>
      </c>
      <c r="J953" s="66" t="s">
        <v>2613</v>
      </c>
      <c r="K953" s="68" t="s">
        <v>2547</v>
      </c>
      <c r="L953" s="69" t="s">
        <v>10817</v>
      </c>
      <c r="N953" s="128">
        <v>100</v>
      </c>
      <c r="O953" s="71">
        <v>33.5</v>
      </c>
      <c r="P953" s="127"/>
    </row>
    <row r="954" spans="1:16" ht="15" x14ac:dyDescent="0.25">
      <c r="A954" s="67" t="str">
        <f t="shared" si="14"/>
        <v>1317983411</v>
      </c>
      <c r="B954" s="127">
        <v>13179834</v>
      </c>
      <c r="C954" s="127">
        <v>11</v>
      </c>
      <c r="D954" s="74" t="s">
        <v>3383</v>
      </c>
      <c r="E954" s="68" t="s">
        <v>1708</v>
      </c>
      <c r="F954" s="68" t="s">
        <v>10814</v>
      </c>
      <c r="G954" s="68" t="s">
        <v>2550</v>
      </c>
      <c r="H954" s="68" t="s">
        <v>2613</v>
      </c>
      <c r="I954" s="66">
        <v>73918</v>
      </c>
      <c r="J954" s="66" t="s">
        <v>2613</v>
      </c>
      <c r="K954" s="68" t="s">
        <v>2547</v>
      </c>
      <c r="L954" s="69" t="s">
        <v>10816</v>
      </c>
      <c r="N954" s="128">
        <v>100</v>
      </c>
      <c r="O954" s="71">
        <v>33.5</v>
      </c>
      <c r="P954" s="127"/>
    </row>
    <row r="955" spans="1:16" ht="15" x14ac:dyDescent="0.25">
      <c r="A955" s="67" t="str">
        <f t="shared" si="14"/>
        <v>1317983410</v>
      </c>
      <c r="B955" s="127">
        <v>13179834</v>
      </c>
      <c r="C955" s="127">
        <v>10</v>
      </c>
      <c r="D955" s="74" t="s">
        <v>3383</v>
      </c>
      <c r="E955" s="68" t="s">
        <v>1708</v>
      </c>
      <c r="F955" s="68" t="s">
        <v>10814</v>
      </c>
      <c r="G955" s="68" t="s">
        <v>2550</v>
      </c>
      <c r="H955" s="68" t="s">
        <v>2613</v>
      </c>
      <c r="I955" s="66">
        <v>73918</v>
      </c>
      <c r="J955" s="66" t="s">
        <v>2613</v>
      </c>
      <c r="K955" s="68" t="s">
        <v>2547</v>
      </c>
      <c r="L955" s="69" t="s">
        <v>10816</v>
      </c>
      <c r="N955" s="128">
        <v>100</v>
      </c>
      <c r="O955" s="71">
        <v>33.5</v>
      </c>
      <c r="P955" s="127"/>
    </row>
    <row r="956" spans="1:16" ht="15" x14ac:dyDescent="0.25">
      <c r="A956" s="67" t="str">
        <f t="shared" si="14"/>
        <v>69263201</v>
      </c>
      <c r="B956" s="127">
        <v>6926320</v>
      </c>
      <c r="C956" s="127">
        <v>1</v>
      </c>
      <c r="D956" s="74" t="s">
        <v>3384</v>
      </c>
      <c r="E956" s="68" t="s">
        <v>7746</v>
      </c>
      <c r="F956" s="68" t="s">
        <v>10813</v>
      </c>
      <c r="G956" s="68" t="s">
        <v>10823</v>
      </c>
      <c r="H956" s="68" t="s">
        <v>2613</v>
      </c>
      <c r="I956" s="66">
        <v>73918</v>
      </c>
      <c r="J956" s="66" t="s">
        <v>2613</v>
      </c>
      <c r="K956" s="68" t="s">
        <v>2547</v>
      </c>
      <c r="L956" s="69" t="s">
        <v>10818</v>
      </c>
      <c r="N956" s="128">
        <v>100</v>
      </c>
      <c r="O956" s="71">
        <v>33.5</v>
      </c>
      <c r="P956" s="127"/>
    </row>
    <row r="957" spans="1:16" ht="15" x14ac:dyDescent="0.25">
      <c r="A957" s="67" t="str">
        <f t="shared" si="14"/>
        <v>70033652</v>
      </c>
      <c r="B957" s="127">
        <v>7003365</v>
      </c>
      <c r="C957" s="127">
        <v>2</v>
      </c>
      <c r="D957" s="74" t="s">
        <v>3385</v>
      </c>
      <c r="E957" s="68">
        <v>1285722</v>
      </c>
      <c r="F957" s="68" t="s">
        <v>10813</v>
      </c>
      <c r="G957" s="68" t="s">
        <v>10823</v>
      </c>
      <c r="H957" s="68" t="s">
        <v>2613</v>
      </c>
      <c r="I957" s="66">
        <v>73918</v>
      </c>
      <c r="J957" s="66" t="s">
        <v>2613</v>
      </c>
      <c r="K957" s="68" t="s">
        <v>2546</v>
      </c>
      <c r="L957" s="69" t="s">
        <v>10818</v>
      </c>
      <c r="N957" s="128">
        <v>100</v>
      </c>
      <c r="O957" s="71">
        <v>40.200000000000003</v>
      </c>
      <c r="P957" s="127"/>
    </row>
    <row r="958" spans="1:16" ht="15" x14ac:dyDescent="0.25">
      <c r="A958" s="67" t="str">
        <f t="shared" si="14"/>
        <v>70033654</v>
      </c>
      <c r="B958" s="127">
        <v>7003365</v>
      </c>
      <c r="C958" s="127">
        <v>4</v>
      </c>
      <c r="D958" s="74" t="s">
        <v>3385</v>
      </c>
      <c r="E958" s="68">
        <v>1285722</v>
      </c>
      <c r="F958" s="68" t="s">
        <v>10814</v>
      </c>
      <c r="G958" s="68" t="s">
        <v>2550</v>
      </c>
      <c r="H958" s="68" t="s">
        <v>2613</v>
      </c>
      <c r="I958" s="66">
        <v>73918</v>
      </c>
      <c r="J958" s="66" t="s">
        <v>2613</v>
      </c>
      <c r="K958" s="68" t="s">
        <v>2547</v>
      </c>
      <c r="L958" s="69" t="s">
        <v>10816</v>
      </c>
      <c r="N958" s="128">
        <v>100</v>
      </c>
      <c r="O958" s="71">
        <v>33.5</v>
      </c>
      <c r="P958" s="127"/>
    </row>
    <row r="959" spans="1:16" ht="15" x14ac:dyDescent="0.25">
      <c r="A959" s="67" t="str">
        <f t="shared" si="14"/>
        <v>172444681</v>
      </c>
      <c r="B959" s="127">
        <v>17244468</v>
      </c>
      <c r="C959" s="127">
        <v>1</v>
      </c>
      <c r="D959" s="74" t="s">
        <v>7645</v>
      </c>
      <c r="E959" s="68" t="s">
        <v>9131</v>
      </c>
      <c r="F959" s="68" t="s">
        <v>10814</v>
      </c>
      <c r="G959" s="68" t="s">
        <v>2550</v>
      </c>
      <c r="H959" s="68" t="s">
        <v>2613</v>
      </c>
      <c r="I959" s="66">
        <v>73918</v>
      </c>
      <c r="J959" s="66" t="s">
        <v>2613</v>
      </c>
      <c r="K959" s="68" t="s">
        <v>2547</v>
      </c>
      <c r="L959" s="69" t="s">
        <v>10816</v>
      </c>
      <c r="N959" s="128">
        <v>100</v>
      </c>
      <c r="O959" s="71">
        <v>33.5</v>
      </c>
      <c r="P959" s="127"/>
    </row>
    <row r="960" spans="1:16" ht="15" x14ac:dyDescent="0.25">
      <c r="A960" s="67" t="str">
        <f t="shared" si="14"/>
        <v>94132971</v>
      </c>
      <c r="B960" s="127">
        <v>9413297</v>
      </c>
      <c r="C960" s="127">
        <v>1</v>
      </c>
      <c r="D960" s="74" t="s">
        <v>3386</v>
      </c>
      <c r="E960" s="68">
        <v>6592545</v>
      </c>
      <c r="F960" s="68" t="s">
        <v>10815</v>
      </c>
      <c r="G960" s="68" t="s">
        <v>10823</v>
      </c>
      <c r="H960" s="68" t="s">
        <v>2613</v>
      </c>
      <c r="I960" s="66">
        <v>73918</v>
      </c>
      <c r="J960" s="66" t="s">
        <v>2613</v>
      </c>
      <c r="K960" s="68" t="s">
        <v>2546</v>
      </c>
      <c r="L960" s="69" t="s">
        <v>10817</v>
      </c>
      <c r="N960" s="128">
        <v>100</v>
      </c>
      <c r="O960" s="71">
        <v>40.200000000000003</v>
      </c>
      <c r="P960" s="127"/>
    </row>
    <row r="961" spans="1:16" ht="15" x14ac:dyDescent="0.25">
      <c r="A961" s="67" t="str">
        <f t="shared" si="14"/>
        <v>94139602</v>
      </c>
      <c r="B961" s="127">
        <v>9413960</v>
      </c>
      <c r="C961" s="127">
        <v>2</v>
      </c>
      <c r="D961" s="74" t="s">
        <v>3387</v>
      </c>
      <c r="E961" s="68" t="s">
        <v>673</v>
      </c>
      <c r="F961" s="68" t="s">
        <v>10815</v>
      </c>
      <c r="G961" s="68" t="s">
        <v>2550</v>
      </c>
      <c r="H961" s="68" t="s">
        <v>2613</v>
      </c>
      <c r="I961" s="66">
        <v>73918</v>
      </c>
      <c r="J961" s="66" t="s">
        <v>2613</v>
      </c>
      <c r="K961" s="68" t="s">
        <v>2547</v>
      </c>
      <c r="L961" s="69" t="s">
        <v>10817</v>
      </c>
      <c r="N961" s="128">
        <v>100</v>
      </c>
      <c r="O961" s="71">
        <v>33.5</v>
      </c>
      <c r="P961" s="127"/>
    </row>
    <row r="962" spans="1:16" ht="15" x14ac:dyDescent="0.25">
      <c r="A962" s="67" t="str">
        <f t="shared" si="14"/>
        <v>94139605</v>
      </c>
      <c r="B962" s="127">
        <v>9413960</v>
      </c>
      <c r="C962" s="127">
        <v>5</v>
      </c>
      <c r="D962" s="74" t="s">
        <v>3387</v>
      </c>
      <c r="E962" s="68" t="s">
        <v>673</v>
      </c>
      <c r="F962" s="68" t="s">
        <v>10815</v>
      </c>
      <c r="G962" s="68" t="s">
        <v>10823</v>
      </c>
      <c r="H962" s="68" t="s">
        <v>2613</v>
      </c>
      <c r="I962" s="66">
        <v>73918</v>
      </c>
      <c r="J962" s="66" t="s">
        <v>2613</v>
      </c>
      <c r="K962" s="68" t="s">
        <v>2548</v>
      </c>
      <c r="L962" s="69" t="s">
        <v>10817</v>
      </c>
      <c r="N962" s="128">
        <v>100</v>
      </c>
      <c r="O962" s="71">
        <v>20.100000000000001</v>
      </c>
      <c r="P962" s="127"/>
    </row>
    <row r="963" spans="1:16" ht="15" x14ac:dyDescent="0.25">
      <c r="A963" s="67" t="str">
        <f t="shared" si="14"/>
        <v>105074372</v>
      </c>
      <c r="B963" s="127">
        <v>10507437</v>
      </c>
      <c r="C963" s="127">
        <v>2</v>
      </c>
      <c r="D963" s="74" t="s">
        <v>2926</v>
      </c>
      <c r="E963" s="68" t="s">
        <v>987</v>
      </c>
      <c r="F963" s="68" t="s">
        <v>10814</v>
      </c>
      <c r="G963" s="68" t="s">
        <v>10823</v>
      </c>
      <c r="H963" s="68" t="s">
        <v>2613</v>
      </c>
      <c r="I963" s="66">
        <v>73918</v>
      </c>
      <c r="J963" s="66" t="s">
        <v>2613</v>
      </c>
      <c r="K963" s="68" t="s">
        <v>2547</v>
      </c>
      <c r="L963" s="69" t="s">
        <v>10816</v>
      </c>
      <c r="N963" s="128">
        <v>100</v>
      </c>
      <c r="O963" s="71">
        <v>33.5</v>
      </c>
      <c r="P963" s="127"/>
    </row>
    <row r="964" spans="1:16" ht="15" x14ac:dyDescent="0.25">
      <c r="A964" s="67" t="str">
        <f t="shared" si="14"/>
        <v>155394282</v>
      </c>
      <c r="B964" s="127">
        <v>15539428</v>
      </c>
      <c r="C964" s="127">
        <v>2</v>
      </c>
      <c r="D964" s="74" t="s">
        <v>3388</v>
      </c>
      <c r="E964" s="68" t="s">
        <v>2228</v>
      </c>
      <c r="F964" s="68" t="s">
        <v>10814</v>
      </c>
      <c r="G964" s="68" t="s">
        <v>2550</v>
      </c>
      <c r="H964" s="68" t="s">
        <v>2613</v>
      </c>
      <c r="I964" s="66">
        <v>73918</v>
      </c>
      <c r="J964" s="66" t="s">
        <v>2613</v>
      </c>
      <c r="K964" s="68" t="s">
        <v>2547</v>
      </c>
      <c r="L964" s="69" t="s">
        <v>10816</v>
      </c>
      <c r="N964" s="128">
        <v>94</v>
      </c>
      <c r="O964" s="71">
        <v>33.5</v>
      </c>
      <c r="P964" s="127"/>
    </row>
    <row r="965" spans="1:16" ht="15" x14ac:dyDescent="0.25">
      <c r="A965" s="67" t="str">
        <f t="shared" si="14"/>
        <v>136589802</v>
      </c>
      <c r="B965" s="127">
        <v>13658980</v>
      </c>
      <c r="C965" s="127">
        <v>2</v>
      </c>
      <c r="D965" s="74" t="s">
        <v>9888</v>
      </c>
      <c r="E965" s="68" t="s">
        <v>9945</v>
      </c>
      <c r="F965" s="68" t="s">
        <v>10814</v>
      </c>
      <c r="G965" s="68" t="s">
        <v>10823</v>
      </c>
      <c r="H965" s="68" t="s">
        <v>2613</v>
      </c>
      <c r="I965" s="66">
        <v>73918</v>
      </c>
      <c r="J965" s="66" t="s">
        <v>2613</v>
      </c>
      <c r="K965" s="68" t="s">
        <v>2547</v>
      </c>
      <c r="L965" s="69" t="s">
        <v>10816</v>
      </c>
      <c r="N965" s="128">
        <v>100</v>
      </c>
      <c r="O965" s="71">
        <v>33.5</v>
      </c>
      <c r="P965" s="127"/>
    </row>
    <row r="966" spans="1:16" ht="15" x14ac:dyDescent="0.25">
      <c r="A966" s="67" t="str">
        <f t="shared" si="14"/>
        <v>150106362</v>
      </c>
      <c r="B966" s="127">
        <v>15010636</v>
      </c>
      <c r="C966" s="127">
        <v>2</v>
      </c>
      <c r="D966" s="74" t="s">
        <v>3389</v>
      </c>
      <c r="E966" s="68" t="s">
        <v>2130</v>
      </c>
      <c r="F966" s="68" t="s">
        <v>10814</v>
      </c>
      <c r="G966" s="68" t="s">
        <v>2550</v>
      </c>
      <c r="H966" s="68" t="s">
        <v>2613</v>
      </c>
      <c r="I966" s="66">
        <v>73918</v>
      </c>
      <c r="J966" s="66" t="s">
        <v>2613</v>
      </c>
      <c r="K966" s="68" t="s">
        <v>2547</v>
      </c>
      <c r="L966" s="69" t="s">
        <v>10816</v>
      </c>
      <c r="N966" s="128">
        <v>99</v>
      </c>
      <c r="O966" s="71">
        <v>33.5</v>
      </c>
      <c r="P966" s="127"/>
    </row>
    <row r="967" spans="1:16" ht="15" x14ac:dyDescent="0.25">
      <c r="A967" s="67" t="str">
        <f t="shared" si="14"/>
        <v>72820597</v>
      </c>
      <c r="B967" s="127">
        <v>7282059</v>
      </c>
      <c r="C967" s="127">
        <v>7</v>
      </c>
      <c r="D967" s="74" t="s">
        <v>3390</v>
      </c>
      <c r="E967" s="68" t="s">
        <v>417</v>
      </c>
      <c r="F967" s="68" t="s">
        <v>10814</v>
      </c>
      <c r="G967" s="68" t="s">
        <v>2550</v>
      </c>
      <c r="H967" s="68" t="s">
        <v>2613</v>
      </c>
      <c r="I967" s="66">
        <v>73918</v>
      </c>
      <c r="J967" s="66" t="s">
        <v>2613</v>
      </c>
      <c r="K967" s="68" t="s">
        <v>2547</v>
      </c>
      <c r="L967" s="69" t="s">
        <v>10816</v>
      </c>
      <c r="N967" s="128">
        <v>100</v>
      </c>
      <c r="O967" s="71">
        <v>33.5</v>
      </c>
      <c r="P967" s="127"/>
    </row>
    <row r="968" spans="1:16" ht="15" x14ac:dyDescent="0.25">
      <c r="A968" s="67" t="str">
        <f t="shared" ref="A968:A1031" si="15">CONCATENATE(B968,C968)</f>
        <v>72820593</v>
      </c>
      <c r="B968" s="127">
        <v>7282059</v>
      </c>
      <c r="C968" s="127">
        <v>3</v>
      </c>
      <c r="D968" s="74" t="s">
        <v>3390</v>
      </c>
      <c r="E968" s="68" t="s">
        <v>417</v>
      </c>
      <c r="F968" s="68" t="s">
        <v>10813</v>
      </c>
      <c r="G968" s="68" t="s">
        <v>2550</v>
      </c>
      <c r="H968" s="68" t="s">
        <v>2613</v>
      </c>
      <c r="I968" s="66">
        <v>73918</v>
      </c>
      <c r="J968" s="66" t="s">
        <v>2613</v>
      </c>
      <c r="K968" s="68" t="s">
        <v>2547</v>
      </c>
      <c r="L968" s="69" t="s">
        <v>10818</v>
      </c>
      <c r="N968" s="128">
        <v>100</v>
      </c>
      <c r="O968" s="71">
        <v>33.5</v>
      </c>
      <c r="P968" s="127"/>
    </row>
    <row r="969" spans="1:16" ht="15" x14ac:dyDescent="0.25">
      <c r="A969" s="67" t="str">
        <f t="shared" si="15"/>
        <v>73171304</v>
      </c>
      <c r="B969" s="127">
        <v>7317130</v>
      </c>
      <c r="C969" s="127">
        <v>4</v>
      </c>
      <c r="D969" s="74" t="s">
        <v>3391</v>
      </c>
      <c r="E969" s="68" t="s">
        <v>422</v>
      </c>
      <c r="F969" s="68" t="s">
        <v>10815</v>
      </c>
      <c r="G969" s="68" t="s">
        <v>10823</v>
      </c>
      <c r="H969" s="68" t="s">
        <v>2613</v>
      </c>
      <c r="I969" s="66">
        <v>73918</v>
      </c>
      <c r="J969" s="66" t="s">
        <v>2613</v>
      </c>
      <c r="K969" s="68" t="s">
        <v>2546</v>
      </c>
      <c r="L969" s="69" t="s">
        <v>10817</v>
      </c>
      <c r="N969" s="128">
        <v>100</v>
      </c>
      <c r="O969" s="71">
        <v>40.200000000000003</v>
      </c>
      <c r="P969" s="127"/>
    </row>
    <row r="970" spans="1:16" ht="15" x14ac:dyDescent="0.25">
      <c r="A970" s="67" t="str">
        <f t="shared" si="15"/>
        <v>137150692</v>
      </c>
      <c r="B970" s="127">
        <v>13715069</v>
      </c>
      <c r="C970" s="127">
        <v>2</v>
      </c>
      <c r="D970" s="74" t="s">
        <v>3392</v>
      </c>
      <c r="E970" s="68" t="s">
        <v>1872</v>
      </c>
      <c r="F970" s="68" t="s">
        <v>10814</v>
      </c>
      <c r="G970" s="68" t="s">
        <v>2550</v>
      </c>
      <c r="H970" s="68" t="s">
        <v>2613</v>
      </c>
      <c r="I970" s="66">
        <v>73918</v>
      </c>
      <c r="J970" s="66" t="s">
        <v>2613</v>
      </c>
      <c r="K970" s="68" t="s">
        <v>2547</v>
      </c>
      <c r="L970" s="69" t="s">
        <v>10816</v>
      </c>
      <c r="N970" s="128">
        <v>100</v>
      </c>
      <c r="O970" s="71">
        <v>33.5</v>
      </c>
      <c r="P970" s="127"/>
    </row>
    <row r="971" spans="1:16" ht="15" x14ac:dyDescent="0.25">
      <c r="A971" s="67" t="str">
        <f t="shared" si="15"/>
        <v>78097972</v>
      </c>
      <c r="B971" s="127">
        <v>7809797</v>
      </c>
      <c r="C971" s="127">
        <v>2</v>
      </c>
      <c r="D971" s="74" t="s">
        <v>3393</v>
      </c>
      <c r="E971" s="68">
        <v>17355446</v>
      </c>
      <c r="F971" s="68" t="s">
        <v>10815</v>
      </c>
      <c r="G971" s="68" t="s">
        <v>2550</v>
      </c>
      <c r="H971" s="68" t="s">
        <v>2613</v>
      </c>
      <c r="I971" s="66">
        <v>73918</v>
      </c>
      <c r="J971" s="66" t="s">
        <v>2613</v>
      </c>
      <c r="K971" s="68" t="s">
        <v>2547</v>
      </c>
      <c r="L971" s="69" t="s">
        <v>10817</v>
      </c>
      <c r="N971" s="128">
        <v>100</v>
      </c>
      <c r="O971" s="71">
        <v>33.5</v>
      </c>
      <c r="P971" s="127"/>
    </row>
    <row r="972" spans="1:16" ht="15" x14ac:dyDescent="0.25">
      <c r="A972" s="67" t="str">
        <f t="shared" si="15"/>
        <v>132115353</v>
      </c>
      <c r="B972" s="127">
        <v>13211535</v>
      </c>
      <c r="C972" s="127">
        <v>3</v>
      </c>
      <c r="D972" s="74" t="s">
        <v>3394</v>
      </c>
      <c r="E972" s="68" t="s">
        <v>1729</v>
      </c>
      <c r="F972" s="68" t="s">
        <v>10814</v>
      </c>
      <c r="G972" s="68" t="s">
        <v>10823</v>
      </c>
      <c r="H972" s="68" t="s">
        <v>2613</v>
      </c>
      <c r="I972" s="66">
        <v>73918</v>
      </c>
      <c r="J972" s="66" t="s">
        <v>2613</v>
      </c>
      <c r="K972" s="68" t="s">
        <v>2547</v>
      </c>
      <c r="L972" s="69" t="s">
        <v>10816</v>
      </c>
      <c r="N972" s="128">
        <v>100</v>
      </c>
      <c r="O972" s="71">
        <v>33.5</v>
      </c>
      <c r="P972" s="127"/>
    </row>
    <row r="973" spans="1:16" ht="15" x14ac:dyDescent="0.25">
      <c r="A973" s="67" t="str">
        <f t="shared" si="15"/>
        <v>94138202</v>
      </c>
      <c r="B973" s="127">
        <v>9413820</v>
      </c>
      <c r="C973" s="127">
        <v>2</v>
      </c>
      <c r="D973" s="74" t="s">
        <v>10527</v>
      </c>
      <c r="E973" s="68" t="s">
        <v>10109</v>
      </c>
      <c r="F973" s="68" t="s">
        <v>10815</v>
      </c>
      <c r="G973" s="68" t="s">
        <v>10823</v>
      </c>
      <c r="H973" s="68" t="s">
        <v>2613</v>
      </c>
      <c r="I973" s="66">
        <v>73918</v>
      </c>
      <c r="J973" s="66" t="s">
        <v>2613</v>
      </c>
      <c r="K973" s="68" t="s">
        <v>2547</v>
      </c>
      <c r="L973" s="69" t="s">
        <v>10817</v>
      </c>
      <c r="N973" s="128">
        <v>0</v>
      </c>
      <c r="O973" s="71">
        <v>33.5</v>
      </c>
      <c r="P973" s="127"/>
    </row>
    <row r="974" spans="1:16" ht="15" x14ac:dyDescent="0.25">
      <c r="A974" s="67" t="str">
        <f t="shared" si="15"/>
        <v>168039541</v>
      </c>
      <c r="B974" s="127">
        <v>16803954</v>
      </c>
      <c r="C974" s="127">
        <v>1</v>
      </c>
      <c r="D974" s="74" t="s">
        <v>7337</v>
      </c>
      <c r="E974" s="68" t="s">
        <v>7338</v>
      </c>
      <c r="F974" s="68" t="s">
        <v>10814</v>
      </c>
      <c r="G974" s="68" t="s">
        <v>2550</v>
      </c>
      <c r="H974" s="68" t="s">
        <v>2613</v>
      </c>
      <c r="I974" s="66">
        <v>73918</v>
      </c>
      <c r="J974" s="66" t="s">
        <v>2613</v>
      </c>
      <c r="K974" s="68" t="s">
        <v>2546</v>
      </c>
      <c r="L974" s="69" t="s">
        <v>10816</v>
      </c>
      <c r="N974" s="128">
        <v>100</v>
      </c>
      <c r="O974" s="71">
        <v>40.200000000000003</v>
      </c>
      <c r="P974" s="127"/>
    </row>
    <row r="975" spans="1:16" ht="15" x14ac:dyDescent="0.25">
      <c r="A975" s="67" t="str">
        <f t="shared" si="15"/>
        <v>90377061</v>
      </c>
      <c r="B975" s="127">
        <v>9037706</v>
      </c>
      <c r="C975" s="127">
        <v>1</v>
      </c>
      <c r="D975" s="74" t="s">
        <v>3395</v>
      </c>
      <c r="E975" s="68" t="s">
        <v>7747</v>
      </c>
      <c r="F975" s="68" t="s">
        <v>10815</v>
      </c>
      <c r="G975" s="68" t="s">
        <v>2550</v>
      </c>
      <c r="H975" s="68" t="s">
        <v>2613</v>
      </c>
      <c r="I975" s="66">
        <v>73918</v>
      </c>
      <c r="J975" s="66" t="s">
        <v>2613</v>
      </c>
      <c r="K975" s="68" t="s">
        <v>2547</v>
      </c>
      <c r="L975" s="69" t="s">
        <v>10817</v>
      </c>
      <c r="N975" s="128">
        <v>100</v>
      </c>
      <c r="O975" s="71">
        <v>33.5</v>
      </c>
      <c r="P975" s="127"/>
    </row>
    <row r="976" spans="1:16" ht="15" x14ac:dyDescent="0.25">
      <c r="A976" s="67" t="str">
        <f t="shared" si="15"/>
        <v>144197744</v>
      </c>
      <c r="B976" s="127">
        <v>14419774</v>
      </c>
      <c r="C976" s="127">
        <v>4</v>
      </c>
      <c r="D976" s="74" t="s">
        <v>3396</v>
      </c>
      <c r="E976" s="68" t="s">
        <v>1950</v>
      </c>
      <c r="F976" s="68" t="s">
        <v>10814</v>
      </c>
      <c r="G976" s="68" t="s">
        <v>2550</v>
      </c>
      <c r="H976" s="68" t="s">
        <v>2613</v>
      </c>
      <c r="I976" s="66">
        <v>73918</v>
      </c>
      <c r="J976" s="66" t="s">
        <v>2613</v>
      </c>
      <c r="K976" s="68" t="s">
        <v>2547</v>
      </c>
      <c r="L976" s="69" t="s">
        <v>10816</v>
      </c>
      <c r="N976" s="128">
        <v>99</v>
      </c>
      <c r="O976" s="71">
        <v>33.5</v>
      </c>
      <c r="P976" s="127"/>
    </row>
    <row r="977" spans="1:16" ht="15" x14ac:dyDescent="0.25">
      <c r="A977" s="67" t="str">
        <f t="shared" si="15"/>
        <v>93149702</v>
      </c>
      <c r="B977" s="127">
        <v>9314970</v>
      </c>
      <c r="C977" s="127">
        <v>2</v>
      </c>
      <c r="D977" s="74" t="s">
        <v>3397</v>
      </c>
      <c r="E977" s="68">
        <v>17098702</v>
      </c>
      <c r="F977" s="68" t="s">
        <v>10815</v>
      </c>
      <c r="G977" s="68" t="s">
        <v>2550</v>
      </c>
      <c r="H977" s="68" t="s">
        <v>2613</v>
      </c>
      <c r="I977" s="66">
        <v>73918</v>
      </c>
      <c r="J977" s="66" t="s">
        <v>2613</v>
      </c>
      <c r="K977" s="68" t="s">
        <v>2546</v>
      </c>
      <c r="L977" s="69" t="s">
        <v>10817</v>
      </c>
      <c r="N977" s="128">
        <v>100</v>
      </c>
      <c r="O977" s="71">
        <v>40.200000000000003</v>
      </c>
      <c r="P977" s="127"/>
    </row>
    <row r="978" spans="1:16" ht="15" x14ac:dyDescent="0.25">
      <c r="A978" s="67" t="str">
        <f t="shared" si="15"/>
        <v>93149703</v>
      </c>
      <c r="B978" s="127">
        <v>9314970</v>
      </c>
      <c r="C978" s="127">
        <v>3</v>
      </c>
      <c r="D978" s="74" t="s">
        <v>3397</v>
      </c>
      <c r="E978" s="68">
        <v>17098702</v>
      </c>
      <c r="F978" s="68" t="s">
        <v>10814</v>
      </c>
      <c r="G978" s="68" t="s">
        <v>2550</v>
      </c>
      <c r="H978" s="68" t="s">
        <v>2613</v>
      </c>
      <c r="I978" s="66">
        <v>73918</v>
      </c>
      <c r="J978" s="66" t="s">
        <v>2613</v>
      </c>
      <c r="K978" s="68" t="s">
        <v>2547</v>
      </c>
      <c r="L978" s="69" t="s">
        <v>10816</v>
      </c>
      <c r="N978" s="128">
        <v>100</v>
      </c>
      <c r="O978" s="71">
        <v>33.5</v>
      </c>
      <c r="P978" s="127"/>
    </row>
    <row r="979" spans="1:16" ht="15" x14ac:dyDescent="0.25">
      <c r="A979" s="67" t="str">
        <f t="shared" si="15"/>
        <v>100155902</v>
      </c>
      <c r="B979" s="127">
        <v>10015590</v>
      </c>
      <c r="C979" s="127">
        <v>2</v>
      </c>
      <c r="D979" s="74" t="s">
        <v>3398</v>
      </c>
      <c r="E979" s="68" t="s">
        <v>793</v>
      </c>
      <c r="F979" s="68" t="s">
        <v>10815</v>
      </c>
      <c r="G979" s="68" t="s">
        <v>10823</v>
      </c>
      <c r="H979" s="68" t="s">
        <v>2613</v>
      </c>
      <c r="I979" s="66">
        <v>73918</v>
      </c>
      <c r="J979" s="66" t="s">
        <v>2613</v>
      </c>
      <c r="K979" s="68" t="s">
        <v>2547</v>
      </c>
      <c r="L979" s="69" t="s">
        <v>10817</v>
      </c>
      <c r="N979" s="128">
        <v>100</v>
      </c>
      <c r="O979" s="71">
        <v>33.5</v>
      </c>
      <c r="P979" s="127"/>
    </row>
    <row r="980" spans="1:16" ht="15" x14ac:dyDescent="0.25">
      <c r="A980" s="67" t="str">
        <f t="shared" si="15"/>
        <v>119961954</v>
      </c>
      <c r="B980" s="127">
        <v>11996195</v>
      </c>
      <c r="C980" s="127">
        <v>4</v>
      </c>
      <c r="D980" s="74" t="s">
        <v>3399</v>
      </c>
      <c r="E980" s="68" t="s">
        <v>1353</v>
      </c>
      <c r="F980" s="68" t="s">
        <v>10814</v>
      </c>
      <c r="G980" s="68" t="s">
        <v>2550</v>
      </c>
      <c r="H980" s="68" t="s">
        <v>2613</v>
      </c>
      <c r="I980" s="66">
        <v>73918</v>
      </c>
      <c r="J980" s="66" t="s">
        <v>2613</v>
      </c>
      <c r="K980" s="68" t="s">
        <v>2547</v>
      </c>
      <c r="L980" s="69" t="s">
        <v>10816</v>
      </c>
      <c r="N980" s="128">
        <v>94</v>
      </c>
      <c r="O980" s="71">
        <v>33.5</v>
      </c>
      <c r="P980" s="127"/>
    </row>
    <row r="981" spans="1:16" ht="15" x14ac:dyDescent="0.25">
      <c r="A981" s="67" t="str">
        <f t="shared" si="15"/>
        <v>132037453</v>
      </c>
      <c r="B981" s="127">
        <v>13203745</v>
      </c>
      <c r="C981" s="127">
        <v>3</v>
      </c>
      <c r="D981" s="74" t="s">
        <v>3400</v>
      </c>
      <c r="E981" s="68" t="s">
        <v>1720</v>
      </c>
      <c r="F981" s="68" t="s">
        <v>10814</v>
      </c>
      <c r="G981" s="68" t="s">
        <v>2550</v>
      </c>
      <c r="H981" s="68" t="s">
        <v>2613</v>
      </c>
      <c r="I981" s="66">
        <v>73918</v>
      </c>
      <c r="J981" s="66" t="s">
        <v>2613</v>
      </c>
      <c r="K981" s="68" t="s">
        <v>2546</v>
      </c>
      <c r="L981" s="69" t="s">
        <v>10816</v>
      </c>
      <c r="N981" s="128">
        <v>100</v>
      </c>
      <c r="O981" s="71">
        <v>40.200000000000003</v>
      </c>
      <c r="P981" s="127"/>
    </row>
    <row r="982" spans="1:16" ht="15" x14ac:dyDescent="0.25">
      <c r="A982" s="67" t="str">
        <f t="shared" si="15"/>
        <v>161440892</v>
      </c>
      <c r="B982" s="127">
        <v>16144089</v>
      </c>
      <c r="C982" s="127">
        <v>2</v>
      </c>
      <c r="D982" s="74" t="s">
        <v>3401</v>
      </c>
      <c r="E982" s="68">
        <v>4289434</v>
      </c>
      <c r="F982" s="68" t="s">
        <v>10814</v>
      </c>
      <c r="G982" s="68" t="s">
        <v>2550</v>
      </c>
      <c r="H982" s="68" t="s">
        <v>2613</v>
      </c>
      <c r="I982" s="66">
        <v>73918</v>
      </c>
      <c r="J982" s="66" t="s">
        <v>2613</v>
      </c>
      <c r="K982" s="68" t="s">
        <v>2547</v>
      </c>
      <c r="L982" s="69" t="s">
        <v>10816</v>
      </c>
      <c r="N982" s="128">
        <v>99</v>
      </c>
      <c r="O982" s="71">
        <v>33.5</v>
      </c>
      <c r="P982" s="127"/>
    </row>
    <row r="983" spans="1:16" ht="15" x14ac:dyDescent="0.25">
      <c r="A983" s="67" t="str">
        <f t="shared" si="15"/>
        <v>90935401</v>
      </c>
      <c r="B983" s="127">
        <v>9093540</v>
      </c>
      <c r="C983" s="127">
        <v>1</v>
      </c>
      <c r="D983" s="74" t="s">
        <v>10700</v>
      </c>
      <c r="E983" s="68" t="s">
        <v>621</v>
      </c>
      <c r="F983" s="68" t="s">
        <v>10815</v>
      </c>
      <c r="G983" s="68" t="s">
        <v>10823</v>
      </c>
      <c r="H983" s="68" t="s">
        <v>2613</v>
      </c>
      <c r="I983" s="66">
        <v>73918</v>
      </c>
      <c r="J983" s="66" t="s">
        <v>2613</v>
      </c>
      <c r="K983" s="68" t="s">
        <v>2547</v>
      </c>
      <c r="L983" s="69" t="s">
        <v>10817</v>
      </c>
      <c r="N983" s="128">
        <v>94</v>
      </c>
      <c r="O983" s="71">
        <v>33.5</v>
      </c>
      <c r="P983" s="127"/>
    </row>
    <row r="984" spans="1:16" ht="15" x14ac:dyDescent="0.25">
      <c r="A984" s="67" t="str">
        <f t="shared" si="15"/>
        <v>90935402</v>
      </c>
      <c r="B984" s="127">
        <v>9093540</v>
      </c>
      <c r="C984" s="127">
        <v>2</v>
      </c>
      <c r="D984" s="74" t="s">
        <v>10700</v>
      </c>
      <c r="E984" s="68" t="s">
        <v>621</v>
      </c>
      <c r="F984" s="68" t="s">
        <v>10815</v>
      </c>
      <c r="G984" s="68" t="s">
        <v>10823</v>
      </c>
      <c r="H984" s="68" t="s">
        <v>2613</v>
      </c>
      <c r="I984" s="66">
        <v>73918</v>
      </c>
      <c r="J984" s="66" t="s">
        <v>2613</v>
      </c>
      <c r="K984" s="68" t="s">
        <v>2546</v>
      </c>
      <c r="L984" s="69" t="s">
        <v>10817</v>
      </c>
      <c r="N984" s="128">
        <v>100</v>
      </c>
      <c r="O984" s="71">
        <v>40.200000000000003</v>
      </c>
      <c r="P984" s="127"/>
    </row>
    <row r="985" spans="1:16" ht="15" x14ac:dyDescent="0.25">
      <c r="A985" s="67" t="str">
        <f t="shared" si="15"/>
        <v>94196522</v>
      </c>
      <c r="B985" s="127">
        <v>9419652</v>
      </c>
      <c r="C985" s="127">
        <v>2</v>
      </c>
      <c r="D985" s="74" t="s">
        <v>3402</v>
      </c>
      <c r="E985" s="68" t="s">
        <v>7748</v>
      </c>
      <c r="F985" s="68" t="s">
        <v>10815</v>
      </c>
      <c r="G985" s="68" t="s">
        <v>2550</v>
      </c>
      <c r="H985" s="68" t="s">
        <v>2613</v>
      </c>
      <c r="I985" s="66">
        <v>73918</v>
      </c>
      <c r="J985" s="66" t="s">
        <v>2613</v>
      </c>
      <c r="K985" s="68" t="s">
        <v>2547</v>
      </c>
      <c r="L985" s="69" t="s">
        <v>10817</v>
      </c>
      <c r="N985" s="128">
        <v>87</v>
      </c>
      <c r="O985" s="71">
        <v>33.5</v>
      </c>
      <c r="P985" s="127"/>
    </row>
    <row r="986" spans="1:16" ht="15" x14ac:dyDescent="0.25">
      <c r="A986" s="67" t="str">
        <f t="shared" si="15"/>
        <v>149615561</v>
      </c>
      <c r="B986" s="127">
        <v>14961556</v>
      </c>
      <c r="C986" s="127">
        <v>1</v>
      </c>
      <c r="D986" s="74" t="s">
        <v>3403</v>
      </c>
      <c r="E986" s="68" t="s">
        <v>2103</v>
      </c>
      <c r="F986" s="68" t="s">
        <v>10814</v>
      </c>
      <c r="G986" s="68" t="s">
        <v>2550</v>
      </c>
      <c r="H986" s="68" t="s">
        <v>2613</v>
      </c>
      <c r="I986" s="66">
        <v>73918</v>
      </c>
      <c r="J986" s="66" t="s">
        <v>2613</v>
      </c>
      <c r="K986" s="68" t="s">
        <v>2547</v>
      </c>
      <c r="L986" s="69" t="s">
        <v>10816</v>
      </c>
      <c r="N986" s="128">
        <v>100</v>
      </c>
      <c r="O986" s="71">
        <v>33.5</v>
      </c>
      <c r="P986" s="127"/>
    </row>
    <row r="987" spans="1:16" ht="15" x14ac:dyDescent="0.25">
      <c r="A987" s="67" t="str">
        <f t="shared" si="15"/>
        <v>131215221</v>
      </c>
      <c r="B987" s="127">
        <v>13121522</v>
      </c>
      <c r="C987" s="127">
        <v>1</v>
      </c>
      <c r="D987" s="74" t="s">
        <v>3404</v>
      </c>
      <c r="E987" s="68" t="s">
        <v>1676</v>
      </c>
      <c r="F987" s="68" t="s">
        <v>10814</v>
      </c>
      <c r="G987" s="68" t="s">
        <v>2550</v>
      </c>
      <c r="H987" s="68" t="s">
        <v>2613</v>
      </c>
      <c r="I987" s="66">
        <v>73918</v>
      </c>
      <c r="J987" s="66" t="s">
        <v>2613</v>
      </c>
      <c r="K987" s="68" t="s">
        <v>2547</v>
      </c>
      <c r="L987" s="69" t="s">
        <v>10816</v>
      </c>
      <c r="N987" s="128">
        <v>100</v>
      </c>
      <c r="O987" s="71">
        <v>33.5</v>
      </c>
      <c r="P987" s="127"/>
    </row>
    <row r="988" spans="1:16" ht="15" x14ac:dyDescent="0.25">
      <c r="A988" s="67" t="str">
        <f t="shared" si="15"/>
        <v>146783302</v>
      </c>
      <c r="B988" s="127">
        <v>14678330</v>
      </c>
      <c r="C988" s="127">
        <v>2</v>
      </c>
      <c r="D988" s="74" t="s">
        <v>3405</v>
      </c>
      <c r="E988" s="68" t="s">
        <v>1991</v>
      </c>
      <c r="F988" s="68" t="s">
        <v>10814</v>
      </c>
      <c r="G988" s="68" t="s">
        <v>2550</v>
      </c>
      <c r="H988" s="68" t="s">
        <v>2613</v>
      </c>
      <c r="I988" s="66">
        <v>73918</v>
      </c>
      <c r="J988" s="66" t="s">
        <v>2613</v>
      </c>
      <c r="K988" s="68" t="s">
        <v>2547</v>
      </c>
      <c r="L988" s="69" t="s">
        <v>10816</v>
      </c>
      <c r="N988" s="128">
        <v>100</v>
      </c>
      <c r="O988" s="71">
        <v>33.5</v>
      </c>
      <c r="P988" s="127"/>
    </row>
    <row r="989" spans="1:16" ht="15" x14ac:dyDescent="0.25">
      <c r="A989" s="67" t="str">
        <f t="shared" si="15"/>
        <v>117962504</v>
      </c>
      <c r="B989" s="127">
        <v>11796250</v>
      </c>
      <c r="C989" s="127">
        <v>4</v>
      </c>
      <c r="D989" s="74" t="s">
        <v>3406</v>
      </c>
      <c r="E989" s="68" t="s">
        <v>1300</v>
      </c>
      <c r="F989" s="68" t="s">
        <v>10814</v>
      </c>
      <c r="G989" s="68" t="s">
        <v>2550</v>
      </c>
      <c r="H989" s="68" t="s">
        <v>2613</v>
      </c>
      <c r="I989" s="66">
        <v>73918</v>
      </c>
      <c r="J989" s="66" t="s">
        <v>2613</v>
      </c>
      <c r="K989" s="68" t="s">
        <v>2547</v>
      </c>
      <c r="L989" s="69" t="s">
        <v>10816</v>
      </c>
      <c r="N989" s="128">
        <v>93</v>
      </c>
      <c r="O989" s="71">
        <v>33.5</v>
      </c>
      <c r="P989" s="127"/>
    </row>
    <row r="990" spans="1:16" ht="15" x14ac:dyDescent="0.25">
      <c r="A990" s="67" t="str">
        <f t="shared" si="15"/>
        <v>148067083</v>
      </c>
      <c r="B990" s="127">
        <v>14806708</v>
      </c>
      <c r="C990" s="127">
        <v>3</v>
      </c>
      <c r="D990" s="74" t="s">
        <v>7260</v>
      </c>
      <c r="E990" s="68" t="s">
        <v>2046</v>
      </c>
      <c r="F990" s="68" t="s">
        <v>10814</v>
      </c>
      <c r="G990" s="68" t="s">
        <v>2550</v>
      </c>
      <c r="H990" s="68" t="s">
        <v>2613</v>
      </c>
      <c r="I990" s="66">
        <v>73918</v>
      </c>
      <c r="J990" s="66" t="s">
        <v>2613</v>
      </c>
      <c r="K990" s="68" t="s">
        <v>2547</v>
      </c>
      <c r="L990" s="69" t="s">
        <v>10816</v>
      </c>
      <c r="N990" s="128">
        <v>100</v>
      </c>
      <c r="O990" s="71">
        <v>33.5</v>
      </c>
      <c r="P990" s="127"/>
    </row>
    <row r="991" spans="1:16" ht="15" x14ac:dyDescent="0.25">
      <c r="A991" s="67" t="str">
        <f t="shared" si="15"/>
        <v>151047582</v>
      </c>
      <c r="B991" s="127">
        <v>15104758</v>
      </c>
      <c r="C991" s="127">
        <v>2</v>
      </c>
      <c r="D991" s="74" t="s">
        <v>7194</v>
      </c>
      <c r="E991" s="68" t="s">
        <v>2150</v>
      </c>
      <c r="F991" s="68" t="s">
        <v>10814</v>
      </c>
      <c r="G991" s="68" t="s">
        <v>2550</v>
      </c>
      <c r="H991" s="68" t="s">
        <v>2613</v>
      </c>
      <c r="I991" s="66">
        <v>73918</v>
      </c>
      <c r="J991" s="66" t="s">
        <v>2613</v>
      </c>
      <c r="K991" s="68" t="s">
        <v>2547</v>
      </c>
      <c r="L991" s="69" t="s">
        <v>10816</v>
      </c>
      <c r="N991" s="128">
        <v>94</v>
      </c>
      <c r="O991" s="71">
        <v>33.5</v>
      </c>
      <c r="P991" s="127"/>
    </row>
    <row r="992" spans="1:16" ht="15" x14ac:dyDescent="0.25">
      <c r="A992" s="67" t="str">
        <f t="shared" si="15"/>
        <v>46026381</v>
      </c>
      <c r="B992" s="127">
        <v>4602638</v>
      </c>
      <c r="C992" s="127">
        <v>1</v>
      </c>
      <c r="D992" s="74" t="s">
        <v>10391</v>
      </c>
      <c r="E992" s="68" t="s">
        <v>10051</v>
      </c>
      <c r="F992" s="68" t="s">
        <v>10813</v>
      </c>
      <c r="G992" s="127" t="s">
        <v>2550</v>
      </c>
      <c r="H992" s="68" t="s">
        <v>2613</v>
      </c>
      <c r="I992" s="66">
        <v>73918</v>
      </c>
      <c r="J992" s="66" t="s">
        <v>2613</v>
      </c>
      <c r="K992" s="68" t="s">
        <v>2547</v>
      </c>
      <c r="L992" s="69" t="s">
        <v>10818</v>
      </c>
      <c r="N992" s="128">
        <v>0</v>
      </c>
      <c r="O992" s="71">
        <v>33.5</v>
      </c>
      <c r="P992" s="127"/>
    </row>
    <row r="993" spans="1:16" ht="15" x14ac:dyDescent="0.25">
      <c r="A993" s="67" t="str">
        <f t="shared" si="15"/>
        <v>115956684</v>
      </c>
      <c r="B993" s="127">
        <v>11595668</v>
      </c>
      <c r="C993" s="127">
        <v>4</v>
      </c>
      <c r="D993" s="74" t="s">
        <v>3408</v>
      </c>
      <c r="E993" s="68" t="s">
        <v>1228</v>
      </c>
      <c r="F993" s="68" t="s">
        <v>10814</v>
      </c>
      <c r="G993" s="68" t="s">
        <v>2550</v>
      </c>
      <c r="H993" s="68" t="s">
        <v>2613</v>
      </c>
      <c r="I993" s="66">
        <v>73918</v>
      </c>
      <c r="J993" s="66" t="s">
        <v>2613</v>
      </c>
      <c r="K993" s="68" t="s">
        <v>2547</v>
      </c>
      <c r="L993" s="69" t="s">
        <v>10816</v>
      </c>
      <c r="N993" s="128">
        <v>100</v>
      </c>
      <c r="O993" s="71">
        <v>33.5</v>
      </c>
      <c r="P993" s="127"/>
    </row>
    <row r="994" spans="1:16" ht="15" x14ac:dyDescent="0.25">
      <c r="A994" s="67" t="str">
        <f t="shared" si="15"/>
        <v>31081565</v>
      </c>
      <c r="B994" s="127">
        <v>3108156</v>
      </c>
      <c r="C994" s="127">
        <v>5</v>
      </c>
      <c r="D994" s="74" t="s">
        <v>3409</v>
      </c>
      <c r="E994" s="68" t="s">
        <v>221</v>
      </c>
      <c r="F994" s="68" t="s">
        <v>10814</v>
      </c>
      <c r="G994" s="68" t="s">
        <v>2550</v>
      </c>
      <c r="H994" s="68" t="s">
        <v>2613</v>
      </c>
      <c r="I994" s="66">
        <v>73918</v>
      </c>
      <c r="J994" s="66" t="s">
        <v>2613</v>
      </c>
      <c r="K994" s="68" t="s">
        <v>2547</v>
      </c>
      <c r="L994" s="69" t="s">
        <v>10816</v>
      </c>
      <c r="N994" s="128">
        <v>100</v>
      </c>
      <c r="O994" s="71">
        <v>33.5</v>
      </c>
      <c r="P994" s="127"/>
    </row>
    <row r="995" spans="1:16" ht="15" x14ac:dyDescent="0.25">
      <c r="A995" s="67" t="str">
        <f t="shared" si="15"/>
        <v>91177261</v>
      </c>
      <c r="B995" s="127">
        <v>9117726</v>
      </c>
      <c r="C995" s="127">
        <v>1</v>
      </c>
      <c r="D995" s="74" t="s">
        <v>2998</v>
      </c>
      <c r="E995" s="68">
        <v>8330335</v>
      </c>
      <c r="F995" s="68" t="s">
        <v>10815</v>
      </c>
      <c r="G995" s="68" t="s">
        <v>10823</v>
      </c>
      <c r="H995" s="68" t="s">
        <v>2613</v>
      </c>
      <c r="I995" s="66">
        <v>73918</v>
      </c>
      <c r="J995" s="66" t="s">
        <v>2613</v>
      </c>
      <c r="K995" s="68" t="s">
        <v>2546</v>
      </c>
      <c r="L995" s="69" t="s">
        <v>10817</v>
      </c>
      <c r="N995" s="128">
        <v>97</v>
      </c>
      <c r="O995" s="71">
        <v>40.200000000000003</v>
      </c>
      <c r="P995" s="127"/>
    </row>
    <row r="996" spans="1:16" ht="15" x14ac:dyDescent="0.25">
      <c r="A996" s="67" t="str">
        <f t="shared" si="15"/>
        <v>93149943</v>
      </c>
      <c r="B996" s="127">
        <v>9314994</v>
      </c>
      <c r="C996" s="127">
        <v>3</v>
      </c>
      <c r="D996" s="74" t="s">
        <v>3410</v>
      </c>
      <c r="E996" s="68" t="s">
        <v>7749</v>
      </c>
      <c r="F996" s="68" t="s">
        <v>10815</v>
      </c>
      <c r="G996" s="68" t="s">
        <v>10823</v>
      </c>
      <c r="H996" s="68" t="s">
        <v>2613</v>
      </c>
      <c r="I996" s="66">
        <v>73918</v>
      </c>
      <c r="J996" s="66" t="s">
        <v>2613</v>
      </c>
      <c r="K996" s="68" t="s">
        <v>2547</v>
      </c>
      <c r="L996" s="69" t="s">
        <v>10817</v>
      </c>
      <c r="N996" s="128">
        <v>99</v>
      </c>
      <c r="O996" s="71">
        <v>33.5</v>
      </c>
      <c r="P996" s="127"/>
    </row>
    <row r="997" spans="1:16" ht="15" x14ac:dyDescent="0.25">
      <c r="A997" s="67" t="str">
        <f t="shared" si="15"/>
        <v>100960122</v>
      </c>
      <c r="B997" s="127">
        <v>10096012</v>
      </c>
      <c r="C997" s="127">
        <v>2</v>
      </c>
      <c r="D997" s="74" t="s">
        <v>3411</v>
      </c>
      <c r="E997" s="68" t="s">
        <v>830</v>
      </c>
      <c r="F997" s="68" t="s">
        <v>10814</v>
      </c>
      <c r="G997" s="68" t="s">
        <v>10823</v>
      </c>
      <c r="H997" s="68" t="s">
        <v>2613</v>
      </c>
      <c r="I997" s="66">
        <v>73918</v>
      </c>
      <c r="J997" s="66" t="s">
        <v>2613</v>
      </c>
      <c r="K997" s="68" t="s">
        <v>2547</v>
      </c>
      <c r="L997" s="69" t="s">
        <v>10816</v>
      </c>
      <c r="N997" s="128">
        <v>94</v>
      </c>
      <c r="O997" s="71">
        <v>33.5</v>
      </c>
      <c r="P997" s="127"/>
    </row>
    <row r="998" spans="1:16" ht="15" x14ac:dyDescent="0.25">
      <c r="A998" s="67" t="str">
        <f t="shared" si="15"/>
        <v>162267441</v>
      </c>
      <c r="B998" s="127">
        <v>16226744</v>
      </c>
      <c r="C998" s="127">
        <v>1</v>
      </c>
      <c r="D998" s="74" t="s">
        <v>3412</v>
      </c>
      <c r="E998" s="68" t="s">
        <v>2377</v>
      </c>
      <c r="F998" s="68" t="s">
        <v>10814</v>
      </c>
      <c r="G998" s="68" t="s">
        <v>2550</v>
      </c>
      <c r="H998" s="68" t="s">
        <v>2613</v>
      </c>
      <c r="I998" s="66">
        <v>73918</v>
      </c>
      <c r="J998" s="66" t="s">
        <v>2613</v>
      </c>
      <c r="K998" s="68" t="s">
        <v>2547</v>
      </c>
      <c r="L998" s="69" t="s">
        <v>10816</v>
      </c>
      <c r="N998" s="128">
        <v>0</v>
      </c>
      <c r="O998" s="71">
        <v>33.5</v>
      </c>
      <c r="P998" s="127"/>
    </row>
    <row r="999" spans="1:16" ht="15" x14ac:dyDescent="0.25">
      <c r="A999" s="67" t="str">
        <f t="shared" si="15"/>
        <v>76520103</v>
      </c>
      <c r="B999" s="127">
        <v>7652010</v>
      </c>
      <c r="C999" s="127">
        <v>3</v>
      </c>
      <c r="D999" s="74" t="s">
        <v>7232</v>
      </c>
      <c r="E999" s="68" t="s">
        <v>7286</v>
      </c>
      <c r="F999" s="68" t="s">
        <v>10813</v>
      </c>
      <c r="G999" s="68" t="s">
        <v>10823</v>
      </c>
      <c r="H999" s="68" t="s">
        <v>2627</v>
      </c>
      <c r="I999" s="66">
        <v>73103</v>
      </c>
      <c r="J999" s="66" t="s">
        <v>8140</v>
      </c>
      <c r="K999" s="68" t="s">
        <v>2547</v>
      </c>
      <c r="L999" s="69" t="s">
        <v>10818</v>
      </c>
      <c r="N999" s="128">
        <v>0</v>
      </c>
      <c r="O999" s="71">
        <v>33.5</v>
      </c>
      <c r="P999" s="127"/>
    </row>
    <row r="1000" spans="1:16" ht="15" x14ac:dyDescent="0.25">
      <c r="A1000" s="67" t="str">
        <f t="shared" si="15"/>
        <v>43434871</v>
      </c>
      <c r="B1000" s="127">
        <v>4343487</v>
      </c>
      <c r="C1000" s="127">
        <v>1</v>
      </c>
      <c r="D1000" s="74" t="s">
        <v>3418</v>
      </c>
      <c r="E1000" s="68" t="s">
        <v>245</v>
      </c>
      <c r="F1000" s="68" t="s">
        <v>10813</v>
      </c>
      <c r="G1000" s="68" t="s">
        <v>2550</v>
      </c>
      <c r="H1000" s="68" t="s">
        <v>2627</v>
      </c>
      <c r="I1000" s="66">
        <v>6674</v>
      </c>
      <c r="J1000" s="66" t="s">
        <v>8135</v>
      </c>
      <c r="K1000" s="68" t="s">
        <v>2547</v>
      </c>
      <c r="L1000" s="69" t="s">
        <v>10818</v>
      </c>
      <c r="N1000" s="128">
        <v>0</v>
      </c>
      <c r="O1000" s="71">
        <v>33.5</v>
      </c>
      <c r="P1000" s="127"/>
    </row>
    <row r="1001" spans="1:16" ht="15" x14ac:dyDescent="0.25">
      <c r="A1001" s="67" t="str">
        <f t="shared" si="15"/>
        <v>121704711</v>
      </c>
      <c r="B1001" s="127">
        <v>12170471</v>
      </c>
      <c r="C1001" s="127">
        <v>1</v>
      </c>
      <c r="D1001" s="74" t="s">
        <v>3420</v>
      </c>
      <c r="E1001" s="68" t="s">
        <v>1436</v>
      </c>
      <c r="F1001" s="68" t="s">
        <v>10815</v>
      </c>
      <c r="G1001" s="68" t="s">
        <v>10823</v>
      </c>
      <c r="H1001" s="68" t="s">
        <v>2627</v>
      </c>
      <c r="I1001" s="66">
        <v>73103</v>
      </c>
      <c r="J1001" s="66" t="s">
        <v>8140</v>
      </c>
      <c r="K1001" s="68" t="s">
        <v>2547</v>
      </c>
      <c r="L1001" s="69" t="s">
        <v>10817</v>
      </c>
      <c r="N1001" s="128">
        <v>81</v>
      </c>
      <c r="O1001" s="71">
        <v>33.5</v>
      </c>
      <c r="P1001" s="127"/>
    </row>
    <row r="1002" spans="1:16" ht="15" x14ac:dyDescent="0.25">
      <c r="A1002" s="67" t="str">
        <f t="shared" si="15"/>
        <v>114317874</v>
      </c>
      <c r="B1002" s="127">
        <v>11431787</v>
      </c>
      <c r="C1002" s="127">
        <v>4</v>
      </c>
      <c r="D1002" s="74" t="s">
        <v>10581</v>
      </c>
      <c r="E1002" s="68">
        <v>662689</v>
      </c>
      <c r="F1002" s="68" t="s">
        <v>10814</v>
      </c>
      <c r="G1002" s="68" t="s">
        <v>10823</v>
      </c>
      <c r="H1002" s="68" t="s">
        <v>2627</v>
      </c>
      <c r="I1002" s="66">
        <v>73103</v>
      </c>
      <c r="J1002" s="66" t="s">
        <v>8140</v>
      </c>
      <c r="K1002" s="68" t="s">
        <v>2547</v>
      </c>
      <c r="L1002" s="69" t="s">
        <v>10816</v>
      </c>
      <c r="N1002" s="128">
        <v>0</v>
      </c>
      <c r="O1002" s="71">
        <v>33.5</v>
      </c>
      <c r="P1002" s="127"/>
    </row>
    <row r="1003" spans="1:16" ht="15" x14ac:dyDescent="0.25">
      <c r="A1003" s="67" t="str">
        <f t="shared" si="15"/>
        <v>111219684</v>
      </c>
      <c r="B1003" s="127">
        <v>11121968</v>
      </c>
      <c r="C1003" s="127">
        <v>4</v>
      </c>
      <c r="D1003" s="74" t="s">
        <v>7195</v>
      </c>
      <c r="E1003" s="68" t="s">
        <v>1052</v>
      </c>
      <c r="F1003" s="68" t="s">
        <v>10815</v>
      </c>
      <c r="G1003" s="68" t="s">
        <v>2550</v>
      </c>
      <c r="H1003" s="68" t="s">
        <v>2627</v>
      </c>
      <c r="I1003" s="66">
        <v>73103</v>
      </c>
      <c r="J1003" s="66" t="s">
        <v>8140</v>
      </c>
      <c r="K1003" s="68" t="s">
        <v>2547</v>
      </c>
      <c r="L1003" s="69" t="s">
        <v>10817</v>
      </c>
      <c r="N1003" s="128">
        <v>0</v>
      </c>
      <c r="O1003" s="71">
        <v>33.5</v>
      </c>
      <c r="P1003" s="127"/>
    </row>
    <row r="1004" spans="1:16" ht="15" x14ac:dyDescent="0.25">
      <c r="A1004" s="67" t="str">
        <f t="shared" si="15"/>
        <v>116145354</v>
      </c>
      <c r="B1004" s="127">
        <v>11614535</v>
      </c>
      <c r="C1004" s="127">
        <v>4</v>
      </c>
      <c r="D1004" s="74" t="s">
        <v>3421</v>
      </c>
      <c r="E1004" s="68" t="s">
        <v>1239</v>
      </c>
      <c r="F1004" s="68" t="s">
        <v>10815</v>
      </c>
      <c r="G1004" s="68" t="s">
        <v>10823</v>
      </c>
      <c r="H1004" s="68" t="s">
        <v>2627</v>
      </c>
      <c r="I1004" s="66">
        <v>73103</v>
      </c>
      <c r="J1004" s="66" t="s">
        <v>8140</v>
      </c>
      <c r="K1004" s="68" t="s">
        <v>2546</v>
      </c>
      <c r="L1004" s="69" t="s">
        <v>10817</v>
      </c>
      <c r="N1004" s="128">
        <v>88</v>
      </c>
      <c r="O1004" s="71">
        <v>40.200000000000003</v>
      </c>
      <c r="P1004" s="127"/>
    </row>
    <row r="1005" spans="1:16" ht="15" x14ac:dyDescent="0.25">
      <c r="A1005" s="67" t="str">
        <f t="shared" si="15"/>
        <v>124369021</v>
      </c>
      <c r="B1005" s="127">
        <v>12436902</v>
      </c>
      <c r="C1005" s="127">
        <v>1</v>
      </c>
      <c r="D1005" s="74" t="s">
        <v>10608</v>
      </c>
      <c r="E1005" s="68" t="s">
        <v>10156</v>
      </c>
      <c r="F1005" s="68" t="s">
        <v>10814</v>
      </c>
      <c r="G1005" s="68" t="s">
        <v>10823</v>
      </c>
      <c r="H1005" s="68" t="s">
        <v>2627</v>
      </c>
      <c r="I1005" s="66">
        <v>73103</v>
      </c>
      <c r="J1005" s="66" t="s">
        <v>8140</v>
      </c>
      <c r="K1005" s="68" t="s">
        <v>2547</v>
      </c>
      <c r="L1005" s="69" t="s">
        <v>10816</v>
      </c>
      <c r="N1005" s="128">
        <v>0</v>
      </c>
      <c r="O1005" s="71">
        <v>33.5</v>
      </c>
      <c r="P1005" s="127"/>
    </row>
    <row r="1006" spans="1:16" ht="15" x14ac:dyDescent="0.25">
      <c r="A1006" s="67" t="str">
        <f t="shared" si="15"/>
        <v>127216693</v>
      </c>
      <c r="B1006" s="127">
        <v>12721669</v>
      </c>
      <c r="C1006" s="127">
        <v>3</v>
      </c>
      <c r="D1006" s="74" t="s">
        <v>7261</v>
      </c>
      <c r="E1006" s="68" t="s">
        <v>1562</v>
      </c>
      <c r="F1006" s="68" t="s">
        <v>10814</v>
      </c>
      <c r="G1006" s="68" t="s">
        <v>2550</v>
      </c>
      <c r="H1006" s="68" t="s">
        <v>2627</v>
      </c>
      <c r="I1006" s="66">
        <v>73103</v>
      </c>
      <c r="J1006" s="66" t="s">
        <v>8140</v>
      </c>
      <c r="K1006" s="68" t="s">
        <v>2547</v>
      </c>
      <c r="L1006" s="69" t="s">
        <v>10816</v>
      </c>
      <c r="N1006" s="128">
        <v>81</v>
      </c>
      <c r="O1006" s="71">
        <v>33.5</v>
      </c>
      <c r="P1006" s="127"/>
    </row>
    <row r="1007" spans="1:16" ht="15" x14ac:dyDescent="0.25">
      <c r="A1007" s="67" t="str">
        <f t="shared" si="15"/>
        <v>119012632</v>
      </c>
      <c r="B1007" s="127">
        <v>11901263</v>
      </c>
      <c r="C1007" s="127">
        <v>2</v>
      </c>
      <c r="D1007" s="74" t="s">
        <v>3424</v>
      </c>
      <c r="E1007" s="68" t="s">
        <v>1325</v>
      </c>
      <c r="F1007" s="68" t="s">
        <v>10815</v>
      </c>
      <c r="G1007" s="68" t="s">
        <v>10823</v>
      </c>
      <c r="H1007" s="68" t="s">
        <v>2627</v>
      </c>
      <c r="I1007" s="66">
        <v>73103</v>
      </c>
      <c r="J1007" s="66" t="s">
        <v>8140</v>
      </c>
      <c r="K1007" s="68" t="s">
        <v>2547</v>
      </c>
      <c r="L1007" s="69" t="s">
        <v>10817</v>
      </c>
      <c r="N1007" s="128">
        <v>81</v>
      </c>
      <c r="O1007" s="71">
        <v>33.5</v>
      </c>
      <c r="P1007" s="127"/>
    </row>
    <row r="1008" spans="1:16" ht="15" x14ac:dyDescent="0.25">
      <c r="A1008" s="67" t="str">
        <f t="shared" si="15"/>
        <v>69724101</v>
      </c>
      <c r="B1008" s="127">
        <v>6972410</v>
      </c>
      <c r="C1008" s="127">
        <v>1</v>
      </c>
      <c r="D1008" s="74" t="s">
        <v>7485</v>
      </c>
      <c r="E1008" s="68">
        <v>11053969</v>
      </c>
      <c r="F1008" s="68" t="s">
        <v>10813</v>
      </c>
      <c r="G1008" s="68" t="s">
        <v>10823</v>
      </c>
      <c r="H1008" s="68" t="s">
        <v>2627</v>
      </c>
      <c r="I1008" s="66">
        <v>73103</v>
      </c>
      <c r="J1008" s="66" t="s">
        <v>8140</v>
      </c>
      <c r="K1008" s="68" t="s">
        <v>2546</v>
      </c>
      <c r="L1008" s="69" t="s">
        <v>10818</v>
      </c>
      <c r="N1008" s="128">
        <v>81</v>
      </c>
      <c r="O1008" s="71">
        <v>40.200000000000003</v>
      </c>
      <c r="P1008" s="127"/>
    </row>
    <row r="1009" spans="1:16" ht="15" x14ac:dyDescent="0.25">
      <c r="A1009" s="67" t="str">
        <f t="shared" si="15"/>
        <v>51270144</v>
      </c>
      <c r="B1009" s="127">
        <v>5127014</v>
      </c>
      <c r="C1009" s="127">
        <v>4</v>
      </c>
      <c r="D1009" s="74" t="s">
        <v>3425</v>
      </c>
      <c r="E1009" s="68">
        <v>11054441</v>
      </c>
      <c r="F1009" s="68" t="s">
        <v>10815</v>
      </c>
      <c r="G1009" s="68" t="s">
        <v>10823</v>
      </c>
      <c r="H1009" s="68" t="s">
        <v>2627</v>
      </c>
      <c r="I1009" s="66">
        <v>73103</v>
      </c>
      <c r="J1009" s="66" t="s">
        <v>8140</v>
      </c>
      <c r="K1009" s="68" t="s">
        <v>2548</v>
      </c>
      <c r="L1009" s="69" t="s">
        <v>10817</v>
      </c>
      <c r="N1009" s="128">
        <v>81</v>
      </c>
      <c r="O1009" s="71">
        <v>20.100000000000001</v>
      </c>
      <c r="P1009" s="127"/>
    </row>
    <row r="1010" spans="1:16" ht="15" x14ac:dyDescent="0.25">
      <c r="A1010" s="67" t="str">
        <f t="shared" si="15"/>
        <v>51270146</v>
      </c>
      <c r="B1010" s="127">
        <v>5127014</v>
      </c>
      <c r="C1010" s="127">
        <v>6</v>
      </c>
      <c r="D1010" s="74" t="s">
        <v>3425</v>
      </c>
      <c r="E1010" s="68">
        <v>11054441</v>
      </c>
      <c r="F1010" s="68" t="s">
        <v>10815</v>
      </c>
      <c r="G1010" s="68" t="s">
        <v>2550</v>
      </c>
      <c r="H1010" s="68" t="s">
        <v>2627</v>
      </c>
      <c r="I1010" s="66">
        <v>73081</v>
      </c>
      <c r="J1010" s="66" t="s">
        <v>8138</v>
      </c>
      <c r="K1010" s="68" t="s">
        <v>2547</v>
      </c>
      <c r="L1010" s="69" t="s">
        <v>10817</v>
      </c>
      <c r="N1010" s="128">
        <v>100</v>
      </c>
      <c r="O1010" s="71">
        <v>33.5</v>
      </c>
      <c r="P1010" s="127"/>
    </row>
    <row r="1011" spans="1:16" ht="15" x14ac:dyDescent="0.25">
      <c r="A1011" s="67" t="str">
        <f t="shared" si="15"/>
        <v>88029934</v>
      </c>
      <c r="B1011" s="127">
        <v>8802993</v>
      </c>
      <c r="C1011" s="127">
        <v>4</v>
      </c>
      <c r="D1011" s="74" t="s">
        <v>3426</v>
      </c>
      <c r="E1011" s="68" t="s">
        <v>581</v>
      </c>
      <c r="F1011" s="68" t="s">
        <v>10814</v>
      </c>
      <c r="G1011" s="68" t="s">
        <v>2550</v>
      </c>
      <c r="H1011" s="68" t="s">
        <v>2627</v>
      </c>
      <c r="I1011" s="66">
        <v>73103</v>
      </c>
      <c r="J1011" s="66" t="s">
        <v>8140</v>
      </c>
      <c r="K1011" s="68" t="s">
        <v>2547</v>
      </c>
      <c r="L1011" s="69" t="s">
        <v>10816</v>
      </c>
      <c r="N1011" s="128">
        <v>0</v>
      </c>
      <c r="O1011" s="71">
        <v>33.5</v>
      </c>
      <c r="P1011" s="127"/>
    </row>
    <row r="1012" spans="1:16" ht="15" x14ac:dyDescent="0.25">
      <c r="A1012" s="67" t="str">
        <f t="shared" si="15"/>
        <v>59856512</v>
      </c>
      <c r="B1012" s="127">
        <v>5985651</v>
      </c>
      <c r="C1012" s="127">
        <v>2</v>
      </c>
      <c r="D1012" s="74" t="s">
        <v>10427</v>
      </c>
      <c r="E1012" s="68" t="s">
        <v>10069</v>
      </c>
      <c r="F1012" s="68" t="s">
        <v>10814</v>
      </c>
      <c r="G1012" s="68" t="s">
        <v>10823</v>
      </c>
      <c r="H1012" s="68" t="s">
        <v>2627</v>
      </c>
      <c r="I1012" s="66">
        <v>6674</v>
      </c>
      <c r="J1012" s="66" t="s">
        <v>8135</v>
      </c>
      <c r="K1012" s="68" t="s">
        <v>2547</v>
      </c>
      <c r="L1012" s="69" t="s">
        <v>10816</v>
      </c>
      <c r="N1012" s="128">
        <v>0</v>
      </c>
      <c r="O1012" s="71">
        <v>33.5</v>
      </c>
      <c r="P1012" s="127"/>
    </row>
    <row r="1013" spans="1:16" ht="15" x14ac:dyDescent="0.25">
      <c r="A1013" s="67" t="str">
        <f t="shared" si="15"/>
        <v>81664071</v>
      </c>
      <c r="B1013" s="127">
        <v>8166407</v>
      </c>
      <c r="C1013" s="127">
        <v>1</v>
      </c>
      <c r="D1013" s="74" t="s">
        <v>7486</v>
      </c>
      <c r="E1013" s="68">
        <v>5014999361</v>
      </c>
      <c r="F1013" s="68" t="s">
        <v>10813</v>
      </c>
      <c r="G1013" s="68" t="s">
        <v>10823</v>
      </c>
      <c r="H1013" s="68" t="s">
        <v>2627</v>
      </c>
      <c r="I1013" s="66">
        <v>6674</v>
      </c>
      <c r="J1013" s="66" t="s">
        <v>8135</v>
      </c>
      <c r="K1013" s="68" t="s">
        <v>2547</v>
      </c>
      <c r="L1013" s="69" t="s">
        <v>10818</v>
      </c>
      <c r="N1013" s="128">
        <v>0</v>
      </c>
      <c r="O1013" s="71">
        <v>33.5</v>
      </c>
      <c r="P1013" s="127"/>
    </row>
    <row r="1014" spans="1:16" ht="15" x14ac:dyDescent="0.25">
      <c r="A1014" s="67" t="str">
        <f t="shared" si="15"/>
        <v>117556842</v>
      </c>
      <c r="B1014" s="127">
        <v>11755684</v>
      </c>
      <c r="C1014" s="127">
        <v>2</v>
      </c>
      <c r="D1014" s="74" t="s">
        <v>3429</v>
      </c>
      <c r="E1014" s="68" t="s">
        <v>1285</v>
      </c>
      <c r="F1014" s="68" t="s">
        <v>10815</v>
      </c>
      <c r="G1014" s="68" t="s">
        <v>10823</v>
      </c>
      <c r="H1014" s="68" t="s">
        <v>2627</v>
      </c>
      <c r="I1014" s="66">
        <v>73103</v>
      </c>
      <c r="J1014" s="66" t="s">
        <v>8140</v>
      </c>
      <c r="K1014" s="68" t="s">
        <v>2547</v>
      </c>
      <c r="L1014" s="69" t="s">
        <v>10817</v>
      </c>
      <c r="N1014" s="128">
        <v>81</v>
      </c>
      <c r="O1014" s="71">
        <v>33.5</v>
      </c>
      <c r="P1014" s="127"/>
    </row>
    <row r="1015" spans="1:16" ht="15" x14ac:dyDescent="0.25">
      <c r="A1015" s="67" t="str">
        <f t="shared" si="15"/>
        <v>132234714</v>
      </c>
      <c r="B1015" s="127">
        <v>13223471</v>
      </c>
      <c r="C1015" s="127">
        <v>4</v>
      </c>
      <c r="D1015" s="74" t="s">
        <v>2567</v>
      </c>
      <c r="E1015" s="68" t="s">
        <v>1741</v>
      </c>
      <c r="F1015" s="68" t="s">
        <v>10814</v>
      </c>
      <c r="G1015" s="68" t="s">
        <v>2550</v>
      </c>
      <c r="H1015" s="68" t="s">
        <v>2627</v>
      </c>
      <c r="I1015" s="66">
        <v>73103</v>
      </c>
      <c r="J1015" s="66" t="s">
        <v>8140</v>
      </c>
      <c r="K1015" s="68" t="s">
        <v>2546</v>
      </c>
      <c r="L1015" s="69" t="s">
        <v>10816</v>
      </c>
      <c r="N1015" s="128">
        <v>0</v>
      </c>
      <c r="O1015" s="71">
        <v>40.200000000000003</v>
      </c>
      <c r="P1015" s="127"/>
    </row>
    <row r="1016" spans="1:16" ht="15" x14ac:dyDescent="0.25">
      <c r="A1016" s="67" t="str">
        <f t="shared" si="15"/>
        <v>92675803</v>
      </c>
      <c r="B1016" s="127">
        <v>9267580</v>
      </c>
      <c r="C1016" s="127">
        <v>3</v>
      </c>
      <c r="D1016" s="74" t="s">
        <v>3430</v>
      </c>
      <c r="E1016" s="68" t="s">
        <v>650</v>
      </c>
      <c r="F1016" s="68" t="s">
        <v>10815</v>
      </c>
      <c r="G1016" s="68" t="s">
        <v>10823</v>
      </c>
      <c r="H1016" s="68" t="s">
        <v>2627</v>
      </c>
      <c r="I1016" s="66">
        <v>6674</v>
      </c>
      <c r="J1016" s="66" t="s">
        <v>8135</v>
      </c>
      <c r="K1016" s="68" t="s">
        <v>2548</v>
      </c>
      <c r="L1016" s="69" t="s">
        <v>10817</v>
      </c>
      <c r="N1016" s="128">
        <v>81</v>
      </c>
      <c r="O1016" s="71">
        <v>20.100000000000001</v>
      </c>
      <c r="P1016" s="127"/>
    </row>
    <row r="1017" spans="1:16" ht="15" x14ac:dyDescent="0.25">
      <c r="A1017" s="67" t="str">
        <f t="shared" si="15"/>
        <v>63067805</v>
      </c>
      <c r="B1017" s="127">
        <v>6306780</v>
      </c>
      <c r="C1017" s="127">
        <v>5</v>
      </c>
      <c r="D1017" s="74" t="s">
        <v>3433</v>
      </c>
      <c r="E1017" s="68" t="s">
        <v>313</v>
      </c>
      <c r="F1017" s="68" t="s">
        <v>10815</v>
      </c>
      <c r="G1017" s="68" t="s">
        <v>10823</v>
      </c>
      <c r="H1017" s="68" t="s">
        <v>2627</v>
      </c>
      <c r="I1017" s="66">
        <v>73103</v>
      </c>
      <c r="J1017" s="66" t="s">
        <v>8140</v>
      </c>
      <c r="K1017" s="68" t="s">
        <v>2547</v>
      </c>
      <c r="L1017" s="69" t="s">
        <v>10817</v>
      </c>
      <c r="N1017" s="128">
        <v>100</v>
      </c>
      <c r="O1017" s="71">
        <v>33.5</v>
      </c>
      <c r="P1017" s="127"/>
    </row>
    <row r="1018" spans="1:16" ht="15" x14ac:dyDescent="0.25">
      <c r="A1018" s="67" t="str">
        <f t="shared" si="15"/>
        <v>103696123</v>
      </c>
      <c r="B1018" s="127">
        <v>10369612</v>
      </c>
      <c r="C1018" s="127">
        <v>3</v>
      </c>
      <c r="D1018" s="74" t="s">
        <v>3436</v>
      </c>
      <c r="E1018" s="68">
        <v>719911</v>
      </c>
      <c r="F1018" s="68" t="s">
        <v>10815</v>
      </c>
      <c r="G1018" s="68" t="s">
        <v>10823</v>
      </c>
      <c r="H1018" s="68" t="s">
        <v>2627</v>
      </c>
      <c r="I1018" s="66">
        <v>73103</v>
      </c>
      <c r="J1018" s="66" t="s">
        <v>8140</v>
      </c>
      <c r="K1018" s="68" t="s">
        <v>2547</v>
      </c>
      <c r="L1018" s="69" t="s">
        <v>10817</v>
      </c>
      <c r="N1018" s="128">
        <v>81</v>
      </c>
      <c r="O1018" s="71">
        <v>33.5</v>
      </c>
      <c r="P1018" s="127"/>
    </row>
    <row r="1019" spans="1:16" ht="15" x14ac:dyDescent="0.25">
      <c r="A1019" s="67" t="str">
        <f t="shared" si="15"/>
        <v>41697121</v>
      </c>
      <c r="B1019" s="127">
        <v>4169712</v>
      </c>
      <c r="C1019" s="127">
        <v>1</v>
      </c>
      <c r="D1019" s="74" t="s">
        <v>3439</v>
      </c>
      <c r="E1019" s="68" t="s">
        <v>7751</v>
      </c>
      <c r="F1019" s="68" t="s">
        <v>10813</v>
      </c>
      <c r="G1019" s="68" t="s">
        <v>2550</v>
      </c>
      <c r="H1019" s="68" t="s">
        <v>2627</v>
      </c>
      <c r="I1019" s="66">
        <v>73103</v>
      </c>
      <c r="J1019" s="66" t="s">
        <v>8140</v>
      </c>
      <c r="K1019" s="68" t="s">
        <v>2547</v>
      </c>
      <c r="L1019" s="69" t="s">
        <v>10818</v>
      </c>
      <c r="N1019" s="128">
        <v>100</v>
      </c>
      <c r="O1019" s="71">
        <v>33.5</v>
      </c>
      <c r="P1019" s="127"/>
    </row>
    <row r="1020" spans="1:16" ht="15" x14ac:dyDescent="0.25">
      <c r="A1020" s="67" t="str">
        <f t="shared" si="15"/>
        <v>163485641</v>
      </c>
      <c r="B1020" s="127">
        <v>16348564</v>
      </c>
      <c r="C1020" s="127">
        <v>1</v>
      </c>
      <c r="D1020" s="74" t="s">
        <v>3441</v>
      </c>
      <c r="E1020" s="68" t="s">
        <v>2417</v>
      </c>
      <c r="F1020" s="68" t="s">
        <v>10814</v>
      </c>
      <c r="G1020" s="68" t="s">
        <v>2550</v>
      </c>
      <c r="H1020" s="68" t="s">
        <v>158</v>
      </c>
      <c r="I1020" s="66">
        <v>45991</v>
      </c>
      <c r="J1020" s="66" t="s">
        <v>158</v>
      </c>
      <c r="K1020" s="68" t="s">
        <v>2547</v>
      </c>
      <c r="L1020" s="69" t="s">
        <v>10816</v>
      </c>
      <c r="N1020" s="128">
        <v>100</v>
      </c>
      <c r="O1020" s="71">
        <v>33.5</v>
      </c>
      <c r="P1020" s="127"/>
    </row>
    <row r="1021" spans="1:16" ht="15" x14ac:dyDescent="0.25">
      <c r="A1021" s="67" t="str">
        <f t="shared" si="15"/>
        <v>103230042</v>
      </c>
      <c r="B1021" s="127">
        <v>10323004</v>
      </c>
      <c r="C1021" s="127">
        <v>2</v>
      </c>
      <c r="D1021" s="74" t="s">
        <v>10558</v>
      </c>
      <c r="E1021" s="68">
        <v>16229902</v>
      </c>
      <c r="F1021" s="68" t="s">
        <v>10815</v>
      </c>
      <c r="G1021" s="127" t="s">
        <v>2550</v>
      </c>
      <c r="H1021" s="68" t="s">
        <v>158</v>
      </c>
      <c r="I1021" s="66">
        <v>45991</v>
      </c>
      <c r="J1021" s="66" t="s">
        <v>158</v>
      </c>
      <c r="K1021" s="68" t="s">
        <v>2547</v>
      </c>
      <c r="L1021" s="69" t="s">
        <v>10817</v>
      </c>
      <c r="N1021" s="128">
        <v>0</v>
      </c>
      <c r="O1021" s="71">
        <v>33.5</v>
      </c>
      <c r="P1021" s="127"/>
    </row>
    <row r="1022" spans="1:16" ht="15" x14ac:dyDescent="0.25">
      <c r="A1022" s="67" t="str">
        <f t="shared" si="15"/>
        <v>129728853</v>
      </c>
      <c r="B1022" s="127">
        <v>12972885</v>
      </c>
      <c r="C1022" s="127">
        <v>3</v>
      </c>
      <c r="D1022" s="74" t="s">
        <v>3442</v>
      </c>
      <c r="E1022" s="68" t="s">
        <v>1607</v>
      </c>
      <c r="F1022" s="68" t="s">
        <v>10814</v>
      </c>
      <c r="G1022" s="68" t="s">
        <v>2550</v>
      </c>
      <c r="H1022" s="68" t="s">
        <v>158</v>
      </c>
      <c r="I1022" s="66">
        <v>45991</v>
      </c>
      <c r="J1022" s="66" t="s">
        <v>158</v>
      </c>
      <c r="K1022" s="68" t="s">
        <v>2547</v>
      </c>
      <c r="L1022" s="69" t="s">
        <v>10816</v>
      </c>
      <c r="N1022" s="128">
        <v>100</v>
      </c>
      <c r="O1022" s="71">
        <v>33.5</v>
      </c>
      <c r="P1022" s="127"/>
    </row>
    <row r="1023" spans="1:16" ht="15" x14ac:dyDescent="0.25">
      <c r="A1023" s="67" t="str">
        <f t="shared" si="15"/>
        <v>129728854</v>
      </c>
      <c r="B1023" s="127">
        <v>12972885</v>
      </c>
      <c r="C1023" s="127">
        <v>4</v>
      </c>
      <c r="D1023" s="74" t="s">
        <v>3442</v>
      </c>
      <c r="E1023" s="68" t="s">
        <v>1607</v>
      </c>
      <c r="F1023" s="68" t="s">
        <v>10814</v>
      </c>
      <c r="G1023" s="68" t="s">
        <v>2550</v>
      </c>
      <c r="H1023" s="68" t="s">
        <v>158</v>
      </c>
      <c r="I1023" s="66">
        <v>45991</v>
      </c>
      <c r="J1023" s="66" t="s">
        <v>158</v>
      </c>
      <c r="K1023" s="68" t="s">
        <v>2547</v>
      </c>
      <c r="L1023" s="69" t="s">
        <v>10816</v>
      </c>
      <c r="N1023" s="128">
        <v>100</v>
      </c>
      <c r="O1023" s="71">
        <v>33.5</v>
      </c>
      <c r="P1023" s="127"/>
    </row>
    <row r="1024" spans="1:16" ht="15" x14ac:dyDescent="0.25">
      <c r="A1024" s="67" t="str">
        <f t="shared" si="15"/>
        <v>93690161</v>
      </c>
      <c r="B1024" s="127">
        <v>9369016</v>
      </c>
      <c r="C1024" s="127">
        <v>1</v>
      </c>
      <c r="D1024" s="74" t="s">
        <v>3443</v>
      </c>
      <c r="E1024" s="68">
        <v>14763864</v>
      </c>
      <c r="F1024" s="68" t="s">
        <v>10815</v>
      </c>
      <c r="G1024" s="68" t="s">
        <v>2550</v>
      </c>
      <c r="H1024" s="68" t="s">
        <v>158</v>
      </c>
      <c r="I1024" s="66">
        <v>45991</v>
      </c>
      <c r="J1024" s="66" t="s">
        <v>158</v>
      </c>
      <c r="K1024" s="68" t="s">
        <v>2546</v>
      </c>
      <c r="L1024" s="69" t="s">
        <v>10817</v>
      </c>
      <c r="N1024" s="128">
        <v>100</v>
      </c>
      <c r="O1024" s="71">
        <v>40.200000000000003</v>
      </c>
      <c r="P1024" s="127"/>
    </row>
    <row r="1025" spans="1:16" ht="15" x14ac:dyDescent="0.25">
      <c r="A1025" s="67" t="str">
        <f t="shared" si="15"/>
        <v>120746762</v>
      </c>
      <c r="B1025" s="127">
        <v>12074676</v>
      </c>
      <c r="C1025" s="127">
        <v>2</v>
      </c>
      <c r="D1025" s="74" t="s">
        <v>3444</v>
      </c>
      <c r="E1025" s="68" t="s">
        <v>1402</v>
      </c>
      <c r="F1025" s="68" t="s">
        <v>10815</v>
      </c>
      <c r="G1025" s="68" t="s">
        <v>10823</v>
      </c>
      <c r="H1025" s="68" t="s">
        <v>158</v>
      </c>
      <c r="I1025" s="66">
        <v>45991</v>
      </c>
      <c r="J1025" s="66" t="s">
        <v>158</v>
      </c>
      <c r="K1025" s="68" t="s">
        <v>2547</v>
      </c>
      <c r="L1025" s="69" t="s">
        <v>10817</v>
      </c>
      <c r="N1025" s="128">
        <v>100</v>
      </c>
      <c r="O1025" s="71">
        <v>33.5</v>
      </c>
      <c r="P1025" s="127"/>
    </row>
    <row r="1026" spans="1:16" ht="15" x14ac:dyDescent="0.25">
      <c r="A1026" s="67" t="str">
        <f t="shared" si="15"/>
        <v>128667872</v>
      </c>
      <c r="B1026" s="127">
        <v>12866787</v>
      </c>
      <c r="C1026" s="127">
        <v>2</v>
      </c>
      <c r="D1026" s="74" t="s">
        <v>3445</v>
      </c>
      <c r="E1026" s="68" t="s">
        <v>1581</v>
      </c>
      <c r="F1026" s="68" t="s">
        <v>10814</v>
      </c>
      <c r="G1026" s="68" t="s">
        <v>2550</v>
      </c>
      <c r="H1026" s="68" t="s">
        <v>158</v>
      </c>
      <c r="I1026" s="66">
        <v>45991</v>
      </c>
      <c r="J1026" s="66" t="s">
        <v>158</v>
      </c>
      <c r="K1026" s="68" t="s">
        <v>2547</v>
      </c>
      <c r="L1026" s="69" t="s">
        <v>10816</v>
      </c>
      <c r="N1026" s="128">
        <v>100</v>
      </c>
      <c r="O1026" s="71">
        <v>33.5</v>
      </c>
      <c r="P1026" s="127"/>
    </row>
    <row r="1027" spans="1:16" ht="15" x14ac:dyDescent="0.25">
      <c r="A1027" s="67" t="str">
        <f t="shared" si="15"/>
        <v>101073562</v>
      </c>
      <c r="B1027" s="127">
        <v>10107356</v>
      </c>
      <c r="C1027" s="127">
        <v>2</v>
      </c>
      <c r="D1027" s="74" t="s">
        <v>10759</v>
      </c>
      <c r="E1027" s="68">
        <v>14348332</v>
      </c>
      <c r="F1027" s="68" t="s">
        <v>10815</v>
      </c>
      <c r="G1027" s="68" t="s">
        <v>2550</v>
      </c>
      <c r="H1027" s="68" t="s">
        <v>158</v>
      </c>
      <c r="I1027" s="66">
        <v>45991</v>
      </c>
      <c r="J1027" s="66" t="s">
        <v>158</v>
      </c>
      <c r="K1027" s="68" t="s">
        <v>2546</v>
      </c>
      <c r="L1027" s="69" t="s">
        <v>10817</v>
      </c>
      <c r="N1027" s="128">
        <v>100</v>
      </c>
      <c r="O1027" s="71">
        <v>40.200000000000003</v>
      </c>
      <c r="P1027" s="127"/>
    </row>
    <row r="1028" spans="1:16" ht="15" x14ac:dyDescent="0.25">
      <c r="A1028" s="67" t="str">
        <f t="shared" si="15"/>
        <v>113581804</v>
      </c>
      <c r="B1028" s="127">
        <v>11358180</v>
      </c>
      <c r="C1028" s="127">
        <v>4</v>
      </c>
      <c r="D1028" s="74" t="s">
        <v>3446</v>
      </c>
      <c r="E1028" s="68" t="s">
        <v>1146</v>
      </c>
      <c r="F1028" s="68" t="s">
        <v>10815</v>
      </c>
      <c r="G1028" s="68" t="s">
        <v>10823</v>
      </c>
      <c r="H1028" s="68" t="s">
        <v>158</v>
      </c>
      <c r="I1028" s="66">
        <v>45991</v>
      </c>
      <c r="J1028" s="66" t="s">
        <v>158</v>
      </c>
      <c r="K1028" s="68" t="s">
        <v>2547</v>
      </c>
      <c r="L1028" s="69" t="s">
        <v>10817</v>
      </c>
      <c r="N1028" s="128">
        <v>100</v>
      </c>
      <c r="O1028" s="71">
        <v>33.5</v>
      </c>
      <c r="P1028" s="127"/>
    </row>
    <row r="1029" spans="1:16" ht="15" x14ac:dyDescent="0.25">
      <c r="A1029" s="67" t="str">
        <f t="shared" si="15"/>
        <v>113581052</v>
      </c>
      <c r="B1029" s="127">
        <v>11358105</v>
      </c>
      <c r="C1029" s="127">
        <v>2</v>
      </c>
      <c r="D1029" s="74" t="s">
        <v>3447</v>
      </c>
      <c r="E1029" s="68" t="s">
        <v>1145</v>
      </c>
      <c r="F1029" s="68" t="s">
        <v>10815</v>
      </c>
      <c r="G1029" s="68" t="s">
        <v>2550</v>
      </c>
      <c r="H1029" s="68" t="s">
        <v>158</v>
      </c>
      <c r="I1029" s="66">
        <v>45991</v>
      </c>
      <c r="J1029" s="66" t="s">
        <v>158</v>
      </c>
      <c r="K1029" s="68" t="s">
        <v>2547</v>
      </c>
      <c r="L1029" s="69" t="s">
        <v>10817</v>
      </c>
      <c r="N1029" s="128">
        <v>100</v>
      </c>
      <c r="O1029" s="71">
        <v>33.5</v>
      </c>
      <c r="P1029" s="127"/>
    </row>
    <row r="1030" spans="1:16" ht="15" x14ac:dyDescent="0.25">
      <c r="A1030" s="67" t="str">
        <f t="shared" si="15"/>
        <v>152772391</v>
      </c>
      <c r="B1030" s="127">
        <v>15277239</v>
      </c>
      <c r="C1030" s="127">
        <v>1</v>
      </c>
      <c r="D1030" s="74" t="s">
        <v>3448</v>
      </c>
      <c r="E1030" s="68" t="s">
        <v>2189</v>
      </c>
      <c r="F1030" s="68" t="s">
        <v>10814</v>
      </c>
      <c r="G1030" s="68" t="s">
        <v>2550</v>
      </c>
      <c r="H1030" s="68" t="s">
        <v>158</v>
      </c>
      <c r="I1030" s="66">
        <v>45991</v>
      </c>
      <c r="J1030" s="66" t="s">
        <v>158</v>
      </c>
      <c r="K1030" s="68" t="s">
        <v>2547</v>
      </c>
      <c r="L1030" s="69" t="s">
        <v>10816</v>
      </c>
      <c r="N1030" s="128">
        <v>100</v>
      </c>
      <c r="O1030" s="71">
        <v>33.5</v>
      </c>
      <c r="P1030" s="127"/>
    </row>
    <row r="1031" spans="1:16" ht="15" x14ac:dyDescent="0.25">
      <c r="A1031" s="67" t="str">
        <f t="shared" si="15"/>
        <v>120468022</v>
      </c>
      <c r="B1031" s="127">
        <v>12046802</v>
      </c>
      <c r="C1031" s="127">
        <v>2</v>
      </c>
      <c r="D1031" s="74" t="s">
        <v>3449</v>
      </c>
      <c r="E1031" s="68" t="s">
        <v>1384</v>
      </c>
      <c r="F1031" s="68" t="s">
        <v>10815</v>
      </c>
      <c r="G1031" s="68" t="s">
        <v>2550</v>
      </c>
      <c r="H1031" s="68" t="s">
        <v>158</v>
      </c>
      <c r="I1031" s="66">
        <v>45991</v>
      </c>
      <c r="J1031" s="66" t="s">
        <v>158</v>
      </c>
      <c r="K1031" s="68" t="s">
        <v>2546</v>
      </c>
      <c r="L1031" s="69" t="s">
        <v>10817</v>
      </c>
      <c r="N1031" s="128">
        <v>88</v>
      </c>
      <c r="O1031" s="71">
        <v>40.200000000000003</v>
      </c>
      <c r="P1031" s="127"/>
    </row>
    <row r="1032" spans="1:16" ht="15" x14ac:dyDescent="0.25">
      <c r="A1032" s="67" t="str">
        <f t="shared" ref="A1032:A1095" si="16">CONCATENATE(B1032,C1032)</f>
        <v>113281133</v>
      </c>
      <c r="B1032" s="127">
        <v>11328113</v>
      </c>
      <c r="C1032" s="127">
        <v>3</v>
      </c>
      <c r="D1032" s="74" t="s">
        <v>3450</v>
      </c>
      <c r="E1032" s="68">
        <v>2033290</v>
      </c>
      <c r="F1032" s="68" t="s">
        <v>10814</v>
      </c>
      <c r="G1032" s="68" t="s">
        <v>10823</v>
      </c>
      <c r="H1032" s="68" t="s">
        <v>158</v>
      </c>
      <c r="I1032" s="66">
        <v>45991</v>
      </c>
      <c r="J1032" s="66" t="s">
        <v>158</v>
      </c>
      <c r="K1032" s="68" t="s">
        <v>2546</v>
      </c>
      <c r="L1032" s="69" t="s">
        <v>10816</v>
      </c>
      <c r="N1032" s="128">
        <v>100</v>
      </c>
      <c r="O1032" s="71">
        <v>40.200000000000003</v>
      </c>
      <c r="P1032" s="127"/>
    </row>
    <row r="1033" spans="1:16" ht="15" x14ac:dyDescent="0.25">
      <c r="A1033" s="67" t="str">
        <f t="shared" si="16"/>
        <v>112692612</v>
      </c>
      <c r="B1033" s="127">
        <v>11269261</v>
      </c>
      <c r="C1033" s="127">
        <v>2</v>
      </c>
      <c r="D1033" s="74" t="s">
        <v>3451</v>
      </c>
      <c r="E1033" s="68">
        <v>5160454</v>
      </c>
      <c r="F1033" s="68" t="s">
        <v>10815</v>
      </c>
      <c r="G1033" s="68" t="s">
        <v>10823</v>
      </c>
      <c r="H1033" s="68" t="s">
        <v>158</v>
      </c>
      <c r="I1033" s="66">
        <v>45991</v>
      </c>
      <c r="J1033" s="66" t="s">
        <v>158</v>
      </c>
      <c r="K1033" s="68" t="s">
        <v>2547</v>
      </c>
      <c r="L1033" s="69" t="s">
        <v>10817</v>
      </c>
      <c r="N1033" s="128">
        <v>88</v>
      </c>
      <c r="O1033" s="71">
        <v>33.5</v>
      </c>
      <c r="P1033" s="127"/>
    </row>
    <row r="1034" spans="1:16" ht="15" x14ac:dyDescent="0.25">
      <c r="A1034" s="67" t="str">
        <f t="shared" si="16"/>
        <v>134388901</v>
      </c>
      <c r="B1034" s="127">
        <v>13438890</v>
      </c>
      <c r="C1034" s="127">
        <v>1</v>
      </c>
      <c r="D1034" s="74" t="s">
        <v>3452</v>
      </c>
      <c r="E1034" s="68" t="s">
        <v>1779</v>
      </c>
      <c r="F1034" s="68" t="s">
        <v>10814</v>
      </c>
      <c r="G1034" s="68" t="s">
        <v>2550</v>
      </c>
      <c r="H1034" s="68" t="s">
        <v>158</v>
      </c>
      <c r="I1034" s="66">
        <v>45991</v>
      </c>
      <c r="J1034" s="66" t="s">
        <v>158</v>
      </c>
      <c r="K1034" s="68" t="s">
        <v>2547</v>
      </c>
      <c r="L1034" s="69" t="s">
        <v>10816</v>
      </c>
      <c r="N1034" s="128">
        <v>100</v>
      </c>
      <c r="O1034" s="71">
        <v>33.5</v>
      </c>
      <c r="P1034" s="127"/>
    </row>
    <row r="1035" spans="1:16" ht="15" x14ac:dyDescent="0.25">
      <c r="A1035" s="67" t="str">
        <f t="shared" si="16"/>
        <v>148068972</v>
      </c>
      <c r="B1035" s="127">
        <v>14806897</v>
      </c>
      <c r="C1035" s="127">
        <v>2</v>
      </c>
      <c r="D1035" s="74" t="s">
        <v>3453</v>
      </c>
      <c r="E1035" s="68" t="s">
        <v>2047</v>
      </c>
      <c r="F1035" s="68" t="s">
        <v>10814</v>
      </c>
      <c r="G1035" s="68" t="s">
        <v>2550</v>
      </c>
      <c r="H1035" s="68" t="s">
        <v>158</v>
      </c>
      <c r="I1035" s="66">
        <v>45991</v>
      </c>
      <c r="J1035" s="66" t="s">
        <v>158</v>
      </c>
      <c r="K1035" s="68" t="s">
        <v>2547</v>
      </c>
      <c r="L1035" s="69" t="s">
        <v>10816</v>
      </c>
      <c r="N1035" s="128">
        <v>100</v>
      </c>
      <c r="O1035" s="71">
        <v>33.5</v>
      </c>
      <c r="P1035" s="127"/>
    </row>
    <row r="1036" spans="1:16" ht="15" x14ac:dyDescent="0.25">
      <c r="A1036" s="67" t="str">
        <f t="shared" si="16"/>
        <v>31572585</v>
      </c>
      <c r="B1036" s="127">
        <v>3157258</v>
      </c>
      <c r="C1036" s="127">
        <v>5</v>
      </c>
      <c r="D1036" s="74" t="s">
        <v>3454</v>
      </c>
      <c r="E1036" s="68" t="s">
        <v>222</v>
      </c>
      <c r="F1036" s="68" t="s">
        <v>10815</v>
      </c>
      <c r="G1036" s="68" t="s">
        <v>2550</v>
      </c>
      <c r="H1036" s="68" t="s">
        <v>158</v>
      </c>
      <c r="I1036" s="66">
        <v>45991</v>
      </c>
      <c r="J1036" s="66" t="s">
        <v>158</v>
      </c>
      <c r="K1036" s="68" t="s">
        <v>2547</v>
      </c>
      <c r="L1036" s="69" t="s">
        <v>10817</v>
      </c>
      <c r="N1036" s="128">
        <v>100</v>
      </c>
      <c r="O1036" s="71">
        <v>33.5</v>
      </c>
      <c r="P1036" s="127"/>
    </row>
    <row r="1037" spans="1:16" ht="15" x14ac:dyDescent="0.25">
      <c r="A1037" s="67" t="str">
        <f t="shared" si="16"/>
        <v>69194805</v>
      </c>
      <c r="B1037" s="127">
        <v>6919480</v>
      </c>
      <c r="C1037" s="127">
        <v>5</v>
      </c>
      <c r="D1037" s="74" t="s">
        <v>3455</v>
      </c>
      <c r="E1037" s="68">
        <v>7364825</v>
      </c>
      <c r="F1037" s="68" t="s">
        <v>10815</v>
      </c>
      <c r="G1037" s="68" t="s">
        <v>10823</v>
      </c>
      <c r="H1037" s="68" t="s">
        <v>158</v>
      </c>
      <c r="I1037" s="66">
        <v>45991</v>
      </c>
      <c r="J1037" s="66" t="s">
        <v>158</v>
      </c>
      <c r="K1037" s="68" t="s">
        <v>2547</v>
      </c>
      <c r="L1037" s="69" t="s">
        <v>10817</v>
      </c>
      <c r="N1037" s="128">
        <v>100</v>
      </c>
      <c r="O1037" s="71">
        <v>33.5</v>
      </c>
      <c r="P1037" s="127"/>
    </row>
    <row r="1038" spans="1:16" ht="15" x14ac:dyDescent="0.25">
      <c r="A1038" s="67" t="str">
        <f t="shared" si="16"/>
        <v>163485521</v>
      </c>
      <c r="B1038" s="127">
        <v>16348552</v>
      </c>
      <c r="C1038" s="127">
        <v>1</v>
      </c>
      <c r="D1038" s="74" t="s">
        <v>3456</v>
      </c>
      <c r="E1038" s="68" t="s">
        <v>2416</v>
      </c>
      <c r="F1038" s="68" t="s">
        <v>10814</v>
      </c>
      <c r="G1038" s="68" t="s">
        <v>2550</v>
      </c>
      <c r="H1038" s="68" t="s">
        <v>158</v>
      </c>
      <c r="I1038" s="66">
        <v>45991</v>
      </c>
      <c r="J1038" s="66" t="s">
        <v>158</v>
      </c>
      <c r="K1038" s="68" t="s">
        <v>2547</v>
      </c>
      <c r="L1038" s="69" t="s">
        <v>10816</v>
      </c>
      <c r="N1038" s="128">
        <v>100</v>
      </c>
      <c r="O1038" s="71">
        <v>33.5</v>
      </c>
      <c r="P1038" s="127"/>
    </row>
    <row r="1039" spans="1:16" ht="15" x14ac:dyDescent="0.25">
      <c r="A1039" s="67" t="str">
        <f t="shared" si="16"/>
        <v>163485761</v>
      </c>
      <c r="B1039" s="127">
        <v>16348576</v>
      </c>
      <c r="C1039" s="127">
        <v>1</v>
      </c>
      <c r="D1039" s="74" t="s">
        <v>3457</v>
      </c>
      <c r="E1039" s="68" t="s">
        <v>2418</v>
      </c>
      <c r="F1039" s="68" t="s">
        <v>10814</v>
      </c>
      <c r="G1039" s="68" t="s">
        <v>2550</v>
      </c>
      <c r="H1039" s="68" t="s">
        <v>158</v>
      </c>
      <c r="I1039" s="66">
        <v>45991</v>
      </c>
      <c r="J1039" s="66" t="s">
        <v>158</v>
      </c>
      <c r="K1039" s="68" t="s">
        <v>2547</v>
      </c>
      <c r="L1039" s="69" t="s">
        <v>10816</v>
      </c>
      <c r="N1039" s="128">
        <v>100</v>
      </c>
      <c r="O1039" s="71">
        <v>33.5</v>
      </c>
      <c r="P1039" s="127"/>
    </row>
    <row r="1040" spans="1:16" ht="15" x14ac:dyDescent="0.25">
      <c r="A1040" s="67" t="str">
        <f t="shared" si="16"/>
        <v>115954497</v>
      </c>
      <c r="B1040" s="127">
        <v>11595449</v>
      </c>
      <c r="C1040" s="127">
        <v>7</v>
      </c>
      <c r="D1040" s="74" t="s">
        <v>3458</v>
      </c>
      <c r="E1040" s="68">
        <v>920995</v>
      </c>
      <c r="F1040" s="68" t="s">
        <v>10814</v>
      </c>
      <c r="G1040" s="68" t="s">
        <v>2550</v>
      </c>
      <c r="H1040" s="68" t="s">
        <v>158</v>
      </c>
      <c r="I1040" s="66">
        <v>45991</v>
      </c>
      <c r="J1040" s="66" t="s">
        <v>158</v>
      </c>
      <c r="K1040" s="68" t="s">
        <v>2547</v>
      </c>
      <c r="L1040" s="69" t="s">
        <v>10816</v>
      </c>
      <c r="N1040" s="128">
        <v>100</v>
      </c>
      <c r="O1040" s="71">
        <v>33.5</v>
      </c>
      <c r="P1040" s="127"/>
    </row>
    <row r="1041" spans="1:16" ht="15" x14ac:dyDescent="0.25">
      <c r="A1041" s="67" t="str">
        <f t="shared" si="16"/>
        <v>116729855</v>
      </c>
      <c r="B1041" s="127">
        <v>11672985</v>
      </c>
      <c r="C1041" s="127">
        <v>5</v>
      </c>
      <c r="D1041" s="74" t="s">
        <v>3459</v>
      </c>
      <c r="E1041" s="68">
        <v>8526876</v>
      </c>
      <c r="F1041" s="68" t="s">
        <v>10815</v>
      </c>
      <c r="G1041" s="68" t="s">
        <v>10823</v>
      </c>
      <c r="H1041" s="68" t="s">
        <v>158</v>
      </c>
      <c r="I1041" s="66">
        <v>45991</v>
      </c>
      <c r="J1041" s="66" t="s">
        <v>158</v>
      </c>
      <c r="K1041" s="68" t="s">
        <v>2547</v>
      </c>
      <c r="L1041" s="69" t="s">
        <v>10817</v>
      </c>
      <c r="N1041" s="128">
        <v>100</v>
      </c>
      <c r="O1041" s="71">
        <v>33.5</v>
      </c>
      <c r="P1041" s="127"/>
    </row>
    <row r="1042" spans="1:16" ht="15" x14ac:dyDescent="0.25">
      <c r="A1042" s="67" t="str">
        <f t="shared" si="16"/>
        <v>77498554</v>
      </c>
      <c r="B1042" s="127">
        <v>7749855</v>
      </c>
      <c r="C1042" s="127">
        <v>4</v>
      </c>
      <c r="D1042" s="74" t="s">
        <v>3460</v>
      </c>
      <c r="E1042" s="68">
        <v>10412583</v>
      </c>
      <c r="F1042" s="68" t="s">
        <v>10815</v>
      </c>
      <c r="G1042" s="68" t="s">
        <v>2550</v>
      </c>
      <c r="H1042" s="68" t="s">
        <v>158</v>
      </c>
      <c r="I1042" s="66">
        <v>45991</v>
      </c>
      <c r="J1042" s="66" t="s">
        <v>158</v>
      </c>
      <c r="K1042" s="68" t="s">
        <v>2546</v>
      </c>
      <c r="L1042" s="69" t="s">
        <v>10817</v>
      </c>
      <c r="N1042" s="128">
        <v>100</v>
      </c>
      <c r="O1042" s="71">
        <v>40.200000000000003</v>
      </c>
      <c r="P1042" s="127"/>
    </row>
    <row r="1043" spans="1:16" ht="15" x14ac:dyDescent="0.25">
      <c r="A1043" s="67" t="str">
        <f t="shared" si="16"/>
        <v>104291302</v>
      </c>
      <c r="B1043" s="127">
        <v>10429130</v>
      </c>
      <c r="C1043" s="127">
        <v>2</v>
      </c>
      <c r="D1043" s="74" t="s">
        <v>3461</v>
      </c>
      <c r="E1043" s="68">
        <v>15700849</v>
      </c>
      <c r="F1043" s="68" t="s">
        <v>10815</v>
      </c>
      <c r="G1043" s="68" t="s">
        <v>2550</v>
      </c>
      <c r="H1043" s="68" t="s">
        <v>158</v>
      </c>
      <c r="I1043" s="66">
        <v>45991</v>
      </c>
      <c r="J1043" s="66" t="s">
        <v>158</v>
      </c>
      <c r="K1043" s="68" t="s">
        <v>2547</v>
      </c>
      <c r="L1043" s="69" t="s">
        <v>10817</v>
      </c>
      <c r="N1043" s="128">
        <v>100</v>
      </c>
      <c r="O1043" s="71">
        <v>33.5</v>
      </c>
      <c r="P1043" s="127"/>
    </row>
    <row r="1044" spans="1:16" ht="15" x14ac:dyDescent="0.25">
      <c r="A1044" s="67" t="str">
        <f t="shared" si="16"/>
        <v>144208793</v>
      </c>
      <c r="B1044" s="127">
        <v>14420879</v>
      </c>
      <c r="C1044" s="127">
        <v>3</v>
      </c>
      <c r="D1044" s="74" t="s">
        <v>3462</v>
      </c>
      <c r="E1044" s="68" t="s">
        <v>1952</v>
      </c>
      <c r="F1044" s="68" t="s">
        <v>10814</v>
      </c>
      <c r="G1044" s="68" t="s">
        <v>2550</v>
      </c>
      <c r="H1044" s="68" t="s">
        <v>158</v>
      </c>
      <c r="I1044" s="66">
        <v>45991</v>
      </c>
      <c r="J1044" s="66" t="s">
        <v>158</v>
      </c>
      <c r="K1044" s="68" t="s">
        <v>2547</v>
      </c>
      <c r="L1044" s="69" t="s">
        <v>10816</v>
      </c>
      <c r="N1044" s="128">
        <v>100</v>
      </c>
      <c r="O1044" s="71">
        <v>33.5</v>
      </c>
      <c r="P1044" s="127"/>
    </row>
    <row r="1045" spans="1:16" ht="15" x14ac:dyDescent="0.25">
      <c r="A1045" s="67" t="str">
        <f t="shared" si="16"/>
        <v>157697812</v>
      </c>
      <c r="B1045" s="127">
        <v>15769781</v>
      </c>
      <c r="C1045" s="127">
        <v>2</v>
      </c>
      <c r="D1045" s="74" t="s">
        <v>3463</v>
      </c>
      <c r="E1045" s="68" t="s">
        <v>2278</v>
      </c>
      <c r="F1045" s="68" t="s">
        <v>10814</v>
      </c>
      <c r="G1045" s="68" t="s">
        <v>2550</v>
      </c>
      <c r="H1045" s="68" t="s">
        <v>158</v>
      </c>
      <c r="I1045" s="66">
        <v>45991</v>
      </c>
      <c r="J1045" s="66" t="s">
        <v>158</v>
      </c>
      <c r="K1045" s="68" t="s">
        <v>2547</v>
      </c>
      <c r="L1045" s="69" t="s">
        <v>10816</v>
      </c>
      <c r="N1045" s="128">
        <v>100</v>
      </c>
      <c r="O1045" s="71">
        <v>33.5</v>
      </c>
      <c r="P1045" s="127"/>
    </row>
    <row r="1046" spans="1:16" ht="15" x14ac:dyDescent="0.25">
      <c r="A1046" s="67" t="str">
        <f t="shared" si="16"/>
        <v>157697811</v>
      </c>
      <c r="B1046" s="127">
        <v>15769781</v>
      </c>
      <c r="C1046" s="127">
        <v>1</v>
      </c>
      <c r="D1046" s="74" t="s">
        <v>3463</v>
      </c>
      <c r="E1046" s="68" t="s">
        <v>2278</v>
      </c>
      <c r="F1046" s="68" t="s">
        <v>10814</v>
      </c>
      <c r="G1046" s="68" t="s">
        <v>2550</v>
      </c>
      <c r="H1046" s="68" t="s">
        <v>158</v>
      </c>
      <c r="I1046" s="66">
        <v>45991</v>
      </c>
      <c r="J1046" s="66" t="s">
        <v>158</v>
      </c>
      <c r="K1046" s="68" t="s">
        <v>2547</v>
      </c>
      <c r="L1046" s="69" t="s">
        <v>10816</v>
      </c>
      <c r="N1046" s="128">
        <v>100</v>
      </c>
      <c r="O1046" s="71">
        <v>33.5</v>
      </c>
      <c r="P1046" s="127"/>
    </row>
    <row r="1047" spans="1:16" ht="15" x14ac:dyDescent="0.25">
      <c r="A1047" s="67" t="str">
        <f t="shared" si="16"/>
        <v>123997601</v>
      </c>
      <c r="B1047" s="127">
        <v>12399760</v>
      </c>
      <c r="C1047" s="127">
        <v>1</v>
      </c>
      <c r="D1047" s="74" t="s">
        <v>7629</v>
      </c>
      <c r="E1047" s="68" t="s">
        <v>7663</v>
      </c>
      <c r="F1047" s="68" t="s">
        <v>10815</v>
      </c>
      <c r="G1047" s="68" t="s">
        <v>10823</v>
      </c>
      <c r="H1047" s="68" t="s">
        <v>158</v>
      </c>
      <c r="I1047" s="66">
        <v>45991</v>
      </c>
      <c r="J1047" s="66" t="s">
        <v>158</v>
      </c>
      <c r="K1047" s="68" t="s">
        <v>2547</v>
      </c>
      <c r="L1047" s="69" t="s">
        <v>10817</v>
      </c>
      <c r="N1047" s="128">
        <v>0</v>
      </c>
      <c r="O1047" s="71">
        <v>33.5</v>
      </c>
      <c r="P1047" s="127"/>
    </row>
    <row r="1048" spans="1:16" ht="15" x14ac:dyDescent="0.25">
      <c r="A1048" s="67" t="str">
        <f t="shared" si="16"/>
        <v>103946184</v>
      </c>
      <c r="B1048" s="127">
        <v>10394618</v>
      </c>
      <c r="C1048" s="127">
        <v>4</v>
      </c>
      <c r="D1048" s="74" t="s">
        <v>3464</v>
      </c>
      <c r="E1048" s="68">
        <v>19179451</v>
      </c>
      <c r="F1048" s="68" t="s">
        <v>10815</v>
      </c>
      <c r="G1048" s="68" t="s">
        <v>10823</v>
      </c>
      <c r="H1048" s="68" t="s">
        <v>158</v>
      </c>
      <c r="I1048" s="66">
        <v>45991</v>
      </c>
      <c r="J1048" s="66" t="s">
        <v>158</v>
      </c>
      <c r="K1048" s="68" t="s">
        <v>2547</v>
      </c>
      <c r="L1048" s="69" t="s">
        <v>10817</v>
      </c>
      <c r="N1048" s="128">
        <v>0</v>
      </c>
      <c r="O1048" s="71">
        <v>33.5</v>
      </c>
      <c r="P1048" s="127"/>
    </row>
    <row r="1049" spans="1:16" ht="15" x14ac:dyDescent="0.25">
      <c r="A1049" s="67" t="str">
        <f t="shared" si="16"/>
        <v>103230532</v>
      </c>
      <c r="B1049" s="127">
        <v>10323053</v>
      </c>
      <c r="C1049" s="127">
        <v>2</v>
      </c>
      <c r="D1049" s="74" t="s">
        <v>3465</v>
      </c>
      <c r="E1049" s="68">
        <v>12929496</v>
      </c>
      <c r="F1049" s="68" t="s">
        <v>10815</v>
      </c>
      <c r="G1049" s="68" t="s">
        <v>2550</v>
      </c>
      <c r="H1049" s="68" t="s">
        <v>158</v>
      </c>
      <c r="I1049" s="66">
        <v>45991</v>
      </c>
      <c r="J1049" s="66" t="s">
        <v>158</v>
      </c>
      <c r="K1049" s="68" t="s">
        <v>2547</v>
      </c>
      <c r="L1049" s="69" t="s">
        <v>10817</v>
      </c>
      <c r="N1049" s="128">
        <v>100</v>
      </c>
      <c r="O1049" s="71">
        <v>33.5</v>
      </c>
      <c r="P1049" s="127"/>
    </row>
    <row r="1050" spans="1:16" ht="15" x14ac:dyDescent="0.25">
      <c r="A1050" s="67" t="str">
        <f t="shared" si="16"/>
        <v>124906591</v>
      </c>
      <c r="B1050" s="127">
        <v>12490659</v>
      </c>
      <c r="C1050" s="127">
        <v>1</v>
      </c>
      <c r="D1050" s="74" t="s">
        <v>7196</v>
      </c>
      <c r="E1050" s="68" t="s">
        <v>1514</v>
      </c>
      <c r="F1050" s="68" t="s">
        <v>10815</v>
      </c>
      <c r="G1050" s="68" t="s">
        <v>10823</v>
      </c>
      <c r="H1050" s="68" t="s">
        <v>158</v>
      </c>
      <c r="I1050" s="66">
        <v>45991</v>
      </c>
      <c r="J1050" s="66" t="s">
        <v>158</v>
      </c>
      <c r="K1050" s="68" t="s">
        <v>2547</v>
      </c>
      <c r="L1050" s="69" t="s">
        <v>10817</v>
      </c>
      <c r="N1050" s="128">
        <v>100</v>
      </c>
      <c r="O1050" s="71">
        <v>33.5</v>
      </c>
      <c r="P1050" s="127"/>
    </row>
    <row r="1051" spans="1:16" ht="15" x14ac:dyDescent="0.25">
      <c r="A1051" s="67" t="str">
        <f t="shared" si="16"/>
        <v>93120183</v>
      </c>
      <c r="B1051" s="127">
        <v>9312018</v>
      </c>
      <c r="C1051" s="127">
        <v>3</v>
      </c>
      <c r="D1051" s="74" t="s">
        <v>3468</v>
      </c>
      <c r="E1051" s="68" t="s">
        <v>661</v>
      </c>
      <c r="F1051" s="68" t="s">
        <v>10815</v>
      </c>
      <c r="G1051" s="68" t="s">
        <v>2550</v>
      </c>
      <c r="H1051" s="68" t="s">
        <v>158</v>
      </c>
      <c r="I1051" s="66">
        <v>45991</v>
      </c>
      <c r="J1051" s="66" t="s">
        <v>158</v>
      </c>
      <c r="K1051" s="68" t="s">
        <v>2547</v>
      </c>
      <c r="L1051" s="69" t="s">
        <v>10817</v>
      </c>
      <c r="N1051" s="128">
        <v>100</v>
      </c>
      <c r="O1051" s="71">
        <v>33.5</v>
      </c>
      <c r="P1051" s="127"/>
    </row>
    <row r="1052" spans="1:16" ht="15" x14ac:dyDescent="0.25">
      <c r="A1052" s="67" t="str">
        <f t="shared" si="16"/>
        <v>112221532</v>
      </c>
      <c r="B1052" s="127">
        <v>11222153</v>
      </c>
      <c r="C1052" s="127">
        <v>2</v>
      </c>
      <c r="D1052" s="74" t="s">
        <v>3469</v>
      </c>
      <c r="E1052" s="68" t="s">
        <v>10299</v>
      </c>
      <c r="F1052" s="68" t="s">
        <v>10815</v>
      </c>
      <c r="G1052" s="68" t="s">
        <v>2550</v>
      </c>
      <c r="H1052" s="68" t="s">
        <v>158</v>
      </c>
      <c r="I1052" s="66">
        <v>45991</v>
      </c>
      <c r="J1052" s="66" t="s">
        <v>158</v>
      </c>
      <c r="K1052" s="68" t="s">
        <v>2547</v>
      </c>
      <c r="L1052" s="69" t="s">
        <v>10817</v>
      </c>
      <c r="N1052" s="128">
        <v>100</v>
      </c>
      <c r="O1052" s="71">
        <v>33.5</v>
      </c>
      <c r="P1052" s="127"/>
    </row>
    <row r="1053" spans="1:16" ht="15" x14ac:dyDescent="0.25">
      <c r="A1053" s="67" t="str">
        <f t="shared" si="16"/>
        <v>113261412</v>
      </c>
      <c r="B1053" s="127">
        <v>11326141</v>
      </c>
      <c r="C1053" s="127">
        <v>2</v>
      </c>
      <c r="D1053" s="74" t="s">
        <v>3470</v>
      </c>
      <c r="E1053" s="68">
        <v>6943659</v>
      </c>
      <c r="F1053" s="68" t="s">
        <v>10815</v>
      </c>
      <c r="G1053" s="68" t="s">
        <v>2550</v>
      </c>
      <c r="H1053" s="68" t="s">
        <v>158</v>
      </c>
      <c r="I1053" s="66">
        <v>45991</v>
      </c>
      <c r="J1053" s="66" t="s">
        <v>158</v>
      </c>
      <c r="K1053" s="68" t="s">
        <v>2547</v>
      </c>
      <c r="L1053" s="69" t="s">
        <v>10817</v>
      </c>
      <c r="N1053" s="128">
        <v>100</v>
      </c>
      <c r="O1053" s="71">
        <v>33.5</v>
      </c>
      <c r="P1053" s="127"/>
    </row>
    <row r="1054" spans="1:16" ht="15" x14ac:dyDescent="0.25">
      <c r="A1054" s="67" t="str">
        <f t="shared" si="16"/>
        <v>92710891</v>
      </c>
      <c r="B1054" s="127">
        <v>9271089</v>
      </c>
      <c r="C1054" s="127">
        <v>1</v>
      </c>
      <c r="D1054" s="74" t="s">
        <v>3471</v>
      </c>
      <c r="E1054" s="68" t="s">
        <v>10280</v>
      </c>
      <c r="F1054" s="68" t="s">
        <v>10815</v>
      </c>
      <c r="G1054" s="68" t="s">
        <v>10823</v>
      </c>
      <c r="H1054" s="68" t="s">
        <v>158</v>
      </c>
      <c r="I1054" s="66">
        <v>45991</v>
      </c>
      <c r="J1054" s="66" t="s">
        <v>158</v>
      </c>
      <c r="K1054" s="68" t="s">
        <v>2547</v>
      </c>
      <c r="L1054" s="69" t="s">
        <v>10817</v>
      </c>
      <c r="N1054" s="128">
        <v>100</v>
      </c>
      <c r="O1054" s="71">
        <v>33.5</v>
      </c>
      <c r="P1054" s="127"/>
    </row>
    <row r="1055" spans="1:16" ht="15" x14ac:dyDescent="0.25">
      <c r="A1055" s="67" t="str">
        <f t="shared" si="16"/>
        <v>92710893</v>
      </c>
      <c r="B1055" s="127">
        <v>9271089</v>
      </c>
      <c r="C1055" s="127">
        <v>3</v>
      </c>
      <c r="D1055" s="74" t="s">
        <v>3471</v>
      </c>
      <c r="E1055" s="68" t="s">
        <v>10280</v>
      </c>
      <c r="F1055" s="68" t="s">
        <v>10815</v>
      </c>
      <c r="G1055" s="68" t="s">
        <v>2550</v>
      </c>
      <c r="H1055" s="68" t="s">
        <v>158</v>
      </c>
      <c r="I1055" s="66">
        <v>45991</v>
      </c>
      <c r="J1055" s="66" t="s">
        <v>158</v>
      </c>
      <c r="K1055" s="68" t="s">
        <v>2547</v>
      </c>
      <c r="L1055" s="69" t="s">
        <v>10817</v>
      </c>
      <c r="N1055" s="128">
        <v>100</v>
      </c>
      <c r="O1055" s="71">
        <v>33.5</v>
      </c>
      <c r="P1055" s="127"/>
    </row>
    <row r="1056" spans="1:16" ht="15" x14ac:dyDescent="0.25">
      <c r="A1056" s="67" t="str">
        <f t="shared" si="16"/>
        <v>135629403</v>
      </c>
      <c r="B1056" s="127">
        <v>13562940</v>
      </c>
      <c r="C1056" s="127">
        <v>3</v>
      </c>
      <c r="D1056" s="74" t="s">
        <v>3472</v>
      </c>
      <c r="E1056" s="68" t="s">
        <v>1845</v>
      </c>
      <c r="F1056" s="68" t="s">
        <v>10814</v>
      </c>
      <c r="G1056" s="68" t="s">
        <v>2550</v>
      </c>
      <c r="H1056" s="68" t="s">
        <v>158</v>
      </c>
      <c r="I1056" s="66">
        <v>45991</v>
      </c>
      <c r="J1056" s="66" t="s">
        <v>158</v>
      </c>
      <c r="K1056" s="68" t="s">
        <v>2547</v>
      </c>
      <c r="L1056" s="69" t="s">
        <v>10816</v>
      </c>
      <c r="N1056" s="128">
        <v>100</v>
      </c>
      <c r="O1056" s="71">
        <v>33.5</v>
      </c>
      <c r="P1056" s="127"/>
    </row>
    <row r="1057" spans="1:16" ht="15" x14ac:dyDescent="0.25">
      <c r="A1057" s="67" t="str">
        <f t="shared" si="16"/>
        <v>91788923</v>
      </c>
      <c r="B1057" s="127">
        <v>9178892</v>
      </c>
      <c r="C1057" s="127">
        <v>3</v>
      </c>
      <c r="D1057" s="74" t="s">
        <v>3473</v>
      </c>
      <c r="E1057" s="68">
        <v>13146688</v>
      </c>
      <c r="F1057" s="68" t="s">
        <v>10815</v>
      </c>
      <c r="G1057" s="68" t="s">
        <v>2550</v>
      </c>
      <c r="H1057" s="68" t="s">
        <v>158</v>
      </c>
      <c r="I1057" s="66">
        <v>45991</v>
      </c>
      <c r="J1057" s="66" t="s">
        <v>158</v>
      </c>
      <c r="K1057" s="68" t="s">
        <v>2547</v>
      </c>
      <c r="L1057" s="69" t="s">
        <v>10817</v>
      </c>
      <c r="N1057" s="128">
        <v>100</v>
      </c>
      <c r="O1057" s="71">
        <v>33.5</v>
      </c>
      <c r="P1057" s="127"/>
    </row>
    <row r="1058" spans="1:16" ht="15" x14ac:dyDescent="0.25">
      <c r="A1058" s="67" t="str">
        <f t="shared" si="16"/>
        <v>122096501</v>
      </c>
      <c r="B1058" s="127">
        <v>12209650</v>
      </c>
      <c r="C1058" s="127">
        <v>1</v>
      </c>
      <c r="D1058" s="74" t="s">
        <v>3474</v>
      </c>
      <c r="E1058" s="68">
        <v>417588</v>
      </c>
      <c r="F1058" s="68" t="s">
        <v>10815</v>
      </c>
      <c r="G1058" s="68" t="s">
        <v>10823</v>
      </c>
      <c r="H1058" s="68" t="s">
        <v>158</v>
      </c>
      <c r="I1058" s="66">
        <v>45991</v>
      </c>
      <c r="J1058" s="66" t="s">
        <v>158</v>
      </c>
      <c r="K1058" s="68" t="s">
        <v>2547</v>
      </c>
      <c r="L1058" s="69" t="s">
        <v>10817</v>
      </c>
      <c r="N1058" s="128">
        <v>100</v>
      </c>
      <c r="O1058" s="71">
        <v>33.5</v>
      </c>
      <c r="P1058" s="127"/>
    </row>
    <row r="1059" spans="1:16" ht="15" x14ac:dyDescent="0.25">
      <c r="A1059" s="67" t="str">
        <f t="shared" si="16"/>
        <v>125543882</v>
      </c>
      <c r="B1059" s="127">
        <v>12554388</v>
      </c>
      <c r="C1059" s="127">
        <v>2</v>
      </c>
      <c r="D1059" s="74" t="s">
        <v>3475</v>
      </c>
      <c r="E1059" s="68" t="s">
        <v>9999</v>
      </c>
      <c r="F1059" s="68" t="s">
        <v>10814</v>
      </c>
      <c r="G1059" s="68" t="s">
        <v>2550</v>
      </c>
      <c r="H1059" s="68" t="s">
        <v>158</v>
      </c>
      <c r="I1059" s="66">
        <v>45991</v>
      </c>
      <c r="J1059" s="66" t="s">
        <v>158</v>
      </c>
      <c r="K1059" s="68" t="s">
        <v>2547</v>
      </c>
      <c r="L1059" s="69" t="s">
        <v>10816</v>
      </c>
      <c r="N1059" s="128">
        <v>100</v>
      </c>
      <c r="O1059" s="71">
        <v>33.5</v>
      </c>
      <c r="P1059" s="127"/>
    </row>
    <row r="1060" spans="1:16" ht="15" x14ac:dyDescent="0.25">
      <c r="A1060" s="67" t="str">
        <f t="shared" si="16"/>
        <v>118827243</v>
      </c>
      <c r="B1060" s="127">
        <v>11882724</v>
      </c>
      <c r="C1060" s="127">
        <v>3</v>
      </c>
      <c r="D1060" s="74" t="s">
        <v>3476</v>
      </c>
      <c r="E1060" s="68">
        <v>11139215</v>
      </c>
      <c r="F1060" s="68" t="s">
        <v>10815</v>
      </c>
      <c r="G1060" s="68" t="s">
        <v>10823</v>
      </c>
      <c r="H1060" s="68" t="s">
        <v>158</v>
      </c>
      <c r="I1060" s="66">
        <v>45991</v>
      </c>
      <c r="J1060" s="66" t="s">
        <v>158</v>
      </c>
      <c r="K1060" s="68" t="s">
        <v>2547</v>
      </c>
      <c r="L1060" s="69" t="s">
        <v>10817</v>
      </c>
      <c r="N1060" s="128">
        <v>100</v>
      </c>
      <c r="O1060" s="71">
        <v>33.5</v>
      </c>
      <c r="P1060" s="127"/>
    </row>
    <row r="1061" spans="1:16" ht="15" x14ac:dyDescent="0.25">
      <c r="A1061" s="67" t="str">
        <f t="shared" si="16"/>
        <v>103230892</v>
      </c>
      <c r="B1061" s="127">
        <v>10323089</v>
      </c>
      <c r="C1061" s="127">
        <v>2</v>
      </c>
      <c r="D1061" s="74" t="s">
        <v>3477</v>
      </c>
      <c r="E1061" s="68">
        <v>11672810</v>
      </c>
      <c r="F1061" s="68" t="s">
        <v>10815</v>
      </c>
      <c r="G1061" s="68" t="s">
        <v>2550</v>
      </c>
      <c r="H1061" s="68" t="s">
        <v>158</v>
      </c>
      <c r="I1061" s="66">
        <v>45991</v>
      </c>
      <c r="J1061" s="66" t="s">
        <v>158</v>
      </c>
      <c r="K1061" s="68" t="s">
        <v>2547</v>
      </c>
      <c r="L1061" s="69" t="s">
        <v>10817</v>
      </c>
      <c r="N1061" s="128">
        <v>100</v>
      </c>
      <c r="O1061" s="71">
        <v>33.5</v>
      </c>
      <c r="P1061" s="127"/>
    </row>
    <row r="1062" spans="1:16" ht="15" x14ac:dyDescent="0.25">
      <c r="A1062" s="67" t="str">
        <f t="shared" si="16"/>
        <v>99992792</v>
      </c>
      <c r="B1062" s="127">
        <v>9999279</v>
      </c>
      <c r="C1062" s="127">
        <v>2</v>
      </c>
      <c r="D1062" s="74" t="s">
        <v>3478</v>
      </c>
      <c r="E1062" s="68" t="s">
        <v>10289</v>
      </c>
      <c r="F1062" s="68" t="s">
        <v>10815</v>
      </c>
      <c r="G1062" s="68" t="s">
        <v>2550</v>
      </c>
      <c r="H1062" s="68" t="s">
        <v>158</v>
      </c>
      <c r="I1062" s="66">
        <v>45991</v>
      </c>
      <c r="J1062" s="66" t="s">
        <v>158</v>
      </c>
      <c r="K1062" s="68" t="s">
        <v>2547</v>
      </c>
      <c r="L1062" s="69" t="s">
        <v>10817</v>
      </c>
      <c r="N1062" s="128">
        <v>100</v>
      </c>
      <c r="O1062" s="71">
        <v>33.5</v>
      </c>
      <c r="P1062" s="127"/>
    </row>
    <row r="1063" spans="1:16" ht="15" x14ac:dyDescent="0.25">
      <c r="A1063" s="67" t="str">
        <f t="shared" si="16"/>
        <v>128598501</v>
      </c>
      <c r="B1063" s="127">
        <v>12859850</v>
      </c>
      <c r="C1063" s="127">
        <v>1</v>
      </c>
      <c r="D1063" s="74" t="s">
        <v>3479</v>
      </c>
      <c r="E1063" s="68" t="s">
        <v>1579</v>
      </c>
      <c r="F1063" s="68" t="s">
        <v>10814</v>
      </c>
      <c r="G1063" s="68" t="s">
        <v>10823</v>
      </c>
      <c r="H1063" s="68" t="s">
        <v>158</v>
      </c>
      <c r="I1063" s="66">
        <v>45991</v>
      </c>
      <c r="J1063" s="66" t="s">
        <v>158</v>
      </c>
      <c r="K1063" s="68" t="s">
        <v>2547</v>
      </c>
      <c r="L1063" s="69" t="s">
        <v>10816</v>
      </c>
      <c r="N1063" s="128">
        <v>100</v>
      </c>
      <c r="O1063" s="71">
        <v>33.5</v>
      </c>
      <c r="P1063" s="127"/>
    </row>
    <row r="1064" spans="1:16" ht="15" x14ac:dyDescent="0.25">
      <c r="A1064" s="67" t="str">
        <f t="shared" si="16"/>
        <v>97251553</v>
      </c>
      <c r="B1064" s="127">
        <v>9725155</v>
      </c>
      <c r="C1064" s="127">
        <v>3</v>
      </c>
      <c r="D1064" s="74" t="s">
        <v>3480</v>
      </c>
      <c r="E1064" s="68">
        <v>18287952</v>
      </c>
      <c r="F1064" s="68" t="s">
        <v>10815</v>
      </c>
      <c r="G1064" s="68" t="s">
        <v>2550</v>
      </c>
      <c r="H1064" s="68" t="s">
        <v>158</v>
      </c>
      <c r="I1064" s="66">
        <v>45991</v>
      </c>
      <c r="J1064" s="66" t="s">
        <v>158</v>
      </c>
      <c r="K1064" s="68" t="s">
        <v>2547</v>
      </c>
      <c r="L1064" s="69" t="s">
        <v>10817</v>
      </c>
      <c r="N1064" s="128">
        <v>100</v>
      </c>
      <c r="O1064" s="71">
        <v>33.5</v>
      </c>
      <c r="P1064" s="127"/>
    </row>
    <row r="1065" spans="1:16" ht="15" x14ac:dyDescent="0.25">
      <c r="A1065" s="67" t="str">
        <f t="shared" si="16"/>
        <v>164646061</v>
      </c>
      <c r="B1065" s="127">
        <v>16464606</v>
      </c>
      <c r="C1065" s="127">
        <v>1</v>
      </c>
      <c r="D1065" s="74" t="s">
        <v>3481</v>
      </c>
      <c r="E1065" s="68" t="s">
        <v>2480</v>
      </c>
      <c r="F1065" s="68" t="s">
        <v>10814</v>
      </c>
      <c r="G1065" s="68" t="s">
        <v>2550</v>
      </c>
      <c r="H1065" s="68" t="s">
        <v>158</v>
      </c>
      <c r="I1065" s="66">
        <v>45991</v>
      </c>
      <c r="J1065" s="66" t="s">
        <v>158</v>
      </c>
      <c r="K1065" s="68" t="s">
        <v>2547</v>
      </c>
      <c r="L1065" s="69" t="s">
        <v>10816</v>
      </c>
      <c r="N1065" s="128">
        <v>100</v>
      </c>
      <c r="O1065" s="71">
        <v>33.5</v>
      </c>
      <c r="P1065" s="127"/>
    </row>
    <row r="1066" spans="1:16" ht="15" x14ac:dyDescent="0.25">
      <c r="A1066" s="67" t="str">
        <f t="shared" si="16"/>
        <v>122529311</v>
      </c>
      <c r="B1066" s="127">
        <v>12252931</v>
      </c>
      <c r="C1066" s="127">
        <v>1</v>
      </c>
      <c r="D1066" s="74" t="s">
        <v>3482</v>
      </c>
      <c r="E1066" s="68" t="s">
        <v>1448</v>
      </c>
      <c r="F1066" s="68" t="s">
        <v>10815</v>
      </c>
      <c r="G1066" s="68" t="s">
        <v>10823</v>
      </c>
      <c r="H1066" s="68" t="s">
        <v>158</v>
      </c>
      <c r="I1066" s="66">
        <v>45991</v>
      </c>
      <c r="J1066" s="66" t="s">
        <v>158</v>
      </c>
      <c r="K1066" s="68" t="s">
        <v>2547</v>
      </c>
      <c r="L1066" s="69" t="s">
        <v>10817</v>
      </c>
      <c r="N1066" s="128">
        <v>100</v>
      </c>
      <c r="O1066" s="71">
        <v>33.5</v>
      </c>
      <c r="P1066" s="127"/>
    </row>
    <row r="1067" spans="1:16" ht="15" x14ac:dyDescent="0.25">
      <c r="A1067" s="67" t="str">
        <f t="shared" si="16"/>
        <v>113261302</v>
      </c>
      <c r="B1067" s="127">
        <v>11326130</v>
      </c>
      <c r="C1067" s="127">
        <v>2</v>
      </c>
      <c r="D1067" s="74" t="s">
        <v>3483</v>
      </c>
      <c r="E1067" s="68">
        <v>12977380</v>
      </c>
      <c r="F1067" s="68" t="s">
        <v>10815</v>
      </c>
      <c r="G1067" s="68" t="s">
        <v>2550</v>
      </c>
      <c r="H1067" s="68" t="s">
        <v>158</v>
      </c>
      <c r="I1067" s="66">
        <v>45991</v>
      </c>
      <c r="J1067" s="66" t="s">
        <v>158</v>
      </c>
      <c r="K1067" s="68" t="s">
        <v>2547</v>
      </c>
      <c r="L1067" s="69" t="s">
        <v>10817</v>
      </c>
      <c r="N1067" s="128">
        <v>100</v>
      </c>
      <c r="O1067" s="71">
        <v>33.5</v>
      </c>
      <c r="P1067" s="127"/>
    </row>
    <row r="1068" spans="1:16" ht="15" x14ac:dyDescent="0.25">
      <c r="A1068" s="67" t="str">
        <f t="shared" si="16"/>
        <v>146980182</v>
      </c>
      <c r="B1068" s="127">
        <v>14698018</v>
      </c>
      <c r="C1068" s="127">
        <v>2</v>
      </c>
      <c r="D1068" s="74" t="s">
        <v>3484</v>
      </c>
      <c r="E1068" s="68" t="s">
        <v>10333</v>
      </c>
      <c r="F1068" s="68" t="s">
        <v>10814</v>
      </c>
      <c r="G1068" s="68" t="s">
        <v>2550</v>
      </c>
      <c r="H1068" s="68" t="s">
        <v>158</v>
      </c>
      <c r="I1068" s="66">
        <v>45991</v>
      </c>
      <c r="J1068" s="66" t="s">
        <v>158</v>
      </c>
      <c r="K1068" s="68" t="s">
        <v>2547</v>
      </c>
      <c r="L1068" s="69" t="s">
        <v>10816</v>
      </c>
      <c r="N1068" s="128">
        <v>100</v>
      </c>
      <c r="O1068" s="71">
        <v>33.5</v>
      </c>
      <c r="P1068" s="127"/>
    </row>
    <row r="1069" spans="1:16" ht="15" x14ac:dyDescent="0.25">
      <c r="A1069" s="67" t="str">
        <f t="shared" si="16"/>
        <v>72359381</v>
      </c>
      <c r="B1069" s="127">
        <v>7235938</v>
      </c>
      <c r="C1069" s="127">
        <v>1</v>
      </c>
      <c r="D1069" s="74" t="s">
        <v>3485</v>
      </c>
      <c r="E1069" s="68">
        <v>6582356</v>
      </c>
      <c r="F1069" s="68" t="s">
        <v>10813</v>
      </c>
      <c r="G1069" s="68" t="s">
        <v>10823</v>
      </c>
      <c r="H1069" s="68" t="s">
        <v>158</v>
      </c>
      <c r="I1069" s="66">
        <v>45991</v>
      </c>
      <c r="J1069" s="66" t="s">
        <v>158</v>
      </c>
      <c r="K1069" s="68" t="s">
        <v>2547</v>
      </c>
      <c r="L1069" s="69" t="s">
        <v>10818</v>
      </c>
      <c r="N1069" s="128">
        <v>100</v>
      </c>
      <c r="O1069" s="71">
        <v>33.5</v>
      </c>
      <c r="P1069" s="127"/>
    </row>
    <row r="1070" spans="1:16" ht="15" x14ac:dyDescent="0.25">
      <c r="A1070" s="67" t="str">
        <f t="shared" si="16"/>
        <v>120586341</v>
      </c>
      <c r="B1070" s="127">
        <v>12058634</v>
      </c>
      <c r="C1070" s="127">
        <v>1</v>
      </c>
      <c r="D1070" s="74" t="s">
        <v>3486</v>
      </c>
      <c r="E1070" s="68" t="s">
        <v>1390</v>
      </c>
      <c r="F1070" s="68" t="s">
        <v>10815</v>
      </c>
      <c r="G1070" s="68" t="s">
        <v>2550</v>
      </c>
      <c r="H1070" s="68" t="s">
        <v>158</v>
      </c>
      <c r="I1070" s="66">
        <v>45991</v>
      </c>
      <c r="J1070" s="66" t="s">
        <v>158</v>
      </c>
      <c r="K1070" s="68" t="s">
        <v>2547</v>
      </c>
      <c r="L1070" s="69" t="s">
        <v>10817</v>
      </c>
      <c r="N1070" s="128">
        <v>100</v>
      </c>
      <c r="O1070" s="71">
        <v>33.5</v>
      </c>
      <c r="P1070" s="127"/>
    </row>
    <row r="1071" spans="1:16" ht="15" x14ac:dyDescent="0.25">
      <c r="A1071" s="67" t="str">
        <f t="shared" si="16"/>
        <v>99228912</v>
      </c>
      <c r="B1071" s="127">
        <v>9922891</v>
      </c>
      <c r="C1071" s="127">
        <v>2</v>
      </c>
      <c r="D1071" s="74" t="s">
        <v>3487</v>
      </c>
      <c r="E1071" s="68">
        <v>5495574</v>
      </c>
      <c r="F1071" s="68" t="s">
        <v>10815</v>
      </c>
      <c r="G1071" s="68" t="s">
        <v>2550</v>
      </c>
      <c r="H1071" s="68" t="s">
        <v>158</v>
      </c>
      <c r="I1071" s="66">
        <v>45991</v>
      </c>
      <c r="J1071" s="66" t="s">
        <v>158</v>
      </c>
      <c r="K1071" s="68" t="s">
        <v>2546</v>
      </c>
      <c r="L1071" s="69" t="s">
        <v>10817</v>
      </c>
      <c r="N1071" s="128">
        <v>100</v>
      </c>
      <c r="O1071" s="71">
        <v>40.200000000000003</v>
      </c>
      <c r="P1071" s="127"/>
    </row>
    <row r="1072" spans="1:16" ht="15" x14ac:dyDescent="0.25">
      <c r="A1072" s="67" t="str">
        <f t="shared" si="16"/>
        <v>88326262</v>
      </c>
      <c r="B1072" s="127">
        <v>8832626</v>
      </c>
      <c r="C1072" s="127">
        <v>2</v>
      </c>
      <c r="D1072" s="74" t="s">
        <v>3488</v>
      </c>
      <c r="E1072" s="68" t="s">
        <v>10275</v>
      </c>
      <c r="F1072" s="68" t="s">
        <v>10815</v>
      </c>
      <c r="G1072" s="68" t="s">
        <v>10823</v>
      </c>
      <c r="H1072" s="68" t="s">
        <v>158</v>
      </c>
      <c r="I1072" s="66">
        <v>45991</v>
      </c>
      <c r="J1072" s="66" t="s">
        <v>158</v>
      </c>
      <c r="K1072" s="68" t="s">
        <v>2547</v>
      </c>
      <c r="L1072" s="69" t="s">
        <v>10817</v>
      </c>
      <c r="N1072" s="128">
        <v>100</v>
      </c>
      <c r="O1072" s="71">
        <v>33.5</v>
      </c>
      <c r="P1072" s="127"/>
    </row>
    <row r="1073" spans="1:16" ht="15" x14ac:dyDescent="0.25">
      <c r="A1073" s="67" t="str">
        <f t="shared" si="16"/>
        <v>93193351</v>
      </c>
      <c r="B1073" s="127">
        <v>9319335</v>
      </c>
      <c r="C1073" s="127">
        <v>1</v>
      </c>
      <c r="D1073" s="74" t="s">
        <v>3489</v>
      </c>
      <c r="E1073" s="68">
        <v>9239579</v>
      </c>
      <c r="F1073" s="68" t="s">
        <v>10815</v>
      </c>
      <c r="G1073" s="68" t="s">
        <v>2550</v>
      </c>
      <c r="H1073" s="68" t="s">
        <v>158</v>
      </c>
      <c r="I1073" s="66">
        <v>45991</v>
      </c>
      <c r="J1073" s="66" t="s">
        <v>158</v>
      </c>
      <c r="K1073" s="68" t="s">
        <v>2547</v>
      </c>
      <c r="L1073" s="69" t="s">
        <v>10817</v>
      </c>
      <c r="N1073" s="128">
        <v>100</v>
      </c>
      <c r="O1073" s="71">
        <v>33.5</v>
      </c>
      <c r="P1073" s="127"/>
    </row>
    <row r="1074" spans="1:16" ht="15" x14ac:dyDescent="0.25">
      <c r="A1074" s="67" t="str">
        <f t="shared" si="16"/>
        <v>120897093</v>
      </c>
      <c r="B1074" s="127">
        <v>12089709</v>
      </c>
      <c r="C1074" s="127">
        <v>3</v>
      </c>
      <c r="D1074" s="74" t="s">
        <v>3490</v>
      </c>
      <c r="E1074" s="68" t="s">
        <v>1405</v>
      </c>
      <c r="F1074" s="68" t="s">
        <v>10815</v>
      </c>
      <c r="G1074" s="68" t="s">
        <v>10823</v>
      </c>
      <c r="H1074" s="68" t="s">
        <v>158</v>
      </c>
      <c r="I1074" s="66">
        <v>45991</v>
      </c>
      <c r="J1074" s="66" t="s">
        <v>158</v>
      </c>
      <c r="K1074" s="68" t="s">
        <v>2547</v>
      </c>
      <c r="L1074" s="69" t="s">
        <v>10817</v>
      </c>
      <c r="N1074" s="128">
        <v>100</v>
      </c>
      <c r="O1074" s="71">
        <v>33.5</v>
      </c>
      <c r="P1074" s="127"/>
    </row>
    <row r="1075" spans="1:16" ht="15" x14ac:dyDescent="0.25">
      <c r="A1075" s="67" t="str">
        <f t="shared" si="16"/>
        <v>125768031</v>
      </c>
      <c r="B1075" s="127">
        <v>12576803</v>
      </c>
      <c r="C1075" s="127">
        <v>1</v>
      </c>
      <c r="D1075" s="74" t="s">
        <v>3491</v>
      </c>
      <c r="E1075" s="68" t="s">
        <v>1534</v>
      </c>
      <c r="F1075" s="68" t="s">
        <v>10814</v>
      </c>
      <c r="G1075" s="68" t="s">
        <v>10823</v>
      </c>
      <c r="H1075" s="68" t="s">
        <v>158</v>
      </c>
      <c r="I1075" s="66">
        <v>45991</v>
      </c>
      <c r="J1075" s="66" t="s">
        <v>158</v>
      </c>
      <c r="K1075" s="68" t="s">
        <v>2547</v>
      </c>
      <c r="L1075" s="69" t="s">
        <v>10816</v>
      </c>
      <c r="N1075" s="128">
        <v>100</v>
      </c>
      <c r="O1075" s="71">
        <v>33.5</v>
      </c>
      <c r="P1075" s="127"/>
    </row>
    <row r="1076" spans="1:16" ht="15" x14ac:dyDescent="0.25">
      <c r="A1076" s="67" t="str">
        <f t="shared" si="16"/>
        <v>88711156</v>
      </c>
      <c r="B1076" s="127">
        <v>8871115</v>
      </c>
      <c r="C1076" s="127">
        <v>6</v>
      </c>
      <c r="D1076" s="74" t="s">
        <v>3492</v>
      </c>
      <c r="E1076" s="68" t="s">
        <v>10277</v>
      </c>
      <c r="F1076" s="68" t="s">
        <v>10815</v>
      </c>
      <c r="G1076" s="68" t="s">
        <v>10823</v>
      </c>
      <c r="H1076" s="68" t="s">
        <v>158</v>
      </c>
      <c r="I1076" s="66">
        <v>45991</v>
      </c>
      <c r="J1076" s="66" t="s">
        <v>158</v>
      </c>
      <c r="K1076" s="68" t="s">
        <v>2547</v>
      </c>
      <c r="L1076" s="69" t="s">
        <v>10817</v>
      </c>
      <c r="N1076" s="128">
        <v>100</v>
      </c>
      <c r="O1076" s="71">
        <v>33.5</v>
      </c>
      <c r="P1076" s="127"/>
    </row>
    <row r="1077" spans="1:16" ht="15" x14ac:dyDescent="0.25">
      <c r="A1077" s="67" t="str">
        <f t="shared" si="16"/>
        <v>146906032</v>
      </c>
      <c r="B1077" s="127">
        <v>14690603</v>
      </c>
      <c r="C1077" s="127">
        <v>2</v>
      </c>
      <c r="D1077" s="74" t="s">
        <v>3493</v>
      </c>
      <c r="E1077" s="68" t="s">
        <v>10009</v>
      </c>
      <c r="F1077" s="68" t="s">
        <v>10814</v>
      </c>
      <c r="G1077" s="68" t="s">
        <v>2550</v>
      </c>
      <c r="H1077" s="68" t="s">
        <v>158</v>
      </c>
      <c r="I1077" s="66">
        <v>45991</v>
      </c>
      <c r="J1077" s="66" t="s">
        <v>158</v>
      </c>
      <c r="K1077" s="68" t="s">
        <v>2547</v>
      </c>
      <c r="L1077" s="69" t="s">
        <v>10816</v>
      </c>
      <c r="N1077" s="128">
        <v>100</v>
      </c>
      <c r="O1077" s="71">
        <v>33.5</v>
      </c>
      <c r="P1077" s="127"/>
    </row>
    <row r="1078" spans="1:16" ht="15" x14ac:dyDescent="0.25">
      <c r="A1078" s="67" t="str">
        <f t="shared" si="16"/>
        <v>122787861</v>
      </c>
      <c r="B1078" s="127">
        <v>12278786</v>
      </c>
      <c r="C1078" s="127">
        <v>1</v>
      </c>
      <c r="D1078" s="74" t="s">
        <v>3494</v>
      </c>
      <c r="E1078" s="68">
        <v>16752997</v>
      </c>
      <c r="F1078" s="68" t="s">
        <v>10815</v>
      </c>
      <c r="G1078" s="68" t="s">
        <v>10823</v>
      </c>
      <c r="H1078" s="68" t="s">
        <v>158</v>
      </c>
      <c r="I1078" s="66">
        <v>45991</v>
      </c>
      <c r="J1078" s="66" t="s">
        <v>158</v>
      </c>
      <c r="K1078" s="68" t="s">
        <v>2547</v>
      </c>
      <c r="L1078" s="69" t="s">
        <v>10817</v>
      </c>
      <c r="N1078" s="128">
        <v>100</v>
      </c>
      <c r="O1078" s="71">
        <v>33.5</v>
      </c>
      <c r="P1078" s="127"/>
    </row>
    <row r="1079" spans="1:16" ht="15" x14ac:dyDescent="0.25">
      <c r="A1079" s="67" t="str">
        <f t="shared" si="16"/>
        <v>115807201</v>
      </c>
      <c r="B1079" s="127">
        <v>11580720</v>
      </c>
      <c r="C1079" s="127">
        <v>1</v>
      </c>
      <c r="D1079" s="74" t="s">
        <v>3495</v>
      </c>
      <c r="E1079" s="68">
        <v>18957788</v>
      </c>
      <c r="F1079" s="68" t="s">
        <v>10815</v>
      </c>
      <c r="G1079" s="68" t="s">
        <v>10823</v>
      </c>
      <c r="H1079" s="68" t="s">
        <v>158</v>
      </c>
      <c r="I1079" s="66">
        <v>45991</v>
      </c>
      <c r="J1079" s="66" t="s">
        <v>158</v>
      </c>
      <c r="K1079" s="68" t="s">
        <v>2547</v>
      </c>
      <c r="L1079" s="69" t="s">
        <v>10817</v>
      </c>
      <c r="N1079" s="128">
        <v>100</v>
      </c>
      <c r="O1079" s="71">
        <v>33.5</v>
      </c>
      <c r="P1079" s="127"/>
    </row>
    <row r="1080" spans="1:16" ht="15" x14ac:dyDescent="0.25">
      <c r="A1080" s="67" t="str">
        <f t="shared" si="16"/>
        <v>118781131</v>
      </c>
      <c r="B1080" s="127">
        <v>11878113</v>
      </c>
      <c r="C1080" s="127">
        <v>1</v>
      </c>
      <c r="D1080" s="74" t="s">
        <v>3496</v>
      </c>
      <c r="E1080" s="68" t="s">
        <v>1320</v>
      </c>
      <c r="F1080" s="68" t="s">
        <v>10815</v>
      </c>
      <c r="G1080" s="68" t="s">
        <v>2550</v>
      </c>
      <c r="H1080" s="68" t="s">
        <v>158</v>
      </c>
      <c r="I1080" s="66">
        <v>45991</v>
      </c>
      <c r="J1080" s="66" t="s">
        <v>158</v>
      </c>
      <c r="K1080" s="68" t="s">
        <v>2547</v>
      </c>
      <c r="L1080" s="69" t="s">
        <v>10817</v>
      </c>
      <c r="N1080" s="128">
        <v>100</v>
      </c>
      <c r="O1080" s="71">
        <v>33.5</v>
      </c>
      <c r="P1080" s="127"/>
    </row>
    <row r="1081" spans="1:16" ht="15" x14ac:dyDescent="0.25">
      <c r="A1081" s="67" t="str">
        <f t="shared" si="16"/>
        <v>117612093</v>
      </c>
      <c r="B1081" s="127">
        <v>11761209</v>
      </c>
      <c r="C1081" s="127">
        <v>3</v>
      </c>
      <c r="D1081" s="74" t="s">
        <v>3497</v>
      </c>
      <c r="E1081" s="68" t="s">
        <v>1288</v>
      </c>
      <c r="F1081" s="68" t="s">
        <v>10814</v>
      </c>
      <c r="G1081" s="68" t="s">
        <v>10823</v>
      </c>
      <c r="H1081" s="68" t="s">
        <v>158</v>
      </c>
      <c r="I1081" s="66">
        <v>45991</v>
      </c>
      <c r="J1081" s="66" t="s">
        <v>158</v>
      </c>
      <c r="K1081" s="68" t="s">
        <v>2547</v>
      </c>
      <c r="L1081" s="69" t="s">
        <v>10816</v>
      </c>
      <c r="N1081" s="128">
        <v>100</v>
      </c>
      <c r="O1081" s="71">
        <v>33.5</v>
      </c>
      <c r="P1081" s="127"/>
    </row>
    <row r="1082" spans="1:16" ht="15" x14ac:dyDescent="0.25">
      <c r="A1082" s="67" t="str">
        <f t="shared" si="16"/>
        <v>113317072</v>
      </c>
      <c r="B1082" s="127">
        <v>11331707</v>
      </c>
      <c r="C1082" s="127">
        <v>2</v>
      </c>
      <c r="D1082" s="74" t="s">
        <v>3498</v>
      </c>
      <c r="E1082" s="68" t="s">
        <v>10300</v>
      </c>
      <c r="F1082" s="68" t="s">
        <v>10815</v>
      </c>
      <c r="G1082" s="68" t="s">
        <v>2550</v>
      </c>
      <c r="H1082" s="68" t="s">
        <v>158</v>
      </c>
      <c r="I1082" s="66">
        <v>45991</v>
      </c>
      <c r="J1082" s="66" t="s">
        <v>158</v>
      </c>
      <c r="K1082" s="68" t="s">
        <v>2547</v>
      </c>
      <c r="L1082" s="69" t="s">
        <v>10817</v>
      </c>
      <c r="N1082" s="128">
        <v>100</v>
      </c>
      <c r="O1082" s="71">
        <v>33.5</v>
      </c>
      <c r="P1082" s="127"/>
    </row>
    <row r="1083" spans="1:16" ht="15" x14ac:dyDescent="0.25">
      <c r="A1083" s="67" t="str">
        <f t="shared" si="16"/>
        <v>113574603</v>
      </c>
      <c r="B1083" s="127">
        <v>11357460</v>
      </c>
      <c r="C1083" s="127">
        <v>3</v>
      </c>
      <c r="D1083" s="74" t="s">
        <v>3499</v>
      </c>
      <c r="E1083" s="68" t="s">
        <v>1142</v>
      </c>
      <c r="F1083" s="68" t="s">
        <v>10815</v>
      </c>
      <c r="G1083" s="68" t="s">
        <v>2550</v>
      </c>
      <c r="H1083" s="68" t="s">
        <v>158</v>
      </c>
      <c r="I1083" s="66">
        <v>45991</v>
      </c>
      <c r="J1083" s="66" t="s">
        <v>158</v>
      </c>
      <c r="K1083" s="68" t="s">
        <v>2546</v>
      </c>
      <c r="L1083" s="69" t="s">
        <v>10817</v>
      </c>
      <c r="N1083" s="128">
        <v>100</v>
      </c>
      <c r="O1083" s="71">
        <v>40.200000000000003</v>
      </c>
      <c r="P1083" s="127"/>
    </row>
    <row r="1084" spans="1:16" ht="15" x14ac:dyDescent="0.25">
      <c r="A1084" s="67" t="str">
        <f t="shared" si="16"/>
        <v>125668582</v>
      </c>
      <c r="B1084" s="127">
        <v>12566858</v>
      </c>
      <c r="C1084" s="127">
        <v>2</v>
      </c>
      <c r="D1084" s="74" t="s">
        <v>3500</v>
      </c>
      <c r="E1084" s="68" t="s">
        <v>10317</v>
      </c>
      <c r="F1084" s="68" t="s">
        <v>10814</v>
      </c>
      <c r="G1084" s="68" t="s">
        <v>2550</v>
      </c>
      <c r="H1084" s="68" t="s">
        <v>158</v>
      </c>
      <c r="I1084" s="66">
        <v>45991</v>
      </c>
      <c r="J1084" s="66" t="s">
        <v>158</v>
      </c>
      <c r="K1084" s="68" t="s">
        <v>2547</v>
      </c>
      <c r="L1084" s="69" t="s">
        <v>10816</v>
      </c>
      <c r="N1084" s="128">
        <v>100</v>
      </c>
      <c r="O1084" s="71">
        <v>33.5</v>
      </c>
      <c r="P1084" s="127"/>
    </row>
    <row r="1085" spans="1:16" ht="15" x14ac:dyDescent="0.25">
      <c r="A1085" s="67" t="str">
        <f t="shared" si="16"/>
        <v>85166376</v>
      </c>
      <c r="B1085" s="127">
        <v>8516637</v>
      </c>
      <c r="C1085" s="127">
        <v>6</v>
      </c>
      <c r="D1085" s="74" t="s">
        <v>3501</v>
      </c>
      <c r="E1085" s="68">
        <v>6829107</v>
      </c>
      <c r="F1085" s="68" t="s">
        <v>10814</v>
      </c>
      <c r="G1085" s="68" t="s">
        <v>2550</v>
      </c>
      <c r="H1085" s="68" t="s">
        <v>158</v>
      </c>
      <c r="I1085" s="66">
        <v>45991</v>
      </c>
      <c r="J1085" s="66" t="s">
        <v>158</v>
      </c>
      <c r="K1085" s="68" t="s">
        <v>2547</v>
      </c>
      <c r="L1085" s="69" t="s">
        <v>10816</v>
      </c>
      <c r="N1085" s="128">
        <v>100</v>
      </c>
      <c r="O1085" s="71">
        <v>33.5</v>
      </c>
      <c r="P1085" s="127"/>
    </row>
    <row r="1086" spans="1:16" ht="15" x14ac:dyDescent="0.25">
      <c r="A1086" s="67" t="str">
        <f t="shared" si="16"/>
        <v>111891986</v>
      </c>
      <c r="B1086" s="127">
        <v>11189198</v>
      </c>
      <c r="C1086" s="127">
        <v>6</v>
      </c>
      <c r="D1086" s="74" t="s">
        <v>3502</v>
      </c>
      <c r="E1086" s="68" t="s">
        <v>1090</v>
      </c>
      <c r="F1086" s="68" t="s">
        <v>10815</v>
      </c>
      <c r="G1086" s="68" t="s">
        <v>10823</v>
      </c>
      <c r="H1086" s="68" t="s">
        <v>158</v>
      </c>
      <c r="I1086" s="66">
        <v>45991</v>
      </c>
      <c r="J1086" s="66" t="s">
        <v>158</v>
      </c>
      <c r="K1086" s="68" t="s">
        <v>2547</v>
      </c>
      <c r="L1086" s="69" t="s">
        <v>10817</v>
      </c>
      <c r="N1086" s="128">
        <v>100</v>
      </c>
      <c r="O1086" s="71">
        <v>33.5</v>
      </c>
      <c r="P1086" s="127"/>
    </row>
    <row r="1087" spans="1:16" ht="15" x14ac:dyDescent="0.25">
      <c r="A1087" s="67" t="str">
        <f t="shared" si="16"/>
        <v>135629903</v>
      </c>
      <c r="B1087" s="127">
        <v>13562990</v>
      </c>
      <c r="C1087" s="127">
        <v>3</v>
      </c>
      <c r="D1087" s="74" t="s">
        <v>3504</v>
      </c>
      <c r="E1087" s="68">
        <v>487701</v>
      </c>
      <c r="F1087" s="68" t="s">
        <v>10814</v>
      </c>
      <c r="G1087" s="68" t="s">
        <v>2550</v>
      </c>
      <c r="H1087" s="68" t="s">
        <v>158</v>
      </c>
      <c r="I1087" s="66">
        <v>45991</v>
      </c>
      <c r="J1087" s="66" t="s">
        <v>158</v>
      </c>
      <c r="K1087" s="68" t="s">
        <v>2547</v>
      </c>
      <c r="L1087" s="69" t="s">
        <v>10816</v>
      </c>
      <c r="N1087" s="128">
        <v>100</v>
      </c>
      <c r="O1087" s="71">
        <v>33.5</v>
      </c>
      <c r="P1087" s="127"/>
    </row>
    <row r="1088" spans="1:16" ht="15" x14ac:dyDescent="0.25">
      <c r="A1088" s="67" t="str">
        <f t="shared" si="16"/>
        <v>112248853</v>
      </c>
      <c r="B1088" s="127">
        <v>11224885</v>
      </c>
      <c r="C1088" s="127">
        <v>3</v>
      </c>
      <c r="D1088" s="74" t="s">
        <v>3505</v>
      </c>
      <c r="E1088" s="68" t="s">
        <v>1103</v>
      </c>
      <c r="F1088" s="68" t="s">
        <v>10814</v>
      </c>
      <c r="G1088" s="68" t="s">
        <v>10823</v>
      </c>
      <c r="H1088" s="68" t="s">
        <v>158</v>
      </c>
      <c r="I1088" s="66">
        <v>45991</v>
      </c>
      <c r="J1088" s="66" t="s">
        <v>158</v>
      </c>
      <c r="K1088" s="68" t="s">
        <v>2547</v>
      </c>
      <c r="L1088" s="69" t="s">
        <v>10816</v>
      </c>
      <c r="N1088" s="128">
        <v>100</v>
      </c>
      <c r="O1088" s="71">
        <v>33.5</v>
      </c>
      <c r="P1088" s="127"/>
    </row>
    <row r="1089" spans="1:16" ht="15" x14ac:dyDescent="0.25">
      <c r="A1089" s="67" t="str">
        <f t="shared" si="16"/>
        <v>164975941</v>
      </c>
      <c r="B1089" s="127">
        <v>16497594</v>
      </c>
      <c r="C1089" s="127">
        <v>1</v>
      </c>
      <c r="D1089" s="74" t="s">
        <v>9707</v>
      </c>
      <c r="E1089" s="68" t="s">
        <v>2500</v>
      </c>
      <c r="F1089" s="68" t="s">
        <v>10814</v>
      </c>
      <c r="G1089" s="68" t="s">
        <v>2550</v>
      </c>
      <c r="H1089" s="68" t="s">
        <v>158</v>
      </c>
      <c r="I1089" s="66">
        <v>45991</v>
      </c>
      <c r="J1089" s="66" t="s">
        <v>158</v>
      </c>
      <c r="K1089" s="68" t="s">
        <v>2547</v>
      </c>
      <c r="L1089" s="69" t="s">
        <v>10816</v>
      </c>
      <c r="N1089" s="128">
        <v>100</v>
      </c>
      <c r="O1089" s="71">
        <v>33.5</v>
      </c>
      <c r="P1089" s="127"/>
    </row>
    <row r="1090" spans="1:16" ht="15" x14ac:dyDescent="0.25">
      <c r="A1090" s="67" t="str">
        <f t="shared" si="16"/>
        <v>149232572</v>
      </c>
      <c r="B1090" s="127">
        <v>14923257</v>
      </c>
      <c r="C1090" s="127">
        <v>2</v>
      </c>
      <c r="D1090" s="74" t="s">
        <v>3506</v>
      </c>
      <c r="E1090" s="68" t="s">
        <v>2091</v>
      </c>
      <c r="F1090" s="68" t="s">
        <v>10814</v>
      </c>
      <c r="G1090" s="68" t="s">
        <v>2550</v>
      </c>
      <c r="H1090" s="68" t="s">
        <v>158</v>
      </c>
      <c r="I1090" s="66">
        <v>45991</v>
      </c>
      <c r="J1090" s="66" t="s">
        <v>158</v>
      </c>
      <c r="K1090" s="68" t="s">
        <v>2547</v>
      </c>
      <c r="L1090" s="69" t="s">
        <v>10816</v>
      </c>
      <c r="N1090" s="128">
        <v>100</v>
      </c>
      <c r="O1090" s="71">
        <v>33.5</v>
      </c>
      <c r="P1090" s="127"/>
    </row>
    <row r="1091" spans="1:16" ht="15" x14ac:dyDescent="0.25">
      <c r="A1091" s="67" t="str">
        <f t="shared" si="16"/>
        <v>113576665</v>
      </c>
      <c r="B1091" s="127">
        <v>11357666</v>
      </c>
      <c r="C1091" s="127">
        <v>5</v>
      </c>
      <c r="D1091" s="74" t="s">
        <v>3507</v>
      </c>
      <c r="E1091" s="68">
        <v>14689558</v>
      </c>
      <c r="F1091" s="68" t="s">
        <v>10815</v>
      </c>
      <c r="G1091" s="68" t="s">
        <v>10823</v>
      </c>
      <c r="H1091" s="68" t="s">
        <v>158</v>
      </c>
      <c r="I1091" s="66">
        <v>45991</v>
      </c>
      <c r="J1091" s="66" t="s">
        <v>158</v>
      </c>
      <c r="K1091" s="68" t="s">
        <v>2547</v>
      </c>
      <c r="L1091" s="69" t="s">
        <v>10817</v>
      </c>
      <c r="N1091" s="128">
        <v>100</v>
      </c>
      <c r="O1091" s="71">
        <v>33.5</v>
      </c>
      <c r="P1091" s="127"/>
    </row>
    <row r="1092" spans="1:16" ht="15" x14ac:dyDescent="0.25">
      <c r="A1092" s="67" t="str">
        <f t="shared" si="16"/>
        <v>148911902</v>
      </c>
      <c r="B1092" s="127">
        <v>14891190</v>
      </c>
      <c r="C1092" s="127">
        <v>2</v>
      </c>
      <c r="D1092" s="74" t="s">
        <v>3508</v>
      </c>
      <c r="E1092" s="68" t="s">
        <v>2076</v>
      </c>
      <c r="F1092" s="68" t="s">
        <v>10814</v>
      </c>
      <c r="G1092" s="68" t="s">
        <v>2550</v>
      </c>
      <c r="H1092" s="68" t="s">
        <v>158</v>
      </c>
      <c r="I1092" s="66">
        <v>45991</v>
      </c>
      <c r="J1092" s="66" t="s">
        <v>158</v>
      </c>
      <c r="K1092" s="68" t="s">
        <v>2547</v>
      </c>
      <c r="L1092" s="69" t="s">
        <v>10816</v>
      </c>
      <c r="N1092" s="128">
        <v>100</v>
      </c>
      <c r="O1092" s="71">
        <v>33.5</v>
      </c>
      <c r="P1092" s="127"/>
    </row>
    <row r="1093" spans="1:16" ht="15" x14ac:dyDescent="0.25">
      <c r="A1093" s="67" t="str">
        <f t="shared" si="16"/>
        <v>148710402</v>
      </c>
      <c r="B1093" s="127">
        <v>14871040</v>
      </c>
      <c r="C1093" s="127">
        <v>2</v>
      </c>
      <c r="D1093" s="74" t="s">
        <v>3509</v>
      </c>
      <c r="E1093" s="68" t="s">
        <v>2066</v>
      </c>
      <c r="F1093" s="68" t="s">
        <v>10814</v>
      </c>
      <c r="G1093" s="68" t="s">
        <v>2550</v>
      </c>
      <c r="H1093" s="68" t="s">
        <v>158</v>
      </c>
      <c r="I1093" s="66">
        <v>45991</v>
      </c>
      <c r="J1093" s="66" t="s">
        <v>158</v>
      </c>
      <c r="K1093" s="68" t="s">
        <v>2547</v>
      </c>
      <c r="L1093" s="69" t="s">
        <v>10816</v>
      </c>
      <c r="N1093" s="128">
        <v>100</v>
      </c>
      <c r="O1093" s="71">
        <v>33.5</v>
      </c>
      <c r="P1093" s="127"/>
    </row>
    <row r="1094" spans="1:16" ht="15" x14ac:dyDescent="0.25">
      <c r="A1094" s="67" t="str">
        <f t="shared" si="16"/>
        <v>113903474</v>
      </c>
      <c r="B1094" s="127">
        <v>11390347</v>
      </c>
      <c r="C1094" s="127">
        <v>4</v>
      </c>
      <c r="D1094" s="74" t="s">
        <v>3510</v>
      </c>
      <c r="E1094" s="68" t="s">
        <v>1159</v>
      </c>
      <c r="F1094" s="68" t="s">
        <v>10815</v>
      </c>
      <c r="G1094" s="68" t="s">
        <v>10823</v>
      </c>
      <c r="H1094" s="68" t="s">
        <v>158</v>
      </c>
      <c r="I1094" s="66">
        <v>45991</v>
      </c>
      <c r="J1094" s="66" t="s">
        <v>158</v>
      </c>
      <c r="K1094" s="68" t="s">
        <v>2547</v>
      </c>
      <c r="L1094" s="69" t="s">
        <v>10817</v>
      </c>
      <c r="N1094" s="128">
        <v>100</v>
      </c>
      <c r="O1094" s="71">
        <v>33.5</v>
      </c>
      <c r="P1094" s="127"/>
    </row>
    <row r="1095" spans="1:16" ht="15" x14ac:dyDescent="0.25">
      <c r="A1095" s="67" t="str">
        <f t="shared" si="16"/>
        <v>113261892</v>
      </c>
      <c r="B1095" s="127">
        <v>11326189</v>
      </c>
      <c r="C1095" s="127">
        <v>2</v>
      </c>
      <c r="D1095" s="74" t="s">
        <v>3511</v>
      </c>
      <c r="E1095" s="68" t="s">
        <v>1136</v>
      </c>
      <c r="F1095" s="68" t="s">
        <v>10815</v>
      </c>
      <c r="G1095" s="68" t="s">
        <v>2550</v>
      </c>
      <c r="H1095" s="68" t="s">
        <v>158</v>
      </c>
      <c r="I1095" s="66">
        <v>45991</v>
      </c>
      <c r="J1095" s="66" t="s">
        <v>158</v>
      </c>
      <c r="K1095" s="68" t="s">
        <v>2547</v>
      </c>
      <c r="L1095" s="69" t="s">
        <v>10817</v>
      </c>
      <c r="N1095" s="128">
        <v>100</v>
      </c>
      <c r="O1095" s="71">
        <v>33.5</v>
      </c>
      <c r="P1095" s="127"/>
    </row>
    <row r="1096" spans="1:16" ht="15" x14ac:dyDescent="0.25">
      <c r="A1096" s="67" t="str">
        <f t="shared" ref="A1096:A1159" si="17">CONCATENATE(B1096,C1096)</f>
        <v>104361573</v>
      </c>
      <c r="B1096" s="127">
        <v>10436157</v>
      </c>
      <c r="C1096" s="127">
        <v>3</v>
      </c>
      <c r="D1096" s="74" t="s">
        <v>3512</v>
      </c>
      <c r="E1096" s="68" t="s">
        <v>10294</v>
      </c>
      <c r="F1096" s="68" t="s">
        <v>10815</v>
      </c>
      <c r="G1096" s="68" t="s">
        <v>10823</v>
      </c>
      <c r="H1096" s="68" t="s">
        <v>158</v>
      </c>
      <c r="I1096" s="66">
        <v>45991</v>
      </c>
      <c r="J1096" s="66" t="s">
        <v>158</v>
      </c>
      <c r="K1096" s="68" t="s">
        <v>2547</v>
      </c>
      <c r="L1096" s="69" t="s">
        <v>10817</v>
      </c>
      <c r="N1096" s="128">
        <v>100</v>
      </c>
      <c r="O1096" s="71">
        <v>33.5</v>
      </c>
      <c r="P1096" s="127"/>
    </row>
    <row r="1097" spans="1:16" ht="15" x14ac:dyDescent="0.25">
      <c r="A1097" s="67" t="str">
        <f t="shared" si="17"/>
        <v>124170022</v>
      </c>
      <c r="B1097" s="127">
        <v>12417002</v>
      </c>
      <c r="C1097" s="127">
        <v>2</v>
      </c>
      <c r="D1097" s="74" t="s">
        <v>3513</v>
      </c>
      <c r="E1097" s="68" t="s">
        <v>1484</v>
      </c>
      <c r="F1097" s="68" t="s">
        <v>10815</v>
      </c>
      <c r="G1097" s="68" t="s">
        <v>10823</v>
      </c>
      <c r="H1097" s="68" t="s">
        <v>158</v>
      </c>
      <c r="I1097" s="66">
        <v>45991</v>
      </c>
      <c r="J1097" s="66" t="s">
        <v>158</v>
      </c>
      <c r="K1097" s="68" t="s">
        <v>2547</v>
      </c>
      <c r="L1097" s="69" t="s">
        <v>10817</v>
      </c>
      <c r="N1097" s="128">
        <v>100</v>
      </c>
      <c r="O1097" s="71">
        <v>33.5</v>
      </c>
      <c r="P1097" s="127"/>
    </row>
    <row r="1098" spans="1:16" ht="15" x14ac:dyDescent="0.25">
      <c r="A1098" s="67" t="str">
        <f t="shared" si="17"/>
        <v>85163403</v>
      </c>
      <c r="B1098" s="127">
        <v>8516340</v>
      </c>
      <c r="C1098" s="127">
        <v>3</v>
      </c>
      <c r="D1098" s="74" t="s">
        <v>3514</v>
      </c>
      <c r="E1098" s="68">
        <v>9430609</v>
      </c>
      <c r="F1098" s="68" t="s">
        <v>10815</v>
      </c>
      <c r="G1098" s="68" t="s">
        <v>2550</v>
      </c>
      <c r="H1098" s="68" t="s">
        <v>158</v>
      </c>
      <c r="I1098" s="66">
        <v>45991</v>
      </c>
      <c r="J1098" s="66" t="s">
        <v>158</v>
      </c>
      <c r="K1098" s="68" t="s">
        <v>2547</v>
      </c>
      <c r="L1098" s="69" t="s">
        <v>10817</v>
      </c>
      <c r="N1098" s="128">
        <v>100</v>
      </c>
      <c r="O1098" s="71">
        <v>33.5</v>
      </c>
      <c r="P1098" s="127"/>
    </row>
    <row r="1099" spans="1:16" ht="15" x14ac:dyDescent="0.25">
      <c r="A1099" s="67" t="str">
        <f t="shared" si="17"/>
        <v>44740413</v>
      </c>
      <c r="B1099" s="127">
        <v>4474041</v>
      </c>
      <c r="C1099" s="127">
        <v>3</v>
      </c>
      <c r="D1099" s="74" t="s">
        <v>3515</v>
      </c>
      <c r="E1099" s="68">
        <v>8123107</v>
      </c>
      <c r="F1099" s="68" t="s">
        <v>10815</v>
      </c>
      <c r="G1099" s="68" t="s">
        <v>10823</v>
      </c>
      <c r="H1099" s="68" t="s">
        <v>158</v>
      </c>
      <c r="I1099" s="66">
        <v>45991</v>
      </c>
      <c r="J1099" s="66" t="s">
        <v>158</v>
      </c>
      <c r="K1099" s="68" t="s">
        <v>2547</v>
      </c>
      <c r="L1099" s="69" t="s">
        <v>10817</v>
      </c>
      <c r="N1099" s="128">
        <v>100</v>
      </c>
      <c r="O1099" s="71">
        <v>33.5</v>
      </c>
      <c r="P1099" s="127"/>
    </row>
    <row r="1100" spans="1:16" ht="15" x14ac:dyDescent="0.25">
      <c r="A1100" s="67" t="str">
        <f t="shared" si="17"/>
        <v>113581914</v>
      </c>
      <c r="B1100" s="127">
        <v>11358191</v>
      </c>
      <c r="C1100" s="127">
        <v>4</v>
      </c>
      <c r="D1100" s="74" t="s">
        <v>7634</v>
      </c>
      <c r="E1100" s="68" t="s">
        <v>7667</v>
      </c>
      <c r="F1100" s="68" t="s">
        <v>10815</v>
      </c>
      <c r="G1100" s="68" t="s">
        <v>10823</v>
      </c>
      <c r="H1100" s="68" t="s">
        <v>158</v>
      </c>
      <c r="I1100" s="66">
        <v>45991</v>
      </c>
      <c r="J1100" s="66" t="s">
        <v>158</v>
      </c>
      <c r="K1100" s="68" t="s">
        <v>2547</v>
      </c>
      <c r="L1100" s="69" t="s">
        <v>10817</v>
      </c>
      <c r="N1100" s="128">
        <v>100</v>
      </c>
      <c r="O1100" s="71">
        <v>33.5</v>
      </c>
      <c r="P1100" s="127"/>
    </row>
    <row r="1101" spans="1:16" ht="15" x14ac:dyDescent="0.25">
      <c r="A1101" s="67" t="str">
        <f t="shared" si="17"/>
        <v>103230902</v>
      </c>
      <c r="B1101" s="127">
        <v>10323090</v>
      </c>
      <c r="C1101" s="127">
        <v>2</v>
      </c>
      <c r="D1101" s="74" t="s">
        <v>3516</v>
      </c>
      <c r="E1101" s="68">
        <v>10405864</v>
      </c>
      <c r="F1101" s="68" t="s">
        <v>10815</v>
      </c>
      <c r="G1101" s="68" t="s">
        <v>2550</v>
      </c>
      <c r="H1101" s="68" t="s">
        <v>158</v>
      </c>
      <c r="I1101" s="66">
        <v>45991</v>
      </c>
      <c r="J1101" s="66" t="s">
        <v>158</v>
      </c>
      <c r="K1101" s="68" t="s">
        <v>2546</v>
      </c>
      <c r="L1101" s="69" t="s">
        <v>10817</v>
      </c>
      <c r="N1101" s="128">
        <v>100</v>
      </c>
      <c r="O1101" s="71">
        <v>40.200000000000003</v>
      </c>
      <c r="P1101" s="127"/>
    </row>
    <row r="1102" spans="1:16" ht="15" x14ac:dyDescent="0.25">
      <c r="A1102" s="67" t="str">
        <f t="shared" si="17"/>
        <v>125869122</v>
      </c>
      <c r="B1102" s="127">
        <v>12586912</v>
      </c>
      <c r="C1102" s="127">
        <v>2</v>
      </c>
      <c r="D1102" s="74" t="s">
        <v>3517</v>
      </c>
      <c r="E1102" s="68" t="s">
        <v>1538</v>
      </c>
      <c r="F1102" s="68" t="s">
        <v>10814</v>
      </c>
      <c r="G1102" s="68" t="s">
        <v>2550</v>
      </c>
      <c r="H1102" s="68" t="s">
        <v>158</v>
      </c>
      <c r="I1102" s="66">
        <v>45991</v>
      </c>
      <c r="J1102" s="66" t="s">
        <v>158</v>
      </c>
      <c r="K1102" s="68" t="s">
        <v>2546</v>
      </c>
      <c r="L1102" s="69" t="s">
        <v>10816</v>
      </c>
      <c r="N1102" s="128">
        <v>100</v>
      </c>
      <c r="O1102" s="71">
        <v>40.200000000000003</v>
      </c>
      <c r="P1102" s="127"/>
    </row>
    <row r="1103" spans="1:16" ht="15" x14ac:dyDescent="0.25">
      <c r="A1103" s="67" t="str">
        <f t="shared" si="17"/>
        <v>131086941</v>
      </c>
      <c r="B1103" s="127">
        <v>13108694</v>
      </c>
      <c r="C1103" s="127">
        <v>1</v>
      </c>
      <c r="D1103" s="74" t="s">
        <v>3518</v>
      </c>
      <c r="E1103" s="68">
        <v>1025947</v>
      </c>
      <c r="F1103" s="68" t="s">
        <v>10814</v>
      </c>
      <c r="G1103" s="68" t="s">
        <v>2550</v>
      </c>
      <c r="H1103" s="68" t="s">
        <v>158</v>
      </c>
      <c r="I1103" s="66">
        <v>45991</v>
      </c>
      <c r="J1103" s="66" t="s">
        <v>158</v>
      </c>
      <c r="K1103" s="68" t="s">
        <v>2547</v>
      </c>
      <c r="L1103" s="69" t="s">
        <v>10816</v>
      </c>
      <c r="N1103" s="128">
        <v>100</v>
      </c>
      <c r="O1103" s="71">
        <v>33.5</v>
      </c>
      <c r="P1103" s="127"/>
    </row>
    <row r="1104" spans="1:16" ht="15" x14ac:dyDescent="0.25">
      <c r="A1104" s="67" t="str">
        <f t="shared" si="17"/>
        <v>103295842</v>
      </c>
      <c r="B1104" s="127">
        <v>10329584</v>
      </c>
      <c r="C1104" s="127">
        <v>2</v>
      </c>
      <c r="D1104" s="74" t="s">
        <v>3519</v>
      </c>
      <c r="E1104" s="68" t="s">
        <v>914</v>
      </c>
      <c r="F1104" s="68" t="s">
        <v>10815</v>
      </c>
      <c r="G1104" s="68" t="s">
        <v>2550</v>
      </c>
      <c r="H1104" s="68" t="s">
        <v>158</v>
      </c>
      <c r="I1104" s="66">
        <v>45991</v>
      </c>
      <c r="J1104" s="66" t="s">
        <v>158</v>
      </c>
      <c r="K1104" s="68" t="s">
        <v>2547</v>
      </c>
      <c r="L1104" s="69" t="s">
        <v>10817</v>
      </c>
      <c r="N1104" s="128">
        <v>100</v>
      </c>
      <c r="O1104" s="71">
        <v>33.5</v>
      </c>
      <c r="P1104" s="127"/>
    </row>
    <row r="1105" spans="1:16" ht="15" x14ac:dyDescent="0.25">
      <c r="A1105" s="67" t="str">
        <f t="shared" si="17"/>
        <v>112192084</v>
      </c>
      <c r="B1105" s="127">
        <v>11219208</v>
      </c>
      <c r="C1105" s="127">
        <v>4</v>
      </c>
      <c r="D1105" s="74" t="s">
        <v>3520</v>
      </c>
      <c r="E1105" s="68" t="s">
        <v>10298</v>
      </c>
      <c r="F1105" s="68" t="s">
        <v>10815</v>
      </c>
      <c r="G1105" s="68" t="s">
        <v>2550</v>
      </c>
      <c r="H1105" s="68" t="s">
        <v>158</v>
      </c>
      <c r="I1105" s="66">
        <v>45991</v>
      </c>
      <c r="J1105" s="66" t="s">
        <v>158</v>
      </c>
      <c r="K1105" s="68" t="s">
        <v>2547</v>
      </c>
      <c r="L1105" s="69" t="s">
        <v>10817</v>
      </c>
      <c r="N1105" s="128">
        <v>100</v>
      </c>
      <c r="O1105" s="71">
        <v>33.5</v>
      </c>
      <c r="P1105" s="127"/>
    </row>
    <row r="1106" spans="1:16" ht="15" x14ac:dyDescent="0.25">
      <c r="A1106" s="67" t="str">
        <f t="shared" si="17"/>
        <v>112192082</v>
      </c>
      <c r="B1106" s="127">
        <v>11219208</v>
      </c>
      <c r="C1106" s="127">
        <v>2</v>
      </c>
      <c r="D1106" s="74" t="s">
        <v>3520</v>
      </c>
      <c r="E1106" s="68" t="s">
        <v>10298</v>
      </c>
      <c r="F1106" s="68" t="s">
        <v>10815</v>
      </c>
      <c r="G1106" s="68" t="s">
        <v>2550</v>
      </c>
      <c r="H1106" s="68" t="s">
        <v>158</v>
      </c>
      <c r="I1106" s="66">
        <v>45991</v>
      </c>
      <c r="J1106" s="66" t="s">
        <v>158</v>
      </c>
      <c r="K1106" s="68" t="s">
        <v>2546</v>
      </c>
      <c r="L1106" s="69" t="s">
        <v>10817</v>
      </c>
      <c r="N1106" s="128">
        <v>100</v>
      </c>
      <c r="O1106" s="71">
        <v>40.200000000000003</v>
      </c>
      <c r="P1106" s="127"/>
    </row>
    <row r="1107" spans="1:16" ht="15" x14ac:dyDescent="0.25">
      <c r="A1107" s="67" t="str">
        <f t="shared" si="17"/>
        <v>160808891</v>
      </c>
      <c r="B1107" s="127">
        <v>16080889</v>
      </c>
      <c r="C1107" s="127">
        <v>1</v>
      </c>
      <c r="D1107" s="74" t="s">
        <v>3521</v>
      </c>
      <c r="E1107" s="68" t="s">
        <v>2343</v>
      </c>
      <c r="F1107" s="68" t="s">
        <v>10814</v>
      </c>
      <c r="G1107" s="68" t="s">
        <v>2550</v>
      </c>
      <c r="H1107" s="68" t="s">
        <v>158</v>
      </c>
      <c r="I1107" s="66">
        <v>45991</v>
      </c>
      <c r="J1107" s="66" t="s">
        <v>158</v>
      </c>
      <c r="K1107" s="68" t="s">
        <v>2547</v>
      </c>
      <c r="L1107" s="69" t="s">
        <v>10816</v>
      </c>
      <c r="N1107" s="128">
        <v>94</v>
      </c>
      <c r="O1107" s="71">
        <v>33.5</v>
      </c>
      <c r="P1107" s="127"/>
    </row>
    <row r="1108" spans="1:16" ht="15" x14ac:dyDescent="0.25">
      <c r="A1108" s="67" t="str">
        <f t="shared" si="17"/>
        <v>99271892</v>
      </c>
      <c r="B1108" s="127">
        <v>9927189</v>
      </c>
      <c r="C1108" s="127">
        <v>2</v>
      </c>
      <c r="D1108" s="74" t="s">
        <v>3522</v>
      </c>
      <c r="E1108" s="68" t="s">
        <v>9738</v>
      </c>
      <c r="F1108" s="68" t="s">
        <v>10815</v>
      </c>
      <c r="G1108" s="68" t="s">
        <v>2550</v>
      </c>
      <c r="H1108" s="68" t="s">
        <v>158</v>
      </c>
      <c r="I1108" s="66">
        <v>45991</v>
      </c>
      <c r="J1108" s="66" t="s">
        <v>158</v>
      </c>
      <c r="K1108" s="68" t="s">
        <v>2547</v>
      </c>
      <c r="L1108" s="69" t="s">
        <v>10817</v>
      </c>
      <c r="N1108" s="128">
        <v>100</v>
      </c>
      <c r="O1108" s="71">
        <v>33.5</v>
      </c>
      <c r="P1108" s="127"/>
    </row>
    <row r="1109" spans="1:16" ht="15" x14ac:dyDescent="0.25">
      <c r="A1109" s="67" t="str">
        <f t="shared" si="17"/>
        <v>124152731</v>
      </c>
      <c r="B1109" s="127">
        <v>12415273</v>
      </c>
      <c r="C1109" s="127">
        <v>1</v>
      </c>
      <c r="D1109" s="74" t="s">
        <v>3524</v>
      </c>
      <c r="E1109" s="68">
        <v>14092706</v>
      </c>
      <c r="F1109" s="68" t="s">
        <v>10815</v>
      </c>
      <c r="G1109" s="68" t="s">
        <v>10823</v>
      </c>
      <c r="H1109" s="68" t="s">
        <v>158</v>
      </c>
      <c r="I1109" s="66">
        <v>45991</v>
      </c>
      <c r="J1109" s="66" t="s">
        <v>158</v>
      </c>
      <c r="K1109" s="68" t="s">
        <v>2546</v>
      </c>
      <c r="L1109" s="69" t="s">
        <v>10817</v>
      </c>
      <c r="N1109" s="128">
        <v>100</v>
      </c>
      <c r="O1109" s="71">
        <v>40.200000000000003</v>
      </c>
      <c r="P1109" s="127"/>
    </row>
    <row r="1110" spans="1:16" ht="15" x14ac:dyDescent="0.25">
      <c r="A1110" s="67" t="str">
        <f t="shared" si="17"/>
        <v>81936171</v>
      </c>
      <c r="B1110" s="127">
        <v>8193617</v>
      </c>
      <c r="C1110" s="127">
        <v>1</v>
      </c>
      <c r="D1110" s="74" t="s">
        <v>3527</v>
      </c>
      <c r="E1110" s="68">
        <v>6886889</v>
      </c>
      <c r="F1110" s="68" t="s">
        <v>10813</v>
      </c>
      <c r="G1110" s="68" t="s">
        <v>2550</v>
      </c>
      <c r="H1110" s="68" t="s">
        <v>158</v>
      </c>
      <c r="I1110" s="66">
        <v>45991</v>
      </c>
      <c r="J1110" s="66" t="s">
        <v>158</v>
      </c>
      <c r="K1110" s="68" t="s">
        <v>2547</v>
      </c>
      <c r="L1110" s="69" t="s">
        <v>10818</v>
      </c>
      <c r="N1110" s="128">
        <v>100</v>
      </c>
      <c r="O1110" s="71">
        <v>33.5</v>
      </c>
      <c r="P1110" s="127"/>
    </row>
    <row r="1111" spans="1:16" ht="15" x14ac:dyDescent="0.25">
      <c r="A1111" s="67" t="str">
        <f t="shared" si="17"/>
        <v>99226602</v>
      </c>
      <c r="B1111" s="127">
        <v>9922660</v>
      </c>
      <c r="C1111" s="127">
        <v>2</v>
      </c>
      <c r="D1111" s="74" t="s">
        <v>3528</v>
      </c>
      <c r="E1111" s="68" t="s">
        <v>10287</v>
      </c>
      <c r="F1111" s="68" t="s">
        <v>10815</v>
      </c>
      <c r="G1111" s="68" t="s">
        <v>2550</v>
      </c>
      <c r="H1111" s="68" t="s">
        <v>158</v>
      </c>
      <c r="I1111" s="66">
        <v>45991</v>
      </c>
      <c r="J1111" s="66" t="s">
        <v>158</v>
      </c>
      <c r="K1111" s="68" t="s">
        <v>2547</v>
      </c>
      <c r="L1111" s="69" t="s">
        <v>10817</v>
      </c>
      <c r="N1111" s="128">
        <v>100</v>
      </c>
      <c r="O1111" s="71">
        <v>33.5</v>
      </c>
      <c r="P1111" s="127"/>
    </row>
    <row r="1112" spans="1:16" ht="15" x14ac:dyDescent="0.25">
      <c r="A1112" s="67" t="str">
        <f t="shared" si="17"/>
        <v>134478411</v>
      </c>
      <c r="B1112" s="127">
        <v>13447841</v>
      </c>
      <c r="C1112" s="127">
        <v>1</v>
      </c>
      <c r="D1112" s="74" t="s">
        <v>3529</v>
      </c>
      <c r="E1112" s="68" t="s">
        <v>10324</v>
      </c>
      <c r="F1112" s="68" t="s">
        <v>10814</v>
      </c>
      <c r="G1112" s="68" t="s">
        <v>2550</v>
      </c>
      <c r="H1112" s="68" t="s">
        <v>158</v>
      </c>
      <c r="I1112" s="66">
        <v>45991</v>
      </c>
      <c r="J1112" s="66" t="s">
        <v>158</v>
      </c>
      <c r="K1112" s="68" t="s">
        <v>2547</v>
      </c>
      <c r="L1112" s="69" t="s">
        <v>10816</v>
      </c>
      <c r="N1112" s="128">
        <v>100</v>
      </c>
      <c r="O1112" s="71">
        <v>33.5</v>
      </c>
      <c r="P1112" s="127"/>
    </row>
    <row r="1113" spans="1:16" ht="15" x14ac:dyDescent="0.25">
      <c r="A1113" s="67" t="str">
        <f t="shared" si="17"/>
        <v>162656831</v>
      </c>
      <c r="B1113" s="127">
        <v>16265683</v>
      </c>
      <c r="C1113" s="127">
        <v>1</v>
      </c>
      <c r="D1113" s="74" t="s">
        <v>3530</v>
      </c>
      <c r="E1113" s="68" t="s">
        <v>2401</v>
      </c>
      <c r="F1113" s="68" t="s">
        <v>10814</v>
      </c>
      <c r="G1113" s="68" t="s">
        <v>2550</v>
      </c>
      <c r="H1113" s="68" t="s">
        <v>158</v>
      </c>
      <c r="I1113" s="66">
        <v>45991</v>
      </c>
      <c r="J1113" s="66" t="s">
        <v>158</v>
      </c>
      <c r="K1113" s="68" t="s">
        <v>2547</v>
      </c>
      <c r="L1113" s="69" t="s">
        <v>10816</v>
      </c>
      <c r="N1113" s="128">
        <v>100</v>
      </c>
      <c r="O1113" s="71">
        <v>33.5</v>
      </c>
      <c r="P1113" s="127"/>
    </row>
    <row r="1114" spans="1:16" ht="15" x14ac:dyDescent="0.25">
      <c r="A1114" s="67" t="str">
        <f t="shared" si="17"/>
        <v>69182442</v>
      </c>
      <c r="B1114" s="127">
        <v>6918244</v>
      </c>
      <c r="C1114" s="127">
        <v>2</v>
      </c>
      <c r="D1114" s="74" t="s">
        <v>3531</v>
      </c>
      <c r="E1114" s="68" t="s">
        <v>330</v>
      </c>
      <c r="F1114" s="68" t="s">
        <v>10815</v>
      </c>
      <c r="G1114" s="68" t="s">
        <v>2550</v>
      </c>
      <c r="H1114" s="68" t="s">
        <v>158</v>
      </c>
      <c r="I1114" s="66">
        <v>45991</v>
      </c>
      <c r="J1114" s="66" t="s">
        <v>158</v>
      </c>
      <c r="K1114" s="68" t="s">
        <v>2547</v>
      </c>
      <c r="L1114" s="69" t="s">
        <v>10817</v>
      </c>
      <c r="N1114" s="128">
        <v>100</v>
      </c>
      <c r="O1114" s="71">
        <v>33.5</v>
      </c>
      <c r="P1114" s="127"/>
    </row>
    <row r="1115" spans="1:16" ht="15" x14ac:dyDescent="0.25">
      <c r="A1115" s="67" t="str">
        <f t="shared" si="17"/>
        <v>125883131</v>
      </c>
      <c r="B1115" s="127">
        <v>12588313</v>
      </c>
      <c r="C1115" s="127">
        <v>1</v>
      </c>
      <c r="D1115" s="74" t="s">
        <v>3532</v>
      </c>
      <c r="E1115" s="68">
        <v>16198677</v>
      </c>
      <c r="F1115" s="68" t="s">
        <v>10814</v>
      </c>
      <c r="G1115" s="68" t="s">
        <v>2550</v>
      </c>
      <c r="H1115" s="68" t="s">
        <v>158</v>
      </c>
      <c r="I1115" s="66">
        <v>45991</v>
      </c>
      <c r="J1115" s="66" t="s">
        <v>158</v>
      </c>
      <c r="K1115" s="68" t="s">
        <v>2547</v>
      </c>
      <c r="L1115" s="69" t="s">
        <v>10816</v>
      </c>
      <c r="N1115" s="128">
        <v>100</v>
      </c>
      <c r="O1115" s="71">
        <v>33.5</v>
      </c>
      <c r="P1115" s="127"/>
    </row>
    <row r="1116" spans="1:16" ht="15" x14ac:dyDescent="0.25">
      <c r="A1116" s="67" t="str">
        <f t="shared" si="17"/>
        <v>99229572</v>
      </c>
      <c r="B1116" s="127">
        <v>9922957</v>
      </c>
      <c r="C1116" s="127">
        <v>2</v>
      </c>
      <c r="D1116" s="74" t="s">
        <v>3533</v>
      </c>
      <c r="E1116" s="68" t="s">
        <v>10288</v>
      </c>
      <c r="F1116" s="68" t="s">
        <v>10815</v>
      </c>
      <c r="G1116" s="68" t="s">
        <v>10823</v>
      </c>
      <c r="H1116" s="68" t="s">
        <v>158</v>
      </c>
      <c r="I1116" s="66">
        <v>45991</v>
      </c>
      <c r="J1116" s="66" t="s">
        <v>158</v>
      </c>
      <c r="K1116" s="68" t="s">
        <v>2547</v>
      </c>
      <c r="L1116" s="69" t="s">
        <v>10817</v>
      </c>
      <c r="N1116" s="128">
        <v>100</v>
      </c>
      <c r="O1116" s="71">
        <v>33.5</v>
      </c>
      <c r="P1116" s="127"/>
    </row>
    <row r="1117" spans="1:16" ht="15" x14ac:dyDescent="0.25">
      <c r="A1117" s="67" t="str">
        <f t="shared" si="17"/>
        <v>69501644</v>
      </c>
      <c r="B1117" s="127">
        <v>6950164</v>
      </c>
      <c r="C1117" s="127">
        <v>4</v>
      </c>
      <c r="D1117" s="74" t="s">
        <v>10442</v>
      </c>
      <c r="E1117" s="68">
        <v>13312306</v>
      </c>
      <c r="F1117" s="68" t="s">
        <v>10814</v>
      </c>
      <c r="G1117" s="68" t="s">
        <v>10823</v>
      </c>
      <c r="H1117" s="68" t="s">
        <v>158</v>
      </c>
      <c r="I1117" s="66">
        <v>45991</v>
      </c>
      <c r="J1117" s="66" t="s">
        <v>158</v>
      </c>
      <c r="K1117" s="68" t="s">
        <v>2546</v>
      </c>
      <c r="L1117" s="69" t="s">
        <v>10816</v>
      </c>
      <c r="N1117" s="128">
        <v>0</v>
      </c>
      <c r="O1117" s="71">
        <v>40.200000000000003</v>
      </c>
      <c r="P1117" s="127"/>
    </row>
    <row r="1118" spans="1:16" ht="15" x14ac:dyDescent="0.25">
      <c r="A1118" s="67" t="str">
        <f t="shared" si="17"/>
        <v>147021251</v>
      </c>
      <c r="B1118" s="127">
        <v>14702125</v>
      </c>
      <c r="C1118" s="127">
        <v>1</v>
      </c>
      <c r="D1118" s="74" t="s">
        <v>3534</v>
      </c>
      <c r="E1118" s="68" t="s">
        <v>10334</v>
      </c>
      <c r="F1118" s="68" t="s">
        <v>10814</v>
      </c>
      <c r="G1118" s="68" t="s">
        <v>2550</v>
      </c>
      <c r="H1118" s="68" t="s">
        <v>158</v>
      </c>
      <c r="I1118" s="66">
        <v>45991</v>
      </c>
      <c r="J1118" s="66" t="s">
        <v>158</v>
      </c>
      <c r="K1118" s="68" t="s">
        <v>2547</v>
      </c>
      <c r="L1118" s="69" t="s">
        <v>10816</v>
      </c>
      <c r="N1118" s="128">
        <v>100</v>
      </c>
      <c r="O1118" s="71">
        <v>33.5</v>
      </c>
      <c r="P1118" s="127"/>
    </row>
    <row r="1119" spans="1:16" ht="15" x14ac:dyDescent="0.25">
      <c r="A1119" s="67" t="str">
        <f t="shared" si="17"/>
        <v>140002461</v>
      </c>
      <c r="B1119" s="127">
        <v>14000246</v>
      </c>
      <c r="C1119" s="127">
        <v>1</v>
      </c>
      <c r="D1119" s="74" t="s">
        <v>3535</v>
      </c>
      <c r="E1119" s="68" t="s">
        <v>1893</v>
      </c>
      <c r="F1119" s="68" t="s">
        <v>10814</v>
      </c>
      <c r="G1119" s="68" t="s">
        <v>2550</v>
      </c>
      <c r="H1119" s="68" t="s">
        <v>158</v>
      </c>
      <c r="I1119" s="66">
        <v>45991</v>
      </c>
      <c r="J1119" s="66" t="s">
        <v>158</v>
      </c>
      <c r="K1119" s="68" t="s">
        <v>2547</v>
      </c>
      <c r="L1119" s="69" t="s">
        <v>10816</v>
      </c>
      <c r="N1119" s="128">
        <v>100</v>
      </c>
      <c r="O1119" s="71">
        <v>33.5</v>
      </c>
      <c r="P1119" s="127"/>
    </row>
    <row r="1120" spans="1:16" ht="15" x14ac:dyDescent="0.25">
      <c r="A1120" s="67" t="str">
        <f t="shared" si="17"/>
        <v>125771211</v>
      </c>
      <c r="B1120" s="127">
        <v>12577121</v>
      </c>
      <c r="C1120" s="127">
        <v>1</v>
      </c>
      <c r="D1120" s="74" t="s">
        <v>3536</v>
      </c>
      <c r="E1120" s="68" t="s">
        <v>1535</v>
      </c>
      <c r="F1120" s="68" t="s">
        <v>10814</v>
      </c>
      <c r="G1120" s="68" t="s">
        <v>10823</v>
      </c>
      <c r="H1120" s="68" t="s">
        <v>158</v>
      </c>
      <c r="I1120" s="66">
        <v>45991</v>
      </c>
      <c r="J1120" s="66" t="s">
        <v>158</v>
      </c>
      <c r="K1120" s="68" t="s">
        <v>2546</v>
      </c>
      <c r="L1120" s="69" t="s">
        <v>10816</v>
      </c>
      <c r="N1120" s="128">
        <v>100</v>
      </c>
      <c r="O1120" s="71">
        <v>40.200000000000003</v>
      </c>
      <c r="P1120" s="127"/>
    </row>
    <row r="1121" spans="1:16" ht="15" x14ac:dyDescent="0.25">
      <c r="A1121" s="67" t="str">
        <f t="shared" si="17"/>
        <v>166706811</v>
      </c>
      <c r="B1121" s="127">
        <v>16670681</v>
      </c>
      <c r="C1121" s="127">
        <v>1</v>
      </c>
      <c r="D1121" s="74" t="s">
        <v>3537</v>
      </c>
      <c r="E1121" s="68" t="s">
        <v>2544</v>
      </c>
      <c r="F1121" s="68" t="s">
        <v>10814</v>
      </c>
      <c r="G1121" s="68" t="s">
        <v>2550</v>
      </c>
      <c r="H1121" s="68" t="s">
        <v>158</v>
      </c>
      <c r="I1121" s="66">
        <v>45991</v>
      </c>
      <c r="J1121" s="66" t="s">
        <v>158</v>
      </c>
      <c r="K1121" s="68" t="s">
        <v>2547</v>
      </c>
      <c r="L1121" s="69" t="s">
        <v>10816</v>
      </c>
      <c r="N1121" s="128">
        <v>100</v>
      </c>
      <c r="O1121" s="71">
        <v>33.5</v>
      </c>
      <c r="P1121" s="127"/>
    </row>
    <row r="1122" spans="1:16" ht="15" x14ac:dyDescent="0.25">
      <c r="A1122" s="67" t="str">
        <f t="shared" si="17"/>
        <v>111670262</v>
      </c>
      <c r="B1122" s="127">
        <v>11167026</v>
      </c>
      <c r="C1122" s="127">
        <v>2</v>
      </c>
      <c r="D1122" s="74" t="s">
        <v>3538</v>
      </c>
      <c r="E1122" s="68" t="s">
        <v>1072</v>
      </c>
      <c r="F1122" s="68" t="s">
        <v>10815</v>
      </c>
      <c r="G1122" s="68" t="s">
        <v>2550</v>
      </c>
      <c r="H1122" s="68" t="s">
        <v>158</v>
      </c>
      <c r="I1122" s="66">
        <v>45991</v>
      </c>
      <c r="J1122" s="66" t="s">
        <v>158</v>
      </c>
      <c r="K1122" s="68" t="s">
        <v>2547</v>
      </c>
      <c r="L1122" s="69" t="s">
        <v>10817</v>
      </c>
      <c r="N1122" s="128">
        <v>100</v>
      </c>
      <c r="O1122" s="71">
        <v>33.5</v>
      </c>
      <c r="P1122" s="127"/>
    </row>
    <row r="1123" spans="1:16" ht="15" x14ac:dyDescent="0.25">
      <c r="A1123" s="67" t="str">
        <f t="shared" si="17"/>
        <v>163485271</v>
      </c>
      <c r="B1123" s="127">
        <v>16348527</v>
      </c>
      <c r="C1123" s="127">
        <v>1</v>
      </c>
      <c r="D1123" s="74" t="s">
        <v>3539</v>
      </c>
      <c r="E1123" s="68" t="s">
        <v>2415</v>
      </c>
      <c r="F1123" s="68" t="s">
        <v>10814</v>
      </c>
      <c r="G1123" s="68" t="s">
        <v>2550</v>
      </c>
      <c r="H1123" s="68" t="s">
        <v>158</v>
      </c>
      <c r="I1123" s="66">
        <v>45991</v>
      </c>
      <c r="J1123" s="66" t="s">
        <v>158</v>
      </c>
      <c r="K1123" s="68" t="s">
        <v>2547</v>
      </c>
      <c r="L1123" s="69" t="s">
        <v>10816</v>
      </c>
      <c r="N1123" s="128">
        <v>100</v>
      </c>
      <c r="O1123" s="71">
        <v>33.5</v>
      </c>
      <c r="P1123" s="127"/>
    </row>
    <row r="1124" spans="1:16" ht="15" x14ac:dyDescent="0.25">
      <c r="A1124" s="67" t="str">
        <f t="shared" si="17"/>
        <v>143543425</v>
      </c>
      <c r="B1124" s="127">
        <v>14354342</v>
      </c>
      <c r="C1124" s="127">
        <v>5</v>
      </c>
      <c r="D1124" s="74" t="s">
        <v>3540</v>
      </c>
      <c r="E1124" s="68" t="s">
        <v>1931</v>
      </c>
      <c r="F1124" s="68" t="s">
        <v>10814</v>
      </c>
      <c r="G1124" s="68" t="s">
        <v>2550</v>
      </c>
      <c r="H1124" s="68" t="s">
        <v>158</v>
      </c>
      <c r="I1124" s="66">
        <v>45991</v>
      </c>
      <c r="J1124" s="66" t="s">
        <v>158</v>
      </c>
      <c r="K1124" s="68" t="s">
        <v>2547</v>
      </c>
      <c r="L1124" s="69" t="s">
        <v>10816</v>
      </c>
      <c r="N1124" s="128">
        <v>100</v>
      </c>
      <c r="O1124" s="71">
        <v>33.5</v>
      </c>
      <c r="P1124" s="127"/>
    </row>
    <row r="1125" spans="1:16" ht="15" x14ac:dyDescent="0.25">
      <c r="A1125" s="67" t="str">
        <f t="shared" si="17"/>
        <v>144822283</v>
      </c>
      <c r="B1125" s="127">
        <v>14482228</v>
      </c>
      <c r="C1125" s="127">
        <v>3</v>
      </c>
      <c r="D1125" s="74" t="s">
        <v>10792</v>
      </c>
      <c r="E1125" s="68" t="s">
        <v>1965</v>
      </c>
      <c r="F1125" s="68" t="s">
        <v>10814</v>
      </c>
      <c r="G1125" s="68" t="s">
        <v>2550</v>
      </c>
      <c r="H1125" s="68" t="s">
        <v>158</v>
      </c>
      <c r="I1125" s="66">
        <v>45991</v>
      </c>
      <c r="J1125" s="66" t="s">
        <v>158</v>
      </c>
      <c r="K1125" s="68" t="s">
        <v>2547</v>
      </c>
      <c r="L1125" s="69" t="s">
        <v>10816</v>
      </c>
      <c r="N1125" s="128">
        <v>100</v>
      </c>
      <c r="O1125" s="71">
        <v>33.5</v>
      </c>
      <c r="P1125" s="127"/>
    </row>
    <row r="1126" spans="1:16" ht="15" x14ac:dyDescent="0.25">
      <c r="A1126" s="67" t="str">
        <f t="shared" si="17"/>
        <v>148071052</v>
      </c>
      <c r="B1126" s="127">
        <v>14807105</v>
      </c>
      <c r="C1126" s="127">
        <v>2</v>
      </c>
      <c r="D1126" s="74" t="s">
        <v>3541</v>
      </c>
      <c r="E1126" s="68" t="s">
        <v>2048</v>
      </c>
      <c r="F1126" s="68" t="s">
        <v>10814</v>
      </c>
      <c r="G1126" s="68" t="s">
        <v>2550</v>
      </c>
      <c r="H1126" s="68" t="s">
        <v>158</v>
      </c>
      <c r="I1126" s="66">
        <v>45991</v>
      </c>
      <c r="J1126" s="66" t="s">
        <v>158</v>
      </c>
      <c r="K1126" s="68" t="s">
        <v>2547</v>
      </c>
      <c r="L1126" s="69" t="s">
        <v>10816</v>
      </c>
      <c r="N1126" s="128">
        <v>100</v>
      </c>
      <c r="O1126" s="71">
        <v>33.5</v>
      </c>
      <c r="P1126" s="127"/>
    </row>
    <row r="1127" spans="1:16" ht="15" x14ac:dyDescent="0.25">
      <c r="A1127" s="67" t="str">
        <f t="shared" si="17"/>
        <v>147510571</v>
      </c>
      <c r="B1127" s="127">
        <v>14751057</v>
      </c>
      <c r="C1127" s="127">
        <v>1</v>
      </c>
      <c r="D1127" s="74" t="s">
        <v>3542</v>
      </c>
      <c r="E1127" s="68" t="s">
        <v>2030</v>
      </c>
      <c r="F1127" s="68" t="s">
        <v>10814</v>
      </c>
      <c r="G1127" s="68" t="s">
        <v>2550</v>
      </c>
      <c r="H1127" s="68" t="s">
        <v>158</v>
      </c>
      <c r="I1127" s="66">
        <v>45991</v>
      </c>
      <c r="J1127" s="66" t="s">
        <v>158</v>
      </c>
      <c r="K1127" s="68" t="s">
        <v>2547</v>
      </c>
      <c r="L1127" s="69" t="s">
        <v>10816</v>
      </c>
      <c r="N1127" s="128">
        <v>100</v>
      </c>
      <c r="O1127" s="71">
        <v>33.5</v>
      </c>
      <c r="P1127" s="127"/>
    </row>
    <row r="1128" spans="1:16" ht="15" x14ac:dyDescent="0.25">
      <c r="A1128" s="67" t="str">
        <f t="shared" si="17"/>
        <v>98926202</v>
      </c>
      <c r="B1128" s="127">
        <v>9892620</v>
      </c>
      <c r="C1128" s="127">
        <v>2</v>
      </c>
      <c r="D1128" s="74" t="s">
        <v>3543</v>
      </c>
      <c r="E1128" s="68">
        <v>7723292</v>
      </c>
      <c r="F1128" s="68" t="s">
        <v>10814</v>
      </c>
      <c r="G1128" s="68" t="s">
        <v>2550</v>
      </c>
      <c r="H1128" s="68" t="s">
        <v>158</v>
      </c>
      <c r="I1128" s="66">
        <v>45991</v>
      </c>
      <c r="J1128" s="66" t="s">
        <v>158</v>
      </c>
      <c r="K1128" s="68" t="s">
        <v>2547</v>
      </c>
      <c r="L1128" s="69" t="s">
        <v>10816</v>
      </c>
      <c r="N1128" s="128">
        <v>100</v>
      </c>
      <c r="O1128" s="71">
        <v>33.5</v>
      </c>
      <c r="P1128" s="127"/>
    </row>
    <row r="1129" spans="1:16" ht="15" x14ac:dyDescent="0.25">
      <c r="A1129" s="67" t="str">
        <f t="shared" si="17"/>
        <v>112248122</v>
      </c>
      <c r="B1129" s="127">
        <v>11224812</v>
      </c>
      <c r="C1129" s="127">
        <v>2</v>
      </c>
      <c r="D1129" s="74" t="s">
        <v>3544</v>
      </c>
      <c r="E1129" s="68">
        <v>17205244</v>
      </c>
      <c r="F1129" s="68" t="s">
        <v>10815</v>
      </c>
      <c r="G1129" s="68" t="s">
        <v>2550</v>
      </c>
      <c r="H1129" s="68" t="s">
        <v>158</v>
      </c>
      <c r="I1129" s="66">
        <v>45991</v>
      </c>
      <c r="J1129" s="66" t="s">
        <v>158</v>
      </c>
      <c r="K1129" s="68" t="s">
        <v>2547</v>
      </c>
      <c r="L1129" s="69" t="s">
        <v>10817</v>
      </c>
      <c r="N1129" s="128">
        <v>100</v>
      </c>
      <c r="O1129" s="71">
        <v>33.5</v>
      </c>
      <c r="P1129" s="127"/>
    </row>
    <row r="1130" spans="1:16" ht="15" x14ac:dyDescent="0.25">
      <c r="A1130" s="67" t="str">
        <f t="shared" si="17"/>
        <v>112248124</v>
      </c>
      <c r="B1130" s="127">
        <v>11224812</v>
      </c>
      <c r="C1130" s="127">
        <v>4</v>
      </c>
      <c r="D1130" s="74" t="s">
        <v>3544</v>
      </c>
      <c r="E1130" s="68">
        <v>17205244</v>
      </c>
      <c r="F1130" s="68" t="s">
        <v>10815</v>
      </c>
      <c r="G1130" s="68" t="s">
        <v>10823</v>
      </c>
      <c r="H1130" s="68" t="s">
        <v>158</v>
      </c>
      <c r="I1130" s="66">
        <v>45991</v>
      </c>
      <c r="J1130" s="66" t="s">
        <v>158</v>
      </c>
      <c r="K1130" s="68" t="s">
        <v>2547</v>
      </c>
      <c r="L1130" s="69" t="s">
        <v>10817</v>
      </c>
      <c r="N1130" s="128">
        <v>100</v>
      </c>
      <c r="O1130" s="71">
        <v>33.5</v>
      </c>
      <c r="P1130" s="127"/>
    </row>
    <row r="1131" spans="1:16" ht="15" x14ac:dyDescent="0.25">
      <c r="A1131" s="67" t="str">
        <f t="shared" si="17"/>
        <v>103946312</v>
      </c>
      <c r="B1131" s="127">
        <v>10394631</v>
      </c>
      <c r="C1131" s="127">
        <v>2</v>
      </c>
      <c r="D1131" s="74" t="s">
        <v>3545</v>
      </c>
      <c r="E1131" s="68">
        <v>18351072</v>
      </c>
      <c r="F1131" s="68" t="s">
        <v>10815</v>
      </c>
      <c r="G1131" s="68" t="s">
        <v>2550</v>
      </c>
      <c r="H1131" s="68" t="s">
        <v>158</v>
      </c>
      <c r="I1131" s="66">
        <v>45991</v>
      </c>
      <c r="J1131" s="66" t="s">
        <v>158</v>
      </c>
      <c r="K1131" s="68" t="s">
        <v>2547</v>
      </c>
      <c r="L1131" s="69" t="s">
        <v>10817</v>
      </c>
      <c r="N1131" s="128">
        <v>100</v>
      </c>
      <c r="O1131" s="71">
        <v>33.5</v>
      </c>
      <c r="P1131" s="127"/>
    </row>
    <row r="1132" spans="1:16" ht="15" x14ac:dyDescent="0.25">
      <c r="A1132" s="67" t="str">
        <f t="shared" si="17"/>
        <v>128975532</v>
      </c>
      <c r="B1132" s="127">
        <v>12897553</v>
      </c>
      <c r="C1132" s="127">
        <v>2</v>
      </c>
      <c r="D1132" s="74" t="s">
        <v>3546</v>
      </c>
      <c r="E1132" s="68" t="s">
        <v>1589</v>
      </c>
      <c r="F1132" s="68" t="s">
        <v>10814</v>
      </c>
      <c r="G1132" s="68" t="s">
        <v>2550</v>
      </c>
      <c r="H1132" s="68" t="s">
        <v>158</v>
      </c>
      <c r="I1132" s="66">
        <v>45991</v>
      </c>
      <c r="J1132" s="66" t="s">
        <v>158</v>
      </c>
      <c r="K1132" s="68" t="s">
        <v>2547</v>
      </c>
      <c r="L1132" s="69" t="s">
        <v>10816</v>
      </c>
      <c r="N1132" s="128">
        <v>100</v>
      </c>
      <c r="O1132" s="71">
        <v>33.5</v>
      </c>
      <c r="P1132" s="127"/>
    </row>
    <row r="1133" spans="1:16" ht="15" x14ac:dyDescent="0.25">
      <c r="A1133" s="67" t="str">
        <f t="shared" si="17"/>
        <v>113579395</v>
      </c>
      <c r="B1133" s="127">
        <v>11357939</v>
      </c>
      <c r="C1133" s="127">
        <v>5</v>
      </c>
      <c r="D1133" s="74" t="s">
        <v>3547</v>
      </c>
      <c r="E1133" s="68" t="s">
        <v>1144</v>
      </c>
      <c r="F1133" s="68" t="s">
        <v>10815</v>
      </c>
      <c r="G1133" s="68" t="s">
        <v>10823</v>
      </c>
      <c r="H1133" s="68" t="s">
        <v>158</v>
      </c>
      <c r="I1133" s="66">
        <v>45991</v>
      </c>
      <c r="J1133" s="66" t="s">
        <v>158</v>
      </c>
      <c r="K1133" s="68" t="s">
        <v>2547</v>
      </c>
      <c r="L1133" s="69" t="s">
        <v>10817</v>
      </c>
      <c r="N1133" s="128">
        <v>100</v>
      </c>
      <c r="O1133" s="71">
        <v>33.5</v>
      </c>
      <c r="P1133" s="127"/>
    </row>
    <row r="1134" spans="1:16" ht="15" x14ac:dyDescent="0.25">
      <c r="A1134" s="67" t="str">
        <f t="shared" si="17"/>
        <v>113579396</v>
      </c>
      <c r="B1134" s="127">
        <v>11357939</v>
      </c>
      <c r="C1134" s="127">
        <v>6</v>
      </c>
      <c r="D1134" s="74" t="s">
        <v>3547</v>
      </c>
      <c r="E1134" s="68" t="s">
        <v>1144</v>
      </c>
      <c r="F1134" s="68" t="s">
        <v>10815</v>
      </c>
      <c r="G1134" s="68" t="s">
        <v>10823</v>
      </c>
      <c r="H1134" s="68" t="s">
        <v>158</v>
      </c>
      <c r="I1134" s="66">
        <v>45991</v>
      </c>
      <c r="J1134" s="66" t="s">
        <v>158</v>
      </c>
      <c r="K1134" s="68" t="s">
        <v>2547</v>
      </c>
      <c r="L1134" s="69" t="s">
        <v>10817</v>
      </c>
      <c r="N1134" s="128">
        <v>100</v>
      </c>
      <c r="O1134" s="71">
        <v>33.5</v>
      </c>
      <c r="P1134" s="127"/>
    </row>
    <row r="1135" spans="1:16" ht="15" x14ac:dyDescent="0.25">
      <c r="A1135" s="67" t="str">
        <f t="shared" si="17"/>
        <v>131115411</v>
      </c>
      <c r="B1135" s="127">
        <v>13111541</v>
      </c>
      <c r="C1135" s="127">
        <v>1</v>
      </c>
      <c r="D1135" s="74" t="s">
        <v>3548</v>
      </c>
      <c r="E1135" s="68" t="s">
        <v>1669</v>
      </c>
      <c r="F1135" s="68" t="s">
        <v>10814</v>
      </c>
      <c r="G1135" s="68" t="s">
        <v>2550</v>
      </c>
      <c r="H1135" s="68" t="s">
        <v>158</v>
      </c>
      <c r="I1135" s="66">
        <v>45991</v>
      </c>
      <c r="J1135" s="66" t="s">
        <v>158</v>
      </c>
      <c r="K1135" s="68" t="s">
        <v>2547</v>
      </c>
      <c r="L1135" s="69" t="s">
        <v>10816</v>
      </c>
      <c r="N1135" s="128">
        <v>100</v>
      </c>
      <c r="O1135" s="71">
        <v>33.5</v>
      </c>
      <c r="P1135" s="127"/>
    </row>
    <row r="1136" spans="1:16" ht="15" x14ac:dyDescent="0.25">
      <c r="A1136" s="67" t="str">
        <f t="shared" si="17"/>
        <v>146904944</v>
      </c>
      <c r="B1136" s="127">
        <v>14690494</v>
      </c>
      <c r="C1136" s="127">
        <v>4</v>
      </c>
      <c r="D1136" s="74" t="s">
        <v>3549</v>
      </c>
      <c r="E1136" s="68" t="s">
        <v>2007</v>
      </c>
      <c r="F1136" s="68" t="s">
        <v>10814</v>
      </c>
      <c r="G1136" s="68" t="s">
        <v>2550</v>
      </c>
      <c r="H1136" s="68" t="s">
        <v>158</v>
      </c>
      <c r="I1136" s="66">
        <v>45991</v>
      </c>
      <c r="J1136" s="66" t="s">
        <v>158</v>
      </c>
      <c r="K1136" s="68" t="s">
        <v>2547</v>
      </c>
      <c r="L1136" s="69" t="s">
        <v>10816</v>
      </c>
      <c r="N1136" s="128">
        <v>100</v>
      </c>
      <c r="O1136" s="71">
        <v>33.5</v>
      </c>
      <c r="P1136" s="127"/>
    </row>
    <row r="1137" spans="1:16" ht="15" x14ac:dyDescent="0.25">
      <c r="A1137" s="67" t="str">
        <f t="shared" si="17"/>
        <v>112183932</v>
      </c>
      <c r="B1137" s="127">
        <v>11218393</v>
      </c>
      <c r="C1137" s="127">
        <v>2</v>
      </c>
      <c r="D1137" s="74" t="s">
        <v>3550</v>
      </c>
      <c r="E1137" s="68" t="s">
        <v>1101</v>
      </c>
      <c r="F1137" s="68" t="s">
        <v>10815</v>
      </c>
      <c r="G1137" s="68" t="s">
        <v>2550</v>
      </c>
      <c r="H1137" s="68" t="s">
        <v>158</v>
      </c>
      <c r="I1137" s="66">
        <v>45991</v>
      </c>
      <c r="J1137" s="66" t="s">
        <v>158</v>
      </c>
      <c r="K1137" s="68" t="s">
        <v>2547</v>
      </c>
      <c r="L1137" s="69" t="s">
        <v>10817</v>
      </c>
      <c r="N1137" s="128">
        <v>100</v>
      </c>
      <c r="O1137" s="71">
        <v>33.5</v>
      </c>
      <c r="P1137" s="127"/>
    </row>
    <row r="1138" spans="1:16" ht="15" x14ac:dyDescent="0.25">
      <c r="A1138" s="67" t="str">
        <f t="shared" si="17"/>
        <v>117230381</v>
      </c>
      <c r="B1138" s="127">
        <v>11723038</v>
      </c>
      <c r="C1138" s="127">
        <v>1</v>
      </c>
      <c r="D1138" s="74" t="s">
        <v>3551</v>
      </c>
      <c r="E1138" s="68" t="s">
        <v>10308</v>
      </c>
      <c r="F1138" s="68" t="s">
        <v>10815</v>
      </c>
      <c r="G1138" s="68" t="s">
        <v>2550</v>
      </c>
      <c r="H1138" s="68" t="s">
        <v>158</v>
      </c>
      <c r="I1138" s="66">
        <v>45991</v>
      </c>
      <c r="J1138" s="66" t="s">
        <v>158</v>
      </c>
      <c r="K1138" s="68" t="s">
        <v>2547</v>
      </c>
      <c r="L1138" s="69" t="s">
        <v>10817</v>
      </c>
      <c r="N1138" s="128">
        <v>100</v>
      </c>
      <c r="O1138" s="71">
        <v>33.5</v>
      </c>
      <c r="P1138" s="127"/>
    </row>
    <row r="1139" spans="1:16" ht="15" x14ac:dyDescent="0.25">
      <c r="A1139" s="67" t="str">
        <f t="shared" si="17"/>
        <v>158654351</v>
      </c>
      <c r="B1139" s="127">
        <v>15865435</v>
      </c>
      <c r="C1139" s="127">
        <v>1</v>
      </c>
      <c r="D1139" s="74" t="s">
        <v>3552</v>
      </c>
      <c r="E1139" s="68" t="s">
        <v>7752</v>
      </c>
      <c r="F1139" s="68" t="s">
        <v>10814</v>
      </c>
      <c r="G1139" s="68" t="s">
        <v>2550</v>
      </c>
      <c r="H1139" s="68" t="s">
        <v>158</v>
      </c>
      <c r="I1139" s="66">
        <v>45991</v>
      </c>
      <c r="J1139" s="66" t="s">
        <v>158</v>
      </c>
      <c r="K1139" s="68" t="s">
        <v>2547</v>
      </c>
      <c r="L1139" s="69" t="s">
        <v>10816</v>
      </c>
      <c r="N1139" s="128">
        <v>100</v>
      </c>
      <c r="O1139" s="71">
        <v>33.5</v>
      </c>
      <c r="P1139" s="127"/>
    </row>
    <row r="1140" spans="1:16" ht="15" x14ac:dyDescent="0.25">
      <c r="A1140" s="67" t="str">
        <f t="shared" si="17"/>
        <v>142578413</v>
      </c>
      <c r="B1140" s="127">
        <v>14257841</v>
      </c>
      <c r="C1140" s="127">
        <v>3</v>
      </c>
      <c r="D1140" s="74" t="s">
        <v>3553</v>
      </c>
      <c r="E1140" s="68" t="s">
        <v>10006</v>
      </c>
      <c r="F1140" s="68" t="s">
        <v>10814</v>
      </c>
      <c r="G1140" s="68" t="s">
        <v>2550</v>
      </c>
      <c r="H1140" s="68" t="s">
        <v>158</v>
      </c>
      <c r="I1140" s="66">
        <v>45991</v>
      </c>
      <c r="J1140" s="66" t="s">
        <v>158</v>
      </c>
      <c r="K1140" s="68" t="s">
        <v>2547</v>
      </c>
      <c r="L1140" s="69" t="s">
        <v>10816</v>
      </c>
      <c r="N1140" s="128">
        <v>100</v>
      </c>
      <c r="O1140" s="71">
        <v>33.5</v>
      </c>
      <c r="P1140" s="127"/>
    </row>
    <row r="1141" spans="1:16" ht="15" x14ac:dyDescent="0.25">
      <c r="A1141" s="67" t="str">
        <f t="shared" si="17"/>
        <v>93113971</v>
      </c>
      <c r="B1141" s="127">
        <v>9311397</v>
      </c>
      <c r="C1141" s="127">
        <v>1</v>
      </c>
      <c r="D1141" s="74" t="s">
        <v>3554</v>
      </c>
      <c r="E1141" s="68" t="s">
        <v>660</v>
      </c>
      <c r="F1141" s="68" t="s">
        <v>10815</v>
      </c>
      <c r="G1141" s="68" t="s">
        <v>2550</v>
      </c>
      <c r="H1141" s="68" t="s">
        <v>158</v>
      </c>
      <c r="I1141" s="66">
        <v>45991</v>
      </c>
      <c r="J1141" s="66" t="s">
        <v>158</v>
      </c>
      <c r="K1141" s="68" t="s">
        <v>2547</v>
      </c>
      <c r="L1141" s="69" t="s">
        <v>10817</v>
      </c>
      <c r="N1141" s="128">
        <v>100</v>
      </c>
      <c r="O1141" s="71">
        <v>33.5</v>
      </c>
      <c r="P1141" s="127"/>
    </row>
    <row r="1142" spans="1:16" ht="15" x14ac:dyDescent="0.25">
      <c r="A1142" s="67" t="str">
        <f t="shared" si="17"/>
        <v>94343924</v>
      </c>
      <c r="B1142" s="127">
        <v>9434392</v>
      </c>
      <c r="C1142" s="127">
        <v>4</v>
      </c>
      <c r="D1142" s="74" t="s">
        <v>3555</v>
      </c>
      <c r="E1142" s="68">
        <v>10505729</v>
      </c>
      <c r="F1142" s="68" t="s">
        <v>10815</v>
      </c>
      <c r="G1142" s="68" t="s">
        <v>2550</v>
      </c>
      <c r="H1142" s="68" t="s">
        <v>158</v>
      </c>
      <c r="I1142" s="66">
        <v>45991</v>
      </c>
      <c r="J1142" s="66" t="s">
        <v>158</v>
      </c>
      <c r="K1142" s="68" t="s">
        <v>2547</v>
      </c>
      <c r="L1142" s="69" t="s">
        <v>10817</v>
      </c>
      <c r="N1142" s="128">
        <v>100</v>
      </c>
      <c r="O1142" s="71">
        <v>33.5</v>
      </c>
      <c r="P1142" s="127"/>
    </row>
    <row r="1143" spans="1:16" ht="15" x14ac:dyDescent="0.25">
      <c r="A1143" s="67" t="str">
        <f t="shared" si="17"/>
        <v>113574237</v>
      </c>
      <c r="B1143" s="127">
        <v>11357423</v>
      </c>
      <c r="C1143" s="127">
        <v>7</v>
      </c>
      <c r="D1143" s="74" t="s">
        <v>3556</v>
      </c>
      <c r="E1143" s="68">
        <v>14549022</v>
      </c>
      <c r="F1143" s="68" t="s">
        <v>10814</v>
      </c>
      <c r="G1143" s="68" t="s">
        <v>2550</v>
      </c>
      <c r="H1143" s="68" t="s">
        <v>158</v>
      </c>
      <c r="I1143" s="66">
        <v>45991</v>
      </c>
      <c r="J1143" s="66" t="s">
        <v>158</v>
      </c>
      <c r="K1143" s="68" t="s">
        <v>2547</v>
      </c>
      <c r="L1143" s="69" t="s">
        <v>10816</v>
      </c>
      <c r="N1143" s="128">
        <v>100</v>
      </c>
      <c r="O1143" s="71">
        <v>33.5</v>
      </c>
      <c r="P1143" s="127"/>
    </row>
    <row r="1144" spans="1:16" ht="15" x14ac:dyDescent="0.25">
      <c r="A1144" s="67" t="str">
        <f t="shared" si="17"/>
        <v>160329251</v>
      </c>
      <c r="B1144" s="127">
        <v>16032925</v>
      </c>
      <c r="C1144" s="127">
        <v>1</v>
      </c>
      <c r="D1144" s="74" t="s">
        <v>3557</v>
      </c>
      <c r="E1144" s="68" t="s">
        <v>2333</v>
      </c>
      <c r="F1144" s="68" t="s">
        <v>10814</v>
      </c>
      <c r="G1144" s="68" t="s">
        <v>2550</v>
      </c>
      <c r="H1144" s="68" t="s">
        <v>158</v>
      </c>
      <c r="I1144" s="66">
        <v>45991</v>
      </c>
      <c r="J1144" s="66" t="s">
        <v>158</v>
      </c>
      <c r="K1144" s="68" t="s">
        <v>2547</v>
      </c>
      <c r="L1144" s="69" t="s">
        <v>10816</v>
      </c>
      <c r="N1144" s="128">
        <v>100</v>
      </c>
      <c r="O1144" s="71">
        <v>33.5</v>
      </c>
      <c r="P1144" s="127"/>
    </row>
    <row r="1145" spans="1:16" ht="15" x14ac:dyDescent="0.25">
      <c r="A1145" s="67" t="str">
        <f t="shared" si="17"/>
        <v>125898952</v>
      </c>
      <c r="B1145" s="127">
        <v>12589895</v>
      </c>
      <c r="C1145" s="127">
        <v>2</v>
      </c>
      <c r="D1145" s="74" t="s">
        <v>3558</v>
      </c>
      <c r="E1145" s="68">
        <v>21973292</v>
      </c>
      <c r="F1145" s="68" t="s">
        <v>10814</v>
      </c>
      <c r="G1145" s="68" t="s">
        <v>2550</v>
      </c>
      <c r="H1145" s="68" t="s">
        <v>158</v>
      </c>
      <c r="I1145" s="66">
        <v>45991</v>
      </c>
      <c r="J1145" s="66" t="s">
        <v>158</v>
      </c>
      <c r="K1145" s="68" t="s">
        <v>2547</v>
      </c>
      <c r="L1145" s="69" t="s">
        <v>10816</v>
      </c>
      <c r="N1145" s="128">
        <v>100</v>
      </c>
      <c r="O1145" s="71">
        <v>33.5</v>
      </c>
      <c r="P1145" s="127"/>
    </row>
    <row r="1146" spans="1:16" ht="15" x14ac:dyDescent="0.25">
      <c r="A1146" s="67" t="str">
        <f t="shared" si="17"/>
        <v>146904212</v>
      </c>
      <c r="B1146" s="127">
        <v>14690421</v>
      </c>
      <c r="C1146" s="127">
        <v>2</v>
      </c>
      <c r="D1146" s="74" t="s">
        <v>3559</v>
      </c>
      <c r="E1146" s="68" t="s">
        <v>10332</v>
      </c>
      <c r="F1146" s="68" t="s">
        <v>10814</v>
      </c>
      <c r="G1146" s="68" t="s">
        <v>2550</v>
      </c>
      <c r="H1146" s="68" t="s">
        <v>158</v>
      </c>
      <c r="I1146" s="66">
        <v>45991</v>
      </c>
      <c r="J1146" s="66" t="s">
        <v>158</v>
      </c>
      <c r="K1146" s="68" t="s">
        <v>2547</v>
      </c>
      <c r="L1146" s="69" t="s">
        <v>10816</v>
      </c>
      <c r="N1146" s="128">
        <v>100</v>
      </c>
      <c r="O1146" s="71">
        <v>33.5</v>
      </c>
      <c r="P1146" s="127"/>
    </row>
    <row r="1147" spans="1:16" ht="15" x14ac:dyDescent="0.25">
      <c r="A1147" s="67" t="str">
        <f t="shared" si="17"/>
        <v>122822851</v>
      </c>
      <c r="B1147" s="127">
        <v>12282285</v>
      </c>
      <c r="C1147" s="127">
        <v>1</v>
      </c>
      <c r="D1147" s="74" t="s">
        <v>3560</v>
      </c>
      <c r="E1147" s="68">
        <v>9414377</v>
      </c>
      <c r="F1147" s="68" t="s">
        <v>10815</v>
      </c>
      <c r="G1147" s="68" t="s">
        <v>10823</v>
      </c>
      <c r="H1147" s="68" t="s">
        <v>158</v>
      </c>
      <c r="I1147" s="66">
        <v>45991</v>
      </c>
      <c r="J1147" s="66" t="s">
        <v>158</v>
      </c>
      <c r="K1147" s="68" t="s">
        <v>2547</v>
      </c>
      <c r="L1147" s="69" t="s">
        <v>10817</v>
      </c>
      <c r="N1147" s="128">
        <v>100</v>
      </c>
      <c r="O1147" s="71">
        <v>33.5</v>
      </c>
      <c r="P1147" s="127"/>
    </row>
    <row r="1148" spans="1:16" ht="15" x14ac:dyDescent="0.25">
      <c r="A1148" s="67" t="str">
        <f t="shared" si="17"/>
        <v>162656602</v>
      </c>
      <c r="B1148" s="127">
        <v>16265660</v>
      </c>
      <c r="C1148" s="127">
        <v>2</v>
      </c>
      <c r="D1148" s="74" t="s">
        <v>3561</v>
      </c>
      <c r="E1148" s="68">
        <v>6643262</v>
      </c>
      <c r="F1148" s="68" t="s">
        <v>10814</v>
      </c>
      <c r="G1148" s="68" t="s">
        <v>2550</v>
      </c>
      <c r="H1148" s="68" t="s">
        <v>158</v>
      </c>
      <c r="I1148" s="66">
        <v>45991</v>
      </c>
      <c r="J1148" s="66" t="s">
        <v>158</v>
      </c>
      <c r="K1148" s="68" t="s">
        <v>2547</v>
      </c>
      <c r="L1148" s="69" t="s">
        <v>10816</v>
      </c>
      <c r="N1148" s="128">
        <v>100</v>
      </c>
      <c r="O1148" s="71">
        <v>33.5</v>
      </c>
      <c r="P1148" s="127"/>
    </row>
    <row r="1149" spans="1:16" ht="15" x14ac:dyDescent="0.25">
      <c r="A1149" s="67" t="str">
        <f t="shared" si="17"/>
        <v>69031862</v>
      </c>
      <c r="B1149" s="127">
        <v>6903186</v>
      </c>
      <c r="C1149" s="127">
        <v>2</v>
      </c>
      <c r="D1149" s="74" t="s">
        <v>3562</v>
      </c>
      <c r="E1149" s="68" t="s">
        <v>320</v>
      </c>
      <c r="F1149" s="68" t="s">
        <v>10814</v>
      </c>
      <c r="G1149" s="68" t="s">
        <v>10823</v>
      </c>
      <c r="H1149" s="68" t="s">
        <v>158</v>
      </c>
      <c r="I1149" s="66">
        <v>45991</v>
      </c>
      <c r="J1149" s="66" t="s">
        <v>158</v>
      </c>
      <c r="K1149" s="68" t="s">
        <v>2547</v>
      </c>
      <c r="L1149" s="69" t="s">
        <v>10816</v>
      </c>
      <c r="N1149" s="128">
        <v>88</v>
      </c>
      <c r="O1149" s="71">
        <v>33.5</v>
      </c>
      <c r="P1149" s="127"/>
    </row>
    <row r="1150" spans="1:16" ht="15" x14ac:dyDescent="0.25">
      <c r="A1150" s="67" t="str">
        <f t="shared" si="17"/>
        <v>164433801</v>
      </c>
      <c r="B1150" s="127">
        <v>16443380</v>
      </c>
      <c r="C1150" s="127">
        <v>1</v>
      </c>
      <c r="D1150" s="74" t="s">
        <v>3563</v>
      </c>
      <c r="E1150" s="68" t="s">
        <v>2462</v>
      </c>
      <c r="F1150" s="68" t="s">
        <v>10814</v>
      </c>
      <c r="G1150" s="68" t="s">
        <v>2550</v>
      </c>
      <c r="H1150" s="68" t="s">
        <v>158</v>
      </c>
      <c r="I1150" s="66">
        <v>45991</v>
      </c>
      <c r="J1150" s="66" t="s">
        <v>158</v>
      </c>
      <c r="K1150" s="68" t="s">
        <v>2547</v>
      </c>
      <c r="L1150" s="69" t="s">
        <v>10816</v>
      </c>
      <c r="N1150" s="128">
        <v>88</v>
      </c>
      <c r="O1150" s="71">
        <v>33.5</v>
      </c>
      <c r="P1150" s="127"/>
    </row>
    <row r="1151" spans="1:16" ht="15" x14ac:dyDescent="0.25">
      <c r="A1151" s="67" t="str">
        <f t="shared" si="17"/>
        <v>101347972</v>
      </c>
      <c r="B1151" s="127">
        <v>10134797</v>
      </c>
      <c r="C1151" s="127">
        <v>2</v>
      </c>
      <c r="D1151" s="74" t="s">
        <v>9673</v>
      </c>
      <c r="E1151" s="68">
        <v>13813004</v>
      </c>
      <c r="F1151" s="68" t="s">
        <v>10815</v>
      </c>
      <c r="G1151" s="68" t="s">
        <v>2550</v>
      </c>
      <c r="H1151" s="68" t="s">
        <v>158</v>
      </c>
      <c r="I1151" s="66">
        <v>45991</v>
      </c>
      <c r="J1151" s="66" t="s">
        <v>158</v>
      </c>
      <c r="K1151" s="68" t="s">
        <v>2547</v>
      </c>
      <c r="L1151" s="69" t="s">
        <v>10817</v>
      </c>
      <c r="N1151" s="128">
        <v>0</v>
      </c>
      <c r="O1151" s="71">
        <v>33.5</v>
      </c>
      <c r="P1151" s="127"/>
    </row>
    <row r="1152" spans="1:16" ht="15" x14ac:dyDescent="0.25">
      <c r="A1152" s="67" t="str">
        <f t="shared" si="17"/>
        <v>78092076</v>
      </c>
      <c r="B1152" s="127">
        <v>7809207</v>
      </c>
      <c r="C1152" s="127">
        <v>6</v>
      </c>
      <c r="D1152" s="74" t="s">
        <v>3564</v>
      </c>
      <c r="E1152" s="68" t="s">
        <v>10199</v>
      </c>
      <c r="F1152" s="68" t="s">
        <v>10815</v>
      </c>
      <c r="G1152" s="68" t="s">
        <v>10823</v>
      </c>
      <c r="H1152" s="68" t="s">
        <v>158</v>
      </c>
      <c r="I1152" s="66">
        <v>45991</v>
      </c>
      <c r="J1152" s="66" t="s">
        <v>158</v>
      </c>
      <c r="K1152" s="68" t="s">
        <v>2547</v>
      </c>
      <c r="L1152" s="69" t="s">
        <v>10817</v>
      </c>
      <c r="N1152" s="128">
        <v>0</v>
      </c>
      <c r="O1152" s="71">
        <v>33.5</v>
      </c>
      <c r="P1152" s="127"/>
    </row>
    <row r="1153" spans="1:16" ht="15" x14ac:dyDescent="0.25">
      <c r="A1153" s="67" t="str">
        <f t="shared" si="17"/>
        <v>78092077</v>
      </c>
      <c r="B1153" s="127">
        <v>7809207</v>
      </c>
      <c r="C1153" s="127">
        <v>7</v>
      </c>
      <c r="D1153" s="74" t="s">
        <v>3564</v>
      </c>
      <c r="E1153" s="68" t="s">
        <v>10199</v>
      </c>
      <c r="F1153" s="68" t="s">
        <v>10814</v>
      </c>
      <c r="G1153" s="68" t="s">
        <v>10823</v>
      </c>
      <c r="H1153" s="68" t="s">
        <v>158</v>
      </c>
      <c r="I1153" s="66">
        <v>45991</v>
      </c>
      <c r="J1153" s="66" t="s">
        <v>158</v>
      </c>
      <c r="K1153" s="68" t="s">
        <v>2547</v>
      </c>
      <c r="L1153" s="69" t="s">
        <v>10816</v>
      </c>
      <c r="N1153" s="128">
        <v>0</v>
      </c>
      <c r="O1153" s="71">
        <v>33.5</v>
      </c>
      <c r="P1153" s="127"/>
    </row>
    <row r="1154" spans="1:16" ht="15" x14ac:dyDescent="0.25">
      <c r="A1154" s="67" t="str">
        <f t="shared" si="17"/>
        <v>113902563</v>
      </c>
      <c r="B1154" s="127">
        <v>11390256</v>
      </c>
      <c r="C1154" s="127">
        <v>3</v>
      </c>
      <c r="D1154" s="74" t="s">
        <v>3565</v>
      </c>
      <c r="E1154" s="68" t="s">
        <v>9739</v>
      </c>
      <c r="F1154" s="68" t="s">
        <v>10814</v>
      </c>
      <c r="G1154" s="68" t="s">
        <v>2550</v>
      </c>
      <c r="H1154" s="68" t="s">
        <v>158</v>
      </c>
      <c r="I1154" s="66">
        <v>45991</v>
      </c>
      <c r="J1154" s="66" t="s">
        <v>158</v>
      </c>
      <c r="K1154" s="68" t="s">
        <v>2547</v>
      </c>
      <c r="L1154" s="69" t="s">
        <v>10816</v>
      </c>
      <c r="N1154" s="128">
        <v>100</v>
      </c>
      <c r="O1154" s="71">
        <v>33.5</v>
      </c>
      <c r="P1154" s="127"/>
    </row>
    <row r="1155" spans="1:16" ht="15" x14ac:dyDescent="0.25">
      <c r="A1155" s="67" t="str">
        <f t="shared" si="17"/>
        <v>124010792</v>
      </c>
      <c r="B1155" s="127">
        <v>12401079</v>
      </c>
      <c r="C1155" s="127">
        <v>2</v>
      </c>
      <c r="D1155" s="74" t="s">
        <v>3566</v>
      </c>
      <c r="E1155" s="68" t="s">
        <v>1480</v>
      </c>
      <c r="F1155" s="68" t="s">
        <v>10815</v>
      </c>
      <c r="G1155" s="68" t="s">
        <v>10823</v>
      </c>
      <c r="H1155" s="68" t="s">
        <v>158</v>
      </c>
      <c r="I1155" s="66">
        <v>45991</v>
      </c>
      <c r="J1155" s="66" t="s">
        <v>158</v>
      </c>
      <c r="K1155" s="68" t="s">
        <v>2547</v>
      </c>
      <c r="L1155" s="69" t="s">
        <v>10817</v>
      </c>
      <c r="N1155" s="128">
        <v>100</v>
      </c>
      <c r="O1155" s="71">
        <v>33.5</v>
      </c>
      <c r="P1155" s="127"/>
    </row>
    <row r="1156" spans="1:16" ht="15" x14ac:dyDescent="0.25">
      <c r="A1156" s="67" t="str">
        <f t="shared" si="17"/>
        <v>113577213</v>
      </c>
      <c r="B1156" s="127">
        <v>11357721</v>
      </c>
      <c r="C1156" s="127">
        <v>3</v>
      </c>
      <c r="D1156" s="74" t="s">
        <v>3567</v>
      </c>
      <c r="E1156" s="68">
        <v>18958250</v>
      </c>
      <c r="F1156" s="68" t="s">
        <v>10815</v>
      </c>
      <c r="G1156" s="68" t="s">
        <v>2550</v>
      </c>
      <c r="H1156" s="68" t="s">
        <v>158</v>
      </c>
      <c r="I1156" s="66">
        <v>45991</v>
      </c>
      <c r="J1156" s="66" t="s">
        <v>158</v>
      </c>
      <c r="K1156" s="68" t="s">
        <v>2546</v>
      </c>
      <c r="L1156" s="69" t="s">
        <v>10817</v>
      </c>
      <c r="N1156" s="128">
        <v>100</v>
      </c>
      <c r="O1156" s="71">
        <v>40.200000000000003</v>
      </c>
      <c r="P1156" s="127"/>
    </row>
    <row r="1157" spans="1:16" ht="15" x14ac:dyDescent="0.25">
      <c r="A1157" s="67" t="str">
        <f t="shared" si="17"/>
        <v>129207693</v>
      </c>
      <c r="B1157" s="127">
        <v>12920769</v>
      </c>
      <c r="C1157" s="127">
        <v>3</v>
      </c>
      <c r="D1157" s="74" t="s">
        <v>3568</v>
      </c>
      <c r="E1157" s="68" t="s">
        <v>10318</v>
      </c>
      <c r="F1157" s="68" t="s">
        <v>10814</v>
      </c>
      <c r="G1157" s="68" t="s">
        <v>2550</v>
      </c>
      <c r="H1157" s="68" t="s">
        <v>158</v>
      </c>
      <c r="I1157" s="66">
        <v>45991</v>
      </c>
      <c r="J1157" s="66" t="s">
        <v>158</v>
      </c>
      <c r="K1157" s="68" t="s">
        <v>2547</v>
      </c>
      <c r="L1157" s="69" t="s">
        <v>10816</v>
      </c>
      <c r="N1157" s="128">
        <v>100</v>
      </c>
      <c r="O1157" s="71">
        <v>33.5</v>
      </c>
      <c r="P1157" s="127"/>
    </row>
    <row r="1158" spans="1:16" ht="15" x14ac:dyDescent="0.25">
      <c r="A1158" s="67" t="str">
        <f t="shared" si="17"/>
        <v>113576914</v>
      </c>
      <c r="B1158" s="127">
        <v>11357691</v>
      </c>
      <c r="C1158" s="127">
        <v>4</v>
      </c>
      <c r="D1158" s="74" t="s">
        <v>3569</v>
      </c>
      <c r="E1158" s="68" t="s">
        <v>10301</v>
      </c>
      <c r="F1158" s="68" t="s">
        <v>10815</v>
      </c>
      <c r="G1158" s="68" t="s">
        <v>10823</v>
      </c>
      <c r="H1158" s="68" t="s">
        <v>158</v>
      </c>
      <c r="I1158" s="66">
        <v>45991</v>
      </c>
      <c r="J1158" s="66" t="s">
        <v>158</v>
      </c>
      <c r="K1158" s="68" t="s">
        <v>2547</v>
      </c>
      <c r="L1158" s="69" t="s">
        <v>10817</v>
      </c>
      <c r="N1158" s="128">
        <v>100</v>
      </c>
      <c r="O1158" s="71">
        <v>33.5</v>
      </c>
      <c r="P1158" s="127"/>
    </row>
    <row r="1159" spans="1:16" ht="15" x14ac:dyDescent="0.25">
      <c r="A1159" s="67" t="str">
        <f t="shared" si="17"/>
        <v>113261904</v>
      </c>
      <c r="B1159" s="127">
        <v>11326190</v>
      </c>
      <c r="C1159" s="127">
        <v>4</v>
      </c>
      <c r="D1159" s="74" t="s">
        <v>3570</v>
      </c>
      <c r="E1159" s="68" t="s">
        <v>1137</v>
      </c>
      <c r="F1159" s="68" t="s">
        <v>10815</v>
      </c>
      <c r="G1159" s="68" t="s">
        <v>10823</v>
      </c>
      <c r="H1159" s="68" t="s">
        <v>158</v>
      </c>
      <c r="I1159" s="66">
        <v>45991</v>
      </c>
      <c r="J1159" s="66" t="s">
        <v>158</v>
      </c>
      <c r="K1159" s="68" t="s">
        <v>2546</v>
      </c>
      <c r="L1159" s="69" t="s">
        <v>10817</v>
      </c>
      <c r="N1159" s="128">
        <v>100</v>
      </c>
      <c r="O1159" s="71">
        <v>40.200000000000003</v>
      </c>
      <c r="P1159" s="127"/>
    </row>
    <row r="1160" spans="1:16" ht="15" x14ac:dyDescent="0.25">
      <c r="A1160" s="67" t="str">
        <f t="shared" ref="A1160:A1223" si="18">CONCATENATE(B1160,C1160)</f>
        <v>113261902</v>
      </c>
      <c r="B1160" s="127">
        <v>11326190</v>
      </c>
      <c r="C1160" s="127">
        <v>2</v>
      </c>
      <c r="D1160" s="74" t="s">
        <v>3570</v>
      </c>
      <c r="E1160" s="68" t="s">
        <v>1137</v>
      </c>
      <c r="F1160" s="68" t="s">
        <v>10815</v>
      </c>
      <c r="G1160" s="68" t="s">
        <v>2550</v>
      </c>
      <c r="H1160" s="68" t="s">
        <v>158</v>
      </c>
      <c r="I1160" s="66">
        <v>45991</v>
      </c>
      <c r="J1160" s="66" t="s">
        <v>158</v>
      </c>
      <c r="K1160" s="68" t="s">
        <v>2546</v>
      </c>
      <c r="L1160" s="69" t="s">
        <v>10817</v>
      </c>
      <c r="N1160" s="128">
        <v>100</v>
      </c>
      <c r="O1160" s="71">
        <v>40.200000000000003</v>
      </c>
      <c r="P1160" s="127"/>
    </row>
    <row r="1161" spans="1:16" ht="15" x14ac:dyDescent="0.25">
      <c r="A1161" s="67" t="str">
        <f t="shared" si="18"/>
        <v>120764173</v>
      </c>
      <c r="B1161" s="127">
        <v>12076417</v>
      </c>
      <c r="C1161" s="127">
        <v>3</v>
      </c>
      <c r="D1161" s="74" t="s">
        <v>3571</v>
      </c>
      <c r="E1161" s="68">
        <v>9022647</v>
      </c>
      <c r="F1161" s="68" t="s">
        <v>10814</v>
      </c>
      <c r="G1161" s="68" t="s">
        <v>2550</v>
      </c>
      <c r="H1161" s="68" t="s">
        <v>158</v>
      </c>
      <c r="I1161" s="66">
        <v>45991</v>
      </c>
      <c r="J1161" s="66" t="s">
        <v>158</v>
      </c>
      <c r="K1161" s="68" t="s">
        <v>2547</v>
      </c>
      <c r="L1161" s="69" t="s">
        <v>10816</v>
      </c>
      <c r="N1161" s="128">
        <v>100</v>
      </c>
      <c r="O1161" s="71">
        <v>33.5</v>
      </c>
      <c r="P1161" s="127"/>
    </row>
    <row r="1162" spans="1:16" ht="15" x14ac:dyDescent="0.25">
      <c r="A1162" s="67" t="str">
        <f t="shared" si="18"/>
        <v>86611103</v>
      </c>
      <c r="B1162" s="127">
        <v>8661110</v>
      </c>
      <c r="C1162" s="127">
        <v>3</v>
      </c>
      <c r="D1162" s="74" t="s">
        <v>3572</v>
      </c>
      <c r="E1162" s="68" t="s">
        <v>567</v>
      </c>
      <c r="F1162" s="68" t="s">
        <v>10815</v>
      </c>
      <c r="G1162" s="68" t="s">
        <v>2550</v>
      </c>
      <c r="H1162" s="68" t="s">
        <v>158</v>
      </c>
      <c r="I1162" s="66">
        <v>45991</v>
      </c>
      <c r="J1162" s="66" t="s">
        <v>158</v>
      </c>
      <c r="K1162" s="68" t="s">
        <v>2547</v>
      </c>
      <c r="L1162" s="69" t="s">
        <v>10817</v>
      </c>
      <c r="N1162" s="128">
        <v>88</v>
      </c>
      <c r="O1162" s="71">
        <v>33.5</v>
      </c>
      <c r="P1162" s="127"/>
    </row>
    <row r="1163" spans="1:16" ht="15" x14ac:dyDescent="0.25">
      <c r="A1163" s="67" t="str">
        <f t="shared" si="18"/>
        <v>120889003</v>
      </c>
      <c r="B1163" s="127">
        <v>12088900</v>
      </c>
      <c r="C1163" s="127">
        <v>3</v>
      </c>
      <c r="D1163" s="74" t="s">
        <v>3573</v>
      </c>
      <c r="E1163" s="68" t="s">
        <v>1404</v>
      </c>
      <c r="F1163" s="68" t="s">
        <v>10815</v>
      </c>
      <c r="G1163" s="68" t="s">
        <v>10823</v>
      </c>
      <c r="H1163" s="68" t="s">
        <v>158</v>
      </c>
      <c r="I1163" s="66">
        <v>45991</v>
      </c>
      <c r="J1163" s="66" t="s">
        <v>158</v>
      </c>
      <c r="K1163" s="68" t="s">
        <v>2547</v>
      </c>
      <c r="L1163" s="69" t="s">
        <v>10817</v>
      </c>
      <c r="N1163" s="128">
        <v>100</v>
      </c>
      <c r="O1163" s="71">
        <v>33.5</v>
      </c>
      <c r="P1163" s="127"/>
    </row>
    <row r="1164" spans="1:16" ht="15" x14ac:dyDescent="0.25">
      <c r="A1164" s="67" t="str">
        <f t="shared" si="18"/>
        <v>152772521</v>
      </c>
      <c r="B1164" s="127">
        <v>15277252</v>
      </c>
      <c r="C1164" s="127">
        <v>1</v>
      </c>
      <c r="D1164" s="74" t="s">
        <v>3574</v>
      </c>
      <c r="E1164" s="68" t="s">
        <v>2190</v>
      </c>
      <c r="F1164" s="68" t="s">
        <v>10814</v>
      </c>
      <c r="G1164" s="68" t="s">
        <v>2550</v>
      </c>
      <c r="H1164" s="68" t="s">
        <v>158</v>
      </c>
      <c r="I1164" s="66">
        <v>45991</v>
      </c>
      <c r="J1164" s="66" t="s">
        <v>158</v>
      </c>
      <c r="K1164" s="68" t="s">
        <v>2547</v>
      </c>
      <c r="L1164" s="69" t="s">
        <v>10816</v>
      </c>
      <c r="N1164" s="128">
        <v>100</v>
      </c>
      <c r="O1164" s="71">
        <v>33.5</v>
      </c>
      <c r="P1164" s="127"/>
    </row>
    <row r="1165" spans="1:16" ht="15" x14ac:dyDescent="0.25">
      <c r="A1165" s="67" t="str">
        <f t="shared" si="18"/>
        <v>155384852</v>
      </c>
      <c r="B1165" s="127">
        <v>15538485</v>
      </c>
      <c r="C1165" s="127">
        <v>2</v>
      </c>
      <c r="D1165" s="74" t="s">
        <v>3575</v>
      </c>
      <c r="E1165" s="68" t="s">
        <v>2225</v>
      </c>
      <c r="F1165" s="68" t="s">
        <v>10814</v>
      </c>
      <c r="G1165" s="68" t="s">
        <v>2550</v>
      </c>
      <c r="H1165" s="68" t="s">
        <v>158</v>
      </c>
      <c r="I1165" s="66">
        <v>45991</v>
      </c>
      <c r="J1165" s="66" t="s">
        <v>158</v>
      </c>
      <c r="K1165" s="68" t="s">
        <v>2547</v>
      </c>
      <c r="L1165" s="69" t="s">
        <v>10816</v>
      </c>
      <c r="N1165" s="128">
        <v>94</v>
      </c>
      <c r="O1165" s="71">
        <v>33.5</v>
      </c>
      <c r="P1165" s="127"/>
    </row>
    <row r="1166" spans="1:16" ht="15" x14ac:dyDescent="0.25">
      <c r="A1166" s="67" t="str">
        <f t="shared" si="18"/>
        <v>146918872</v>
      </c>
      <c r="B1166" s="127">
        <v>14691887</v>
      </c>
      <c r="C1166" s="127">
        <v>2</v>
      </c>
      <c r="D1166" s="74" t="s">
        <v>3576</v>
      </c>
      <c r="E1166" s="68" t="s">
        <v>2009</v>
      </c>
      <c r="F1166" s="68" t="s">
        <v>10814</v>
      </c>
      <c r="G1166" s="68" t="s">
        <v>2550</v>
      </c>
      <c r="H1166" s="68" t="s">
        <v>158</v>
      </c>
      <c r="I1166" s="66">
        <v>45991</v>
      </c>
      <c r="J1166" s="66" t="s">
        <v>158</v>
      </c>
      <c r="K1166" s="68" t="s">
        <v>2547</v>
      </c>
      <c r="L1166" s="69" t="s">
        <v>10816</v>
      </c>
      <c r="N1166" s="128">
        <v>100</v>
      </c>
      <c r="O1166" s="71">
        <v>33.5</v>
      </c>
      <c r="P1166" s="127"/>
    </row>
    <row r="1167" spans="1:16" ht="15" x14ac:dyDescent="0.25">
      <c r="A1167" s="67" t="str">
        <f t="shared" si="18"/>
        <v>128665201</v>
      </c>
      <c r="B1167" s="127">
        <v>12866520</v>
      </c>
      <c r="C1167" s="127">
        <v>1</v>
      </c>
      <c r="D1167" s="74" t="s">
        <v>3577</v>
      </c>
      <c r="E1167" s="68">
        <v>15937463</v>
      </c>
      <c r="F1167" s="68" t="s">
        <v>10814</v>
      </c>
      <c r="G1167" s="68" t="s">
        <v>2550</v>
      </c>
      <c r="H1167" s="68" t="s">
        <v>158</v>
      </c>
      <c r="I1167" s="66">
        <v>45991</v>
      </c>
      <c r="J1167" s="66" t="s">
        <v>158</v>
      </c>
      <c r="K1167" s="68" t="s">
        <v>2547</v>
      </c>
      <c r="L1167" s="69" t="s">
        <v>10816</v>
      </c>
      <c r="N1167" s="128">
        <v>100</v>
      </c>
      <c r="O1167" s="71">
        <v>33.5</v>
      </c>
      <c r="P1167" s="127"/>
    </row>
    <row r="1168" spans="1:16" ht="15" x14ac:dyDescent="0.25">
      <c r="A1168" s="67" t="str">
        <f t="shared" si="18"/>
        <v>130124594</v>
      </c>
      <c r="B1168" s="127">
        <v>13012459</v>
      </c>
      <c r="C1168" s="127">
        <v>4</v>
      </c>
      <c r="D1168" s="74" t="s">
        <v>3578</v>
      </c>
      <c r="E1168" s="68" t="s">
        <v>1642</v>
      </c>
      <c r="F1168" s="68" t="s">
        <v>10814</v>
      </c>
      <c r="G1168" s="68" t="s">
        <v>2550</v>
      </c>
      <c r="H1168" s="68" t="s">
        <v>158</v>
      </c>
      <c r="I1168" s="66">
        <v>45991</v>
      </c>
      <c r="J1168" s="66" t="s">
        <v>158</v>
      </c>
      <c r="K1168" s="68" t="s">
        <v>2547</v>
      </c>
      <c r="L1168" s="69" t="s">
        <v>10816</v>
      </c>
      <c r="N1168" s="128">
        <v>100</v>
      </c>
      <c r="O1168" s="71">
        <v>33.5</v>
      </c>
      <c r="P1168" s="127"/>
    </row>
    <row r="1169" spans="1:16" ht="15" x14ac:dyDescent="0.25">
      <c r="A1169" s="67" t="str">
        <f t="shared" si="18"/>
        <v>130124592</v>
      </c>
      <c r="B1169" s="127">
        <v>13012459</v>
      </c>
      <c r="C1169" s="127">
        <v>2</v>
      </c>
      <c r="D1169" s="74" t="s">
        <v>3578</v>
      </c>
      <c r="E1169" s="68" t="s">
        <v>1642</v>
      </c>
      <c r="F1169" s="68" t="s">
        <v>10814</v>
      </c>
      <c r="G1169" s="68" t="s">
        <v>10823</v>
      </c>
      <c r="H1169" s="68" t="s">
        <v>158</v>
      </c>
      <c r="I1169" s="66">
        <v>45991</v>
      </c>
      <c r="J1169" s="66" t="s">
        <v>158</v>
      </c>
      <c r="K1169" s="68" t="s">
        <v>2547</v>
      </c>
      <c r="L1169" s="69" t="s">
        <v>10816</v>
      </c>
      <c r="N1169" s="128">
        <v>100</v>
      </c>
      <c r="O1169" s="71">
        <v>33.5</v>
      </c>
      <c r="P1169" s="127"/>
    </row>
    <row r="1170" spans="1:16" ht="15" x14ac:dyDescent="0.25">
      <c r="A1170" s="67" t="str">
        <f t="shared" si="18"/>
        <v>113575874</v>
      </c>
      <c r="B1170" s="127">
        <v>11357587</v>
      </c>
      <c r="C1170" s="127">
        <v>4</v>
      </c>
      <c r="D1170" s="74" t="s">
        <v>3579</v>
      </c>
      <c r="E1170" s="68">
        <v>7665818</v>
      </c>
      <c r="F1170" s="68" t="s">
        <v>10815</v>
      </c>
      <c r="G1170" s="68" t="s">
        <v>10823</v>
      </c>
      <c r="H1170" s="68" t="s">
        <v>158</v>
      </c>
      <c r="I1170" s="66">
        <v>45991</v>
      </c>
      <c r="J1170" s="66" t="s">
        <v>158</v>
      </c>
      <c r="K1170" s="68" t="s">
        <v>2547</v>
      </c>
      <c r="L1170" s="69" t="s">
        <v>10817</v>
      </c>
      <c r="N1170" s="128">
        <v>100</v>
      </c>
      <c r="O1170" s="71">
        <v>33.5</v>
      </c>
      <c r="P1170" s="127"/>
    </row>
    <row r="1171" spans="1:16" ht="15" x14ac:dyDescent="0.25">
      <c r="A1171" s="67" t="str">
        <f t="shared" si="18"/>
        <v>131576441</v>
      </c>
      <c r="B1171" s="127">
        <v>13157644</v>
      </c>
      <c r="C1171" s="127">
        <v>1</v>
      </c>
      <c r="D1171" s="74" t="s">
        <v>3580</v>
      </c>
      <c r="E1171" s="68" t="s">
        <v>1697</v>
      </c>
      <c r="F1171" s="68" t="s">
        <v>10814</v>
      </c>
      <c r="G1171" s="68" t="s">
        <v>10823</v>
      </c>
      <c r="H1171" s="68" t="s">
        <v>158</v>
      </c>
      <c r="I1171" s="66">
        <v>45991</v>
      </c>
      <c r="J1171" s="66" t="s">
        <v>158</v>
      </c>
      <c r="K1171" s="68" t="s">
        <v>2547</v>
      </c>
      <c r="L1171" s="69" t="s">
        <v>10816</v>
      </c>
      <c r="N1171" s="128">
        <v>100</v>
      </c>
      <c r="O1171" s="71">
        <v>33.5</v>
      </c>
      <c r="P1171" s="127"/>
    </row>
    <row r="1172" spans="1:16" ht="15" x14ac:dyDescent="0.25">
      <c r="A1172" s="67" t="str">
        <f t="shared" si="18"/>
        <v>83501402</v>
      </c>
      <c r="B1172" s="127">
        <v>8350140</v>
      </c>
      <c r="C1172" s="127">
        <v>2</v>
      </c>
      <c r="D1172" s="74" t="s">
        <v>3581</v>
      </c>
      <c r="E1172" s="68">
        <v>13886595</v>
      </c>
      <c r="F1172" s="68" t="s">
        <v>10815</v>
      </c>
      <c r="G1172" s="68" t="s">
        <v>2550</v>
      </c>
      <c r="H1172" s="68" t="s">
        <v>158</v>
      </c>
      <c r="I1172" s="66">
        <v>45991</v>
      </c>
      <c r="J1172" s="66" t="s">
        <v>158</v>
      </c>
      <c r="K1172" s="68" t="s">
        <v>2547</v>
      </c>
      <c r="L1172" s="69" t="s">
        <v>10817</v>
      </c>
      <c r="N1172" s="128">
        <v>94</v>
      </c>
      <c r="O1172" s="71">
        <v>33.5</v>
      </c>
      <c r="P1172" s="127"/>
    </row>
    <row r="1173" spans="1:16" ht="15" x14ac:dyDescent="0.25">
      <c r="A1173" s="67" t="str">
        <f t="shared" si="18"/>
        <v>128622891</v>
      </c>
      <c r="B1173" s="127">
        <v>12862289</v>
      </c>
      <c r="C1173" s="127">
        <v>1</v>
      </c>
      <c r="D1173" s="74" t="s">
        <v>3582</v>
      </c>
      <c r="E1173" s="68" t="s">
        <v>1580</v>
      </c>
      <c r="F1173" s="68" t="s">
        <v>10814</v>
      </c>
      <c r="G1173" s="68" t="s">
        <v>10823</v>
      </c>
      <c r="H1173" s="68" t="s">
        <v>158</v>
      </c>
      <c r="I1173" s="66">
        <v>45991</v>
      </c>
      <c r="J1173" s="66" t="s">
        <v>158</v>
      </c>
      <c r="K1173" s="68" t="s">
        <v>2547</v>
      </c>
      <c r="L1173" s="69" t="s">
        <v>10816</v>
      </c>
      <c r="N1173" s="128">
        <v>100</v>
      </c>
      <c r="O1173" s="71">
        <v>33.5</v>
      </c>
      <c r="P1173" s="127"/>
    </row>
    <row r="1174" spans="1:16" ht="15" x14ac:dyDescent="0.25">
      <c r="A1174" s="67" t="str">
        <f t="shared" si="18"/>
        <v>114801541</v>
      </c>
      <c r="B1174" s="127">
        <v>11480154</v>
      </c>
      <c r="C1174" s="127">
        <v>1</v>
      </c>
      <c r="D1174" s="74" t="s">
        <v>3583</v>
      </c>
      <c r="E1174" s="68" t="s">
        <v>1192</v>
      </c>
      <c r="F1174" s="68" t="s">
        <v>10815</v>
      </c>
      <c r="G1174" s="68" t="s">
        <v>2550</v>
      </c>
      <c r="H1174" s="68" t="s">
        <v>158</v>
      </c>
      <c r="I1174" s="66">
        <v>45991</v>
      </c>
      <c r="J1174" s="66" t="s">
        <v>158</v>
      </c>
      <c r="K1174" s="68" t="s">
        <v>2547</v>
      </c>
      <c r="L1174" s="69" t="s">
        <v>10817</v>
      </c>
      <c r="N1174" s="128">
        <v>100</v>
      </c>
      <c r="O1174" s="71">
        <v>33.5</v>
      </c>
      <c r="P1174" s="127"/>
    </row>
    <row r="1175" spans="1:16" ht="15" x14ac:dyDescent="0.25">
      <c r="A1175" s="67" t="str">
        <f t="shared" si="18"/>
        <v>102692161</v>
      </c>
      <c r="B1175" s="127">
        <v>10269216</v>
      </c>
      <c r="C1175" s="127">
        <v>1</v>
      </c>
      <c r="D1175" s="74" t="s">
        <v>3584</v>
      </c>
      <c r="E1175" s="68">
        <v>16382652</v>
      </c>
      <c r="F1175" s="68" t="s">
        <v>10815</v>
      </c>
      <c r="G1175" s="68" t="s">
        <v>2550</v>
      </c>
      <c r="H1175" s="68" t="s">
        <v>158</v>
      </c>
      <c r="I1175" s="66">
        <v>45991</v>
      </c>
      <c r="J1175" s="66" t="s">
        <v>158</v>
      </c>
      <c r="K1175" s="68" t="s">
        <v>2547</v>
      </c>
      <c r="L1175" s="69" t="s">
        <v>10817</v>
      </c>
      <c r="N1175" s="128">
        <v>100</v>
      </c>
      <c r="O1175" s="71">
        <v>33.5</v>
      </c>
      <c r="P1175" s="127"/>
    </row>
    <row r="1176" spans="1:16" ht="15" x14ac:dyDescent="0.25">
      <c r="A1176" s="67" t="str">
        <f t="shared" si="18"/>
        <v>103231322</v>
      </c>
      <c r="B1176" s="127">
        <v>10323132</v>
      </c>
      <c r="C1176" s="127">
        <v>2</v>
      </c>
      <c r="D1176" s="74" t="s">
        <v>3585</v>
      </c>
      <c r="E1176" s="68">
        <v>9036138</v>
      </c>
      <c r="F1176" s="68" t="s">
        <v>10815</v>
      </c>
      <c r="G1176" s="68" t="s">
        <v>2550</v>
      </c>
      <c r="H1176" s="68" t="s">
        <v>158</v>
      </c>
      <c r="I1176" s="66">
        <v>45991</v>
      </c>
      <c r="J1176" s="66" t="s">
        <v>158</v>
      </c>
      <c r="K1176" s="68" t="s">
        <v>2546</v>
      </c>
      <c r="L1176" s="69" t="s">
        <v>10817</v>
      </c>
      <c r="N1176" s="128">
        <v>100</v>
      </c>
      <c r="O1176" s="71">
        <v>40.200000000000003</v>
      </c>
      <c r="P1176" s="127"/>
    </row>
    <row r="1177" spans="1:16" ht="15" x14ac:dyDescent="0.25">
      <c r="A1177" s="67" t="str">
        <f t="shared" si="18"/>
        <v>25841531</v>
      </c>
      <c r="B1177" s="127">
        <v>2584153</v>
      </c>
      <c r="C1177" s="127">
        <v>1</v>
      </c>
      <c r="D1177" s="74" t="s">
        <v>3586</v>
      </c>
      <c r="E1177" s="68" t="s">
        <v>7753</v>
      </c>
      <c r="F1177" s="68" t="s">
        <v>10813</v>
      </c>
      <c r="G1177" s="68" t="s">
        <v>2550</v>
      </c>
      <c r="H1177" s="68" t="s">
        <v>158</v>
      </c>
      <c r="I1177" s="66">
        <v>45991</v>
      </c>
      <c r="J1177" s="66" t="s">
        <v>158</v>
      </c>
      <c r="K1177" s="68" t="s">
        <v>2547</v>
      </c>
      <c r="L1177" s="69" t="s">
        <v>10818</v>
      </c>
      <c r="N1177" s="128">
        <v>100</v>
      </c>
      <c r="O1177" s="71">
        <v>33.5</v>
      </c>
      <c r="P1177" s="127"/>
    </row>
    <row r="1178" spans="1:16" ht="15" x14ac:dyDescent="0.25">
      <c r="A1178" s="67" t="str">
        <f t="shared" si="18"/>
        <v>148924312</v>
      </c>
      <c r="B1178" s="127">
        <v>14892431</v>
      </c>
      <c r="C1178" s="127">
        <v>2</v>
      </c>
      <c r="D1178" s="74" t="s">
        <v>3587</v>
      </c>
      <c r="E1178" s="68" t="s">
        <v>10012</v>
      </c>
      <c r="F1178" s="68" t="s">
        <v>10814</v>
      </c>
      <c r="G1178" s="68" t="s">
        <v>2550</v>
      </c>
      <c r="H1178" s="68" t="s">
        <v>158</v>
      </c>
      <c r="I1178" s="66">
        <v>45991</v>
      </c>
      <c r="J1178" s="66" t="s">
        <v>158</v>
      </c>
      <c r="K1178" s="68" t="s">
        <v>2547</v>
      </c>
      <c r="L1178" s="69" t="s">
        <v>10816</v>
      </c>
      <c r="N1178" s="128">
        <v>100</v>
      </c>
      <c r="O1178" s="71">
        <v>33.5</v>
      </c>
      <c r="P1178" s="127"/>
    </row>
    <row r="1179" spans="1:16" ht="15" x14ac:dyDescent="0.25">
      <c r="A1179" s="67" t="str">
        <f t="shared" si="18"/>
        <v>163485901</v>
      </c>
      <c r="B1179" s="127">
        <v>16348590</v>
      </c>
      <c r="C1179" s="127">
        <v>1</v>
      </c>
      <c r="D1179" s="74" t="s">
        <v>3588</v>
      </c>
      <c r="E1179" s="68" t="s">
        <v>2419</v>
      </c>
      <c r="F1179" s="68" t="s">
        <v>10814</v>
      </c>
      <c r="G1179" s="68" t="s">
        <v>2550</v>
      </c>
      <c r="H1179" s="68" t="s">
        <v>158</v>
      </c>
      <c r="I1179" s="66">
        <v>45991</v>
      </c>
      <c r="J1179" s="66" t="s">
        <v>158</v>
      </c>
      <c r="K1179" s="68" t="s">
        <v>2547</v>
      </c>
      <c r="L1179" s="69" t="s">
        <v>10816</v>
      </c>
      <c r="N1179" s="128">
        <v>100</v>
      </c>
      <c r="O1179" s="71">
        <v>33.5</v>
      </c>
      <c r="P1179" s="127"/>
    </row>
    <row r="1180" spans="1:16" ht="15" x14ac:dyDescent="0.25">
      <c r="A1180" s="67" t="str">
        <f t="shared" si="18"/>
        <v>164874241</v>
      </c>
      <c r="B1180" s="127">
        <v>16487424</v>
      </c>
      <c r="C1180" s="127">
        <v>1</v>
      </c>
      <c r="D1180" s="74" t="s">
        <v>3589</v>
      </c>
      <c r="E1180" s="68" t="s">
        <v>2490</v>
      </c>
      <c r="F1180" s="68" t="s">
        <v>10814</v>
      </c>
      <c r="G1180" s="68" t="s">
        <v>2550</v>
      </c>
      <c r="H1180" s="68" t="s">
        <v>158</v>
      </c>
      <c r="I1180" s="66">
        <v>45991</v>
      </c>
      <c r="J1180" s="66" t="s">
        <v>158</v>
      </c>
      <c r="K1180" s="68" t="s">
        <v>2547</v>
      </c>
      <c r="L1180" s="69" t="s">
        <v>10816</v>
      </c>
      <c r="N1180" s="128">
        <v>100</v>
      </c>
      <c r="O1180" s="71">
        <v>33.5</v>
      </c>
      <c r="P1180" s="127"/>
    </row>
    <row r="1181" spans="1:16" ht="15" x14ac:dyDescent="0.25">
      <c r="A1181" s="67" t="str">
        <f t="shared" si="18"/>
        <v>146075802</v>
      </c>
      <c r="B1181" s="127">
        <v>14607580</v>
      </c>
      <c r="C1181" s="127">
        <v>2</v>
      </c>
      <c r="D1181" s="74" t="s">
        <v>7262</v>
      </c>
      <c r="E1181" s="68" t="s">
        <v>1974</v>
      </c>
      <c r="F1181" s="68" t="s">
        <v>10814</v>
      </c>
      <c r="G1181" s="68" t="s">
        <v>2550</v>
      </c>
      <c r="H1181" s="68" t="s">
        <v>158</v>
      </c>
      <c r="I1181" s="66">
        <v>45991</v>
      </c>
      <c r="J1181" s="66" t="s">
        <v>158</v>
      </c>
      <c r="K1181" s="68" t="s">
        <v>2547</v>
      </c>
      <c r="L1181" s="69" t="s">
        <v>10816</v>
      </c>
      <c r="N1181" s="128">
        <v>100</v>
      </c>
      <c r="O1181" s="71">
        <v>33.5</v>
      </c>
      <c r="P1181" s="127"/>
    </row>
    <row r="1182" spans="1:16" ht="15" x14ac:dyDescent="0.25">
      <c r="A1182" s="67" t="str">
        <f t="shared" si="18"/>
        <v>93688631</v>
      </c>
      <c r="B1182" s="127">
        <v>9368863</v>
      </c>
      <c r="C1182" s="127">
        <v>1</v>
      </c>
      <c r="D1182" s="74" t="s">
        <v>3590</v>
      </c>
      <c r="E1182" s="68" t="s">
        <v>10281</v>
      </c>
      <c r="F1182" s="68" t="s">
        <v>10815</v>
      </c>
      <c r="G1182" s="68" t="s">
        <v>2550</v>
      </c>
      <c r="H1182" s="68" t="s">
        <v>158</v>
      </c>
      <c r="I1182" s="66">
        <v>45991</v>
      </c>
      <c r="J1182" s="66" t="s">
        <v>158</v>
      </c>
      <c r="K1182" s="68" t="s">
        <v>2547</v>
      </c>
      <c r="L1182" s="69" t="s">
        <v>10817</v>
      </c>
      <c r="N1182" s="128">
        <v>100</v>
      </c>
      <c r="O1182" s="71">
        <v>33.5</v>
      </c>
      <c r="P1182" s="127"/>
    </row>
    <row r="1183" spans="1:16" ht="15" x14ac:dyDescent="0.25">
      <c r="A1183" s="67" t="str">
        <f t="shared" si="18"/>
        <v>93688632</v>
      </c>
      <c r="B1183" s="127">
        <v>9368863</v>
      </c>
      <c r="C1183" s="127">
        <v>2</v>
      </c>
      <c r="D1183" s="74" t="s">
        <v>3590</v>
      </c>
      <c r="E1183" s="68" t="s">
        <v>10281</v>
      </c>
      <c r="F1183" s="68" t="s">
        <v>10815</v>
      </c>
      <c r="G1183" s="68" t="s">
        <v>2550</v>
      </c>
      <c r="H1183" s="68" t="s">
        <v>158</v>
      </c>
      <c r="I1183" s="66">
        <v>45991</v>
      </c>
      <c r="J1183" s="66" t="s">
        <v>158</v>
      </c>
      <c r="K1183" s="68" t="s">
        <v>2547</v>
      </c>
      <c r="L1183" s="69" t="s">
        <v>10817</v>
      </c>
      <c r="N1183" s="128">
        <v>100</v>
      </c>
      <c r="O1183" s="71">
        <v>33.5</v>
      </c>
      <c r="P1183" s="127"/>
    </row>
    <row r="1184" spans="1:16" ht="15" x14ac:dyDescent="0.25">
      <c r="A1184" s="67" t="str">
        <f t="shared" si="18"/>
        <v>149551201</v>
      </c>
      <c r="B1184" s="127">
        <v>14955120</v>
      </c>
      <c r="C1184" s="127">
        <v>1</v>
      </c>
      <c r="D1184" s="74" t="s">
        <v>3591</v>
      </c>
      <c r="E1184" s="68">
        <v>4140847</v>
      </c>
      <c r="F1184" s="68" t="s">
        <v>10814</v>
      </c>
      <c r="G1184" s="68" t="s">
        <v>2550</v>
      </c>
      <c r="H1184" s="68" t="s">
        <v>158</v>
      </c>
      <c r="I1184" s="66">
        <v>45991</v>
      </c>
      <c r="J1184" s="66" t="s">
        <v>158</v>
      </c>
      <c r="K1184" s="68" t="s">
        <v>2547</v>
      </c>
      <c r="L1184" s="69" t="s">
        <v>10816</v>
      </c>
      <c r="N1184" s="128">
        <v>100</v>
      </c>
      <c r="O1184" s="71">
        <v>33.5</v>
      </c>
      <c r="P1184" s="127"/>
    </row>
    <row r="1185" spans="1:16" ht="15" x14ac:dyDescent="0.25">
      <c r="A1185" s="67" t="str">
        <f t="shared" si="18"/>
        <v>113577574</v>
      </c>
      <c r="B1185" s="127">
        <v>11357757</v>
      </c>
      <c r="C1185" s="127">
        <v>4</v>
      </c>
      <c r="D1185" s="74" t="s">
        <v>3592</v>
      </c>
      <c r="E1185" s="68">
        <v>13762842</v>
      </c>
      <c r="F1185" s="68" t="s">
        <v>10815</v>
      </c>
      <c r="G1185" s="68" t="s">
        <v>10823</v>
      </c>
      <c r="H1185" s="68" t="s">
        <v>158</v>
      </c>
      <c r="I1185" s="66">
        <v>45991</v>
      </c>
      <c r="J1185" s="66" t="s">
        <v>158</v>
      </c>
      <c r="K1185" s="68" t="s">
        <v>2547</v>
      </c>
      <c r="L1185" s="69" t="s">
        <v>10817</v>
      </c>
      <c r="N1185" s="128">
        <v>100</v>
      </c>
      <c r="O1185" s="71">
        <v>33.5</v>
      </c>
      <c r="P1185" s="127"/>
    </row>
    <row r="1186" spans="1:16" ht="15" x14ac:dyDescent="0.25">
      <c r="A1186" s="67" t="str">
        <f t="shared" si="18"/>
        <v>103231812</v>
      </c>
      <c r="B1186" s="127">
        <v>10323181</v>
      </c>
      <c r="C1186" s="127">
        <v>2</v>
      </c>
      <c r="D1186" s="74" t="s">
        <v>3593</v>
      </c>
      <c r="E1186" s="68">
        <v>13598755</v>
      </c>
      <c r="F1186" s="68" t="s">
        <v>10815</v>
      </c>
      <c r="G1186" s="68" t="s">
        <v>2550</v>
      </c>
      <c r="H1186" s="68" t="s">
        <v>158</v>
      </c>
      <c r="I1186" s="66">
        <v>45991</v>
      </c>
      <c r="J1186" s="66" t="s">
        <v>158</v>
      </c>
      <c r="K1186" s="68" t="s">
        <v>2547</v>
      </c>
      <c r="L1186" s="69" t="s">
        <v>10817</v>
      </c>
      <c r="N1186" s="128">
        <v>100</v>
      </c>
      <c r="O1186" s="71">
        <v>33.5</v>
      </c>
      <c r="P1186" s="127"/>
    </row>
    <row r="1187" spans="1:16" ht="15" x14ac:dyDescent="0.25">
      <c r="A1187" s="67" t="str">
        <f t="shared" si="18"/>
        <v>118148223</v>
      </c>
      <c r="B1187" s="127">
        <v>11814822</v>
      </c>
      <c r="C1187" s="127">
        <v>3</v>
      </c>
      <c r="D1187" s="74" t="s">
        <v>3594</v>
      </c>
      <c r="E1187" s="68">
        <v>15111377</v>
      </c>
      <c r="F1187" s="68" t="s">
        <v>10815</v>
      </c>
      <c r="G1187" s="68" t="s">
        <v>10823</v>
      </c>
      <c r="H1187" s="68" t="s">
        <v>158</v>
      </c>
      <c r="I1187" s="66">
        <v>45991</v>
      </c>
      <c r="J1187" s="66" t="s">
        <v>158</v>
      </c>
      <c r="K1187" s="68" t="s">
        <v>2547</v>
      </c>
      <c r="L1187" s="69" t="s">
        <v>10817</v>
      </c>
      <c r="N1187" s="128">
        <v>100</v>
      </c>
      <c r="O1187" s="71">
        <v>33.5</v>
      </c>
      <c r="P1187" s="127"/>
    </row>
    <row r="1188" spans="1:16" ht="15" x14ac:dyDescent="0.25">
      <c r="A1188" s="67" t="str">
        <f t="shared" si="18"/>
        <v>120941602</v>
      </c>
      <c r="B1188" s="127">
        <v>12094160</v>
      </c>
      <c r="C1188" s="127">
        <v>2</v>
      </c>
      <c r="D1188" s="74" t="s">
        <v>3595</v>
      </c>
      <c r="E1188" s="68">
        <v>11503597</v>
      </c>
      <c r="F1188" s="68" t="s">
        <v>10815</v>
      </c>
      <c r="G1188" s="68" t="s">
        <v>10823</v>
      </c>
      <c r="H1188" s="68" t="s">
        <v>158</v>
      </c>
      <c r="I1188" s="66">
        <v>45991</v>
      </c>
      <c r="J1188" s="66" t="s">
        <v>158</v>
      </c>
      <c r="K1188" s="68" t="s">
        <v>2547</v>
      </c>
      <c r="L1188" s="69" t="s">
        <v>10817</v>
      </c>
      <c r="N1188" s="128">
        <v>100</v>
      </c>
      <c r="O1188" s="71">
        <v>33.5</v>
      </c>
      <c r="P1188" s="127"/>
    </row>
    <row r="1189" spans="1:16" ht="15" x14ac:dyDescent="0.25">
      <c r="A1189" s="67" t="str">
        <f t="shared" si="18"/>
        <v>110977002</v>
      </c>
      <c r="B1189" s="127">
        <v>11097700</v>
      </c>
      <c r="C1189" s="127">
        <v>2</v>
      </c>
      <c r="D1189" s="74" t="s">
        <v>3596</v>
      </c>
      <c r="E1189" s="68" t="s">
        <v>10297</v>
      </c>
      <c r="F1189" s="68" t="s">
        <v>10815</v>
      </c>
      <c r="G1189" s="68" t="s">
        <v>2550</v>
      </c>
      <c r="H1189" s="68" t="s">
        <v>158</v>
      </c>
      <c r="I1189" s="66">
        <v>45991</v>
      </c>
      <c r="J1189" s="66" t="s">
        <v>158</v>
      </c>
      <c r="K1189" s="68" t="s">
        <v>2546</v>
      </c>
      <c r="L1189" s="69" t="s">
        <v>10817</v>
      </c>
      <c r="N1189" s="128">
        <v>100</v>
      </c>
      <c r="O1189" s="71">
        <v>40.200000000000003</v>
      </c>
      <c r="P1189" s="127"/>
    </row>
    <row r="1190" spans="1:16" ht="15" x14ac:dyDescent="0.25">
      <c r="A1190" s="67" t="str">
        <f t="shared" si="18"/>
        <v>113579033</v>
      </c>
      <c r="B1190" s="127">
        <v>11357903</v>
      </c>
      <c r="C1190" s="127">
        <v>3</v>
      </c>
      <c r="D1190" s="74" t="s">
        <v>3597</v>
      </c>
      <c r="E1190" s="68" t="s">
        <v>1143</v>
      </c>
      <c r="F1190" s="68" t="s">
        <v>10815</v>
      </c>
      <c r="G1190" s="68" t="s">
        <v>2550</v>
      </c>
      <c r="H1190" s="68" t="s">
        <v>158</v>
      </c>
      <c r="I1190" s="66">
        <v>45991</v>
      </c>
      <c r="J1190" s="66" t="s">
        <v>158</v>
      </c>
      <c r="K1190" s="68" t="s">
        <v>2547</v>
      </c>
      <c r="L1190" s="69" t="s">
        <v>10817</v>
      </c>
      <c r="N1190" s="128">
        <v>0</v>
      </c>
      <c r="O1190" s="71">
        <v>33.5</v>
      </c>
      <c r="P1190" s="127"/>
    </row>
    <row r="1191" spans="1:16" ht="15" x14ac:dyDescent="0.25">
      <c r="A1191" s="67" t="str">
        <f t="shared" si="18"/>
        <v>113277772</v>
      </c>
      <c r="B1191" s="127">
        <v>11327777</v>
      </c>
      <c r="C1191" s="127">
        <v>2</v>
      </c>
      <c r="D1191" s="74" t="s">
        <v>3598</v>
      </c>
      <c r="E1191" s="68" t="s">
        <v>1139</v>
      </c>
      <c r="F1191" s="68" t="s">
        <v>10815</v>
      </c>
      <c r="G1191" s="68" t="s">
        <v>2550</v>
      </c>
      <c r="H1191" s="68" t="s">
        <v>158</v>
      </c>
      <c r="I1191" s="66">
        <v>45991</v>
      </c>
      <c r="J1191" s="66" t="s">
        <v>158</v>
      </c>
      <c r="K1191" s="68" t="s">
        <v>2547</v>
      </c>
      <c r="L1191" s="69" t="s">
        <v>10817</v>
      </c>
      <c r="N1191" s="128">
        <v>100</v>
      </c>
      <c r="O1191" s="71">
        <v>33.5</v>
      </c>
      <c r="P1191" s="127"/>
    </row>
    <row r="1192" spans="1:16" ht="15" x14ac:dyDescent="0.25">
      <c r="A1192" s="67" t="str">
        <f t="shared" si="18"/>
        <v>117048954</v>
      </c>
      <c r="B1192" s="127">
        <v>11704895</v>
      </c>
      <c r="C1192" s="127">
        <v>4</v>
      </c>
      <c r="D1192" s="74" t="s">
        <v>3599</v>
      </c>
      <c r="E1192" s="68" t="s">
        <v>10307</v>
      </c>
      <c r="F1192" s="68" t="s">
        <v>10815</v>
      </c>
      <c r="G1192" s="68" t="s">
        <v>10823</v>
      </c>
      <c r="H1192" s="68" t="s">
        <v>158</v>
      </c>
      <c r="I1192" s="66">
        <v>45991</v>
      </c>
      <c r="J1192" s="66" t="s">
        <v>158</v>
      </c>
      <c r="K1192" s="68" t="s">
        <v>2547</v>
      </c>
      <c r="L1192" s="69" t="s">
        <v>10817</v>
      </c>
      <c r="N1192" s="128">
        <v>100</v>
      </c>
      <c r="O1192" s="71">
        <v>33.5</v>
      </c>
      <c r="P1192" s="127"/>
    </row>
    <row r="1193" spans="1:16" ht="15" x14ac:dyDescent="0.25">
      <c r="A1193" s="67" t="str">
        <f t="shared" si="18"/>
        <v>130818582</v>
      </c>
      <c r="B1193" s="127">
        <v>13081858</v>
      </c>
      <c r="C1193" s="127">
        <v>2</v>
      </c>
      <c r="D1193" s="74" t="s">
        <v>3599</v>
      </c>
      <c r="E1193" s="68">
        <v>20330774</v>
      </c>
      <c r="F1193" s="68" t="s">
        <v>10814</v>
      </c>
      <c r="G1193" s="68" t="s">
        <v>2550</v>
      </c>
      <c r="H1193" s="68" t="s">
        <v>158</v>
      </c>
      <c r="I1193" s="66">
        <v>45991</v>
      </c>
      <c r="J1193" s="66" t="s">
        <v>158</v>
      </c>
      <c r="K1193" s="68" t="s">
        <v>2547</v>
      </c>
      <c r="L1193" s="69" t="s">
        <v>10816</v>
      </c>
      <c r="N1193" s="128">
        <v>100</v>
      </c>
      <c r="O1193" s="71">
        <v>33.5</v>
      </c>
      <c r="P1193" s="127"/>
    </row>
    <row r="1194" spans="1:16" ht="15" x14ac:dyDescent="0.25">
      <c r="A1194" s="67" t="str">
        <f t="shared" si="18"/>
        <v>98706602</v>
      </c>
      <c r="B1194" s="127">
        <v>9870660</v>
      </c>
      <c r="C1194" s="127">
        <v>2</v>
      </c>
      <c r="D1194" s="74" t="s">
        <v>3600</v>
      </c>
      <c r="E1194" s="68">
        <v>16380949</v>
      </c>
      <c r="F1194" s="68" t="s">
        <v>10815</v>
      </c>
      <c r="G1194" s="68" t="s">
        <v>2550</v>
      </c>
      <c r="H1194" s="68" t="s">
        <v>158</v>
      </c>
      <c r="I1194" s="66">
        <v>45991</v>
      </c>
      <c r="J1194" s="66" t="s">
        <v>158</v>
      </c>
      <c r="K1194" s="68" t="s">
        <v>2547</v>
      </c>
      <c r="L1194" s="69" t="s">
        <v>10817</v>
      </c>
      <c r="N1194" s="128">
        <v>94</v>
      </c>
      <c r="O1194" s="71">
        <v>33.5</v>
      </c>
      <c r="P1194" s="127"/>
    </row>
    <row r="1195" spans="1:16" ht="15" x14ac:dyDescent="0.25">
      <c r="A1195" s="67" t="str">
        <f t="shared" si="18"/>
        <v>111681094</v>
      </c>
      <c r="B1195" s="127">
        <v>11168109</v>
      </c>
      <c r="C1195" s="127">
        <v>4</v>
      </c>
      <c r="D1195" s="74" t="s">
        <v>3601</v>
      </c>
      <c r="E1195" s="68" t="s">
        <v>1073</v>
      </c>
      <c r="F1195" s="68" t="s">
        <v>10814</v>
      </c>
      <c r="G1195" s="68" t="s">
        <v>10823</v>
      </c>
      <c r="H1195" s="68" t="s">
        <v>158</v>
      </c>
      <c r="I1195" s="66">
        <v>45991</v>
      </c>
      <c r="J1195" s="66" t="s">
        <v>158</v>
      </c>
      <c r="K1195" s="68" t="s">
        <v>2546</v>
      </c>
      <c r="L1195" s="69" t="s">
        <v>10816</v>
      </c>
      <c r="N1195" s="128">
        <v>100</v>
      </c>
      <c r="O1195" s="71">
        <v>40.200000000000003</v>
      </c>
      <c r="P1195" s="127"/>
    </row>
    <row r="1196" spans="1:16" ht="15" x14ac:dyDescent="0.25">
      <c r="A1196" s="67" t="str">
        <f t="shared" si="18"/>
        <v>111681093</v>
      </c>
      <c r="B1196" s="127">
        <v>11168109</v>
      </c>
      <c r="C1196" s="127">
        <v>3</v>
      </c>
      <c r="D1196" s="74" t="s">
        <v>3601</v>
      </c>
      <c r="E1196" s="68" t="s">
        <v>1073</v>
      </c>
      <c r="F1196" s="68" t="s">
        <v>10815</v>
      </c>
      <c r="G1196" s="68" t="s">
        <v>10823</v>
      </c>
      <c r="H1196" s="68" t="s">
        <v>158</v>
      </c>
      <c r="I1196" s="66">
        <v>45991</v>
      </c>
      <c r="J1196" s="66" t="s">
        <v>158</v>
      </c>
      <c r="K1196" s="68" t="s">
        <v>2546</v>
      </c>
      <c r="L1196" s="69" t="s">
        <v>10817</v>
      </c>
      <c r="N1196" s="128">
        <v>100</v>
      </c>
      <c r="O1196" s="71">
        <v>40.200000000000003</v>
      </c>
      <c r="P1196" s="127"/>
    </row>
    <row r="1197" spans="1:16" ht="15" x14ac:dyDescent="0.25">
      <c r="A1197" s="67" t="str">
        <f t="shared" si="18"/>
        <v>149241831</v>
      </c>
      <c r="B1197" s="127">
        <v>14924183</v>
      </c>
      <c r="C1197" s="127">
        <v>1</v>
      </c>
      <c r="D1197" s="74" t="s">
        <v>3602</v>
      </c>
      <c r="E1197" s="68" t="s">
        <v>7754</v>
      </c>
      <c r="F1197" s="68" t="s">
        <v>10814</v>
      </c>
      <c r="G1197" s="68" t="s">
        <v>2550</v>
      </c>
      <c r="H1197" s="68" t="s">
        <v>158</v>
      </c>
      <c r="I1197" s="66">
        <v>45991</v>
      </c>
      <c r="J1197" s="66" t="s">
        <v>158</v>
      </c>
      <c r="K1197" s="68" t="s">
        <v>2547</v>
      </c>
      <c r="L1197" s="69" t="s">
        <v>10816</v>
      </c>
      <c r="N1197" s="128">
        <v>100</v>
      </c>
      <c r="O1197" s="71">
        <v>33.5</v>
      </c>
      <c r="P1197" s="127"/>
    </row>
    <row r="1198" spans="1:16" ht="15" x14ac:dyDescent="0.25">
      <c r="A1198" s="67" t="str">
        <f t="shared" si="18"/>
        <v>78737613</v>
      </c>
      <c r="B1198" s="127">
        <v>7873761</v>
      </c>
      <c r="C1198" s="127">
        <v>3</v>
      </c>
      <c r="D1198" s="74" t="s">
        <v>3603</v>
      </c>
      <c r="E1198" s="68">
        <v>12780622</v>
      </c>
      <c r="F1198" s="68" t="s">
        <v>10815</v>
      </c>
      <c r="G1198" s="68" t="s">
        <v>10823</v>
      </c>
      <c r="H1198" s="68" t="s">
        <v>158</v>
      </c>
      <c r="I1198" s="66">
        <v>45991</v>
      </c>
      <c r="J1198" s="66" t="s">
        <v>158</v>
      </c>
      <c r="K1198" s="68" t="s">
        <v>2546</v>
      </c>
      <c r="L1198" s="69" t="s">
        <v>10817</v>
      </c>
      <c r="N1198" s="128">
        <v>100</v>
      </c>
      <c r="O1198" s="71">
        <v>40.200000000000003</v>
      </c>
      <c r="P1198" s="127"/>
    </row>
    <row r="1199" spans="1:16" ht="15" x14ac:dyDescent="0.25">
      <c r="A1199" s="67" t="str">
        <f t="shared" si="18"/>
        <v>125933211</v>
      </c>
      <c r="B1199" s="127">
        <v>12593321</v>
      </c>
      <c r="C1199" s="127">
        <v>1</v>
      </c>
      <c r="D1199" s="74" t="s">
        <v>3604</v>
      </c>
      <c r="E1199" s="68" t="s">
        <v>1539</v>
      </c>
      <c r="F1199" s="68" t="s">
        <v>10814</v>
      </c>
      <c r="G1199" s="68" t="s">
        <v>10823</v>
      </c>
      <c r="H1199" s="68" t="s">
        <v>158</v>
      </c>
      <c r="I1199" s="66">
        <v>45991</v>
      </c>
      <c r="J1199" s="66" t="s">
        <v>158</v>
      </c>
      <c r="K1199" s="68" t="s">
        <v>2547</v>
      </c>
      <c r="L1199" s="69" t="s">
        <v>10816</v>
      </c>
      <c r="N1199" s="128">
        <v>100</v>
      </c>
      <c r="O1199" s="71">
        <v>33.5</v>
      </c>
      <c r="P1199" s="127"/>
    </row>
    <row r="1200" spans="1:16" ht="15" x14ac:dyDescent="0.25">
      <c r="A1200" s="67" t="str">
        <f t="shared" si="18"/>
        <v>113281012</v>
      </c>
      <c r="B1200" s="127">
        <v>11328101</v>
      </c>
      <c r="C1200" s="127">
        <v>2</v>
      </c>
      <c r="D1200" s="74" t="s">
        <v>3606</v>
      </c>
      <c r="E1200" s="68">
        <v>15500048</v>
      </c>
      <c r="F1200" s="68" t="s">
        <v>10815</v>
      </c>
      <c r="G1200" s="68" t="s">
        <v>2550</v>
      </c>
      <c r="H1200" s="68" t="s">
        <v>158</v>
      </c>
      <c r="I1200" s="66">
        <v>45991</v>
      </c>
      <c r="J1200" s="66" t="s">
        <v>158</v>
      </c>
      <c r="K1200" s="68" t="s">
        <v>2547</v>
      </c>
      <c r="L1200" s="69" t="s">
        <v>10817</v>
      </c>
      <c r="N1200" s="128">
        <v>100</v>
      </c>
      <c r="O1200" s="71">
        <v>33.5</v>
      </c>
      <c r="P1200" s="127"/>
    </row>
    <row r="1201" spans="1:16" ht="15" x14ac:dyDescent="0.25">
      <c r="A1201" s="67" t="str">
        <f t="shared" si="18"/>
        <v>148700462</v>
      </c>
      <c r="B1201" s="127">
        <v>14870046</v>
      </c>
      <c r="C1201" s="127">
        <v>2</v>
      </c>
      <c r="D1201" s="74" t="s">
        <v>3607</v>
      </c>
      <c r="E1201" s="68" t="s">
        <v>2063</v>
      </c>
      <c r="F1201" s="68" t="s">
        <v>10814</v>
      </c>
      <c r="G1201" s="68" t="s">
        <v>2550</v>
      </c>
      <c r="H1201" s="68" t="s">
        <v>158</v>
      </c>
      <c r="I1201" s="66">
        <v>45991</v>
      </c>
      <c r="J1201" s="66" t="s">
        <v>158</v>
      </c>
      <c r="K1201" s="68" t="s">
        <v>2547</v>
      </c>
      <c r="L1201" s="69" t="s">
        <v>10816</v>
      </c>
      <c r="N1201" s="128">
        <v>100</v>
      </c>
      <c r="O1201" s="71">
        <v>33.5</v>
      </c>
      <c r="P1201" s="127"/>
    </row>
    <row r="1202" spans="1:16" ht="15" x14ac:dyDescent="0.25">
      <c r="A1202" s="67" t="str">
        <f t="shared" si="18"/>
        <v>103232593</v>
      </c>
      <c r="B1202" s="127">
        <v>10323259</v>
      </c>
      <c r="C1202" s="127">
        <v>3</v>
      </c>
      <c r="D1202" s="74" t="s">
        <v>3608</v>
      </c>
      <c r="E1202" s="68">
        <v>15938830</v>
      </c>
      <c r="F1202" s="68" t="s">
        <v>10815</v>
      </c>
      <c r="G1202" s="68" t="s">
        <v>2550</v>
      </c>
      <c r="H1202" s="68" t="s">
        <v>158</v>
      </c>
      <c r="I1202" s="66">
        <v>45991</v>
      </c>
      <c r="J1202" s="66" t="s">
        <v>158</v>
      </c>
      <c r="K1202" s="68" t="s">
        <v>2547</v>
      </c>
      <c r="L1202" s="69" t="s">
        <v>10817</v>
      </c>
      <c r="N1202" s="128">
        <v>100</v>
      </c>
      <c r="O1202" s="71">
        <v>33.5</v>
      </c>
      <c r="P1202" s="127"/>
    </row>
    <row r="1203" spans="1:16" ht="15" x14ac:dyDescent="0.25">
      <c r="A1203" s="67" t="str">
        <f t="shared" si="18"/>
        <v>102085982</v>
      </c>
      <c r="B1203" s="127">
        <v>10208598</v>
      </c>
      <c r="C1203" s="127">
        <v>2</v>
      </c>
      <c r="D1203" s="74" t="s">
        <v>3609</v>
      </c>
      <c r="E1203" s="68">
        <v>18780464</v>
      </c>
      <c r="F1203" s="68" t="s">
        <v>10815</v>
      </c>
      <c r="G1203" s="68" t="s">
        <v>10823</v>
      </c>
      <c r="H1203" s="68" t="s">
        <v>158</v>
      </c>
      <c r="I1203" s="66">
        <v>45991</v>
      </c>
      <c r="J1203" s="66" t="s">
        <v>158</v>
      </c>
      <c r="K1203" s="68" t="s">
        <v>2547</v>
      </c>
      <c r="L1203" s="69" t="s">
        <v>10817</v>
      </c>
      <c r="N1203" s="128">
        <v>100</v>
      </c>
      <c r="O1203" s="71">
        <v>33.5</v>
      </c>
      <c r="P1203" s="127"/>
    </row>
    <row r="1204" spans="1:16" ht="15" x14ac:dyDescent="0.25">
      <c r="A1204" s="67" t="str">
        <f t="shared" si="18"/>
        <v>101576104</v>
      </c>
      <c r="B1204" s="127">
        <v>10157610</v>
      </c>
      <c r="C1204" s="127">
        <v>4</v>
      </c>
      <c r="D1204" s="74" t="s">
        <v>10760</v>
      </c>
      <c r="E1204" s="68">
        <v>17079842</v>
      </c>
      <c r="F1204" s="68" t="s">
        <v>10814</v>
      </c>
      <c r="G1204" s="68" t="s">
        <v>10823</v>
      </c>
      <c r="H1204" s="68" t="s">
        <v>158</v>
      </c>
      <c r="I1204" s="66">
        <v>45991</v>
      </c>
      <c r="J1204" s="66" t="s">
        <v>158</v>
      </c>
      <c r="K1204" s="68" t="s">
        <v>2547</v>
      </c>
      <c r="L1204" s="69" t="s">
        <v>10816</v>
      </c>
      <c r="N1204" s="128">
        <v>100</v>
      </c>
      <c r="O1204" s="71">
        <v>33.5</v>
      </c>
      <c r="P1204" s="127"/>
    </row>
    <row r="1205" spans="1:16" ht="15" x14ac:dyDescent="0.25">
      <c r="A1205" s="67" t="str">
        <f t="shared" si="18"/>
        <v>101576103</v>
      </c>
      <c r="B1205" s="127">
        <v>10157610</v>
      </c>
      <c r="C1205" s="127">
        <v>3</v>
      </c>
      <c r="D1205" s="74" t="s">
        <v>10760</v>
      </c>
      <c r="E1205" s="68">
        <v>17079842</v>
      </c>
      <c r="F1205" s="68" t="s">
        <v>10815</v>
      </c>
      <c r="G1205" s="68" t="s">
        <v>10823</v>
      </c>
      <c r="H1205" s="68" t="s">
        <v>158</v>
      </c>
      <c r="I1205" s="66">
        <v>45991</v>
      </c>
      <c r="J1205" s="66" t="s">
        <v>158</v>
      </c>
      <c r="K1205" s="68" t="s">
        <v>2546</v>
      </c>
      <c r="L1205" s="69" t="s">
        <v>10817</v>
      </c>
      <c r="N1205" s="128">
        <v>100</v>
      </c>
      <c r="O1205" s="71">
        <v>40.200000000000003</v>
      </c>
      <c r="P1205" s="127"/>
    </row>
    <row r="1206" spans="1:16" ht="15" x14ac:dyDescent="0.25">
      <c r="A1206" s="67" t="str">
        <f t="shared" si="18"/>
        <v>126090432</v>
      </c>
      <c r="B1206" s="127">
        <v>12609043</v>
      </c>
      <c r="C1206" s="127">
        <v>2</v>
      </c>
      <c r="D1206" s="74" t="s">
        <v>3610</v>
      </c>
      <c r="E1206" s="68">
        <v>14930618</v>
      </c>
      <c r="F1206" s="68" t="s">
        <v>10814</v>
      </c>
      <c r="G1206" s="68" t="s">
        <v>10823</v>
      </c>
      <c r="H1206" s="68" t="s">
        <v>158</v>
      </c>
      <c r="I1206" s="66">
        <v>45991</v>
      </c>
      <c r="J1206" s="66" t="s">
        <v>158</v>
      </c>
      <c r="K1206" s="68" t="s">
        <v>2547</v>
      </c>
      <c r="L1206" s="69" t="s">
        <v>10816</v>
      </c>
      <c r="N1206" s="128">
        <v>100</v>
      </c>
      <c r="O1206" s="71">
        <v>33.5</v>
      </c>
      <c r="P1206" s="127"/>
    </row>
    <row r="1207" spans="1:16" ht="15" x14ac:dyDescent="0.25">
      <c r="A1207" s="67" t="str">
        <f t="shared" si="18"/>
        <v>114076103</v>
      </c>
      <c r="B1207" s="127">
        <v>11407610</v>
      </c>
      <c r="C1207" s="127">
        <v>3</v>
      </c>
      <c r="D1207" s="74" t="s">
        <v>3611</v>
      </c>
      <c r="E1207" s="68">
        <v>18222031</v>
      </c>
      <c r="F1207" s="68" t="s">
        <v>10815</v>
      </c>
      <c r="G1207" s="68" t="s">
        <v>10823</v>
      </c>
      <c r="H1207" s="68" t="s">
        <v>158</v>
      </c>
      <c r="I1207" s="66">
        <v>45991</v>
      </c>
      <c r="J1207" s="66" t="s">
        <v>158</v>
      </c>
      <c r="K1207" s="68" t="s">
        <v>2547</v>
      </c>
      <c r="L1207" s="69" t="s">
        <v>10817</v>
      </c>
      <c r="N1207" s="128">
        <v>100</v>
      </c>
      <c r="O1207" s="71">
        <v>33.5</v>
      </c>
      <c r="P1207" s="127"/>
    </row>
    <row r="1208" spans="1:16" ht="15" x14ac:dyDescent="0.25">
      <c r="A1208" s="67" t="str">
        <f t="shared" si="18"/>
        <v>163486181</v>
      </c>
      <c r="B1208" s="127">
        <v>16348618</v>
      </c>
      <c r="C1208" s="127">
        <v>1</v>
      </c>
      <c r="D1208" s="74" t="s">
        <v>3612</v>
      </c>
      <c r="E1208" s="68" t="s">
        <v>2420</v>
      </c>
      <c r="F1208" s="68" t="s">
        <v>10814</v>
      </c>
      <c r="G1208" s="68" t="s">
        <v>2550</v>
      </c>
      <c r="H1208" s="68" t="s">
        <v>158</v>
      </c>
      <c r="I1208" s="66">
        <v>45991</v>
      </c>
      <c r="J1208" s="66" t="s">
        <v>158</v>
      </c>
      <c r="K1208" s="68" t="s">
        <v>2547</v>
      </c>
      <c r="L1208" s="69" t="s">
        <v>10816</v>
      </c>
      <c r="N1208" s="128">
        <v>100</v>
      </c>
      <c r="O1208" s="71">
        <v>33.5</v>
      </c>
      <c r="P1208" s="127"/>
    </row>
    <row r="1209" spans="1:16" ht="15" x14ac:dyDescent="0.25">
      <c r="A1209" s="67" t="str">
        <f t="shared" si="18"/>
        <v>116674612</v>
      </c>
      <c r="B1209" s="127">
        <v>11667461</v>
      </c>
      <c r="C1209" s="127">
        <v>2</v>
      </c>
      <c r="D1209" s="74" t="s">
        <v>3613</v>
      </c>
      <c r="E1209" s="68">
        <v>18821063</v>
      </c>
      <c r="F1209" s="68" t="s">
        <v>10815</v>
      </c>
      <c r="G1209" s="68" t="s">
        <v>10823</v>
      </c>
      <c r="H1209" s="68" t="s">
        <v>158</v>
      </c>
      <c r="I1209" s="66">
        <v>45991</v>
      </c>
      <c r="J1209" s="66" t="s">
        <v>158</v>
      </c>
      <c r="K1209" s="68" t="s">
        <v>2547</v>
      </c>
      <c r="L1209" s="69" t="s">
        <v>10817</v>
      </c>
      <c r="N1209" s="128">
        <v>100</v>
      </c>
      <c r="O1209" s="71">
        <v>33.5</v>
      </c>
      <c r="P1209" s="127"/>
    </row>
    <row r="1210" spans="1:16" ht="15" x14ac:dyDescent="0.25">
      <c r="A1210" s="67" t="str">
        <f t="shared" si="18"/>
        <v>112933782</v>
      </c>
      <c r="B1210" s="127">
        <v>11293378</v>
      </c>
      <c r="C1210" s="127">
        <v>2</v>
      </c>
      <c r="D1210" s="74" t="s">
        <v>3614</v>
      </c>
      <c r="E1210" s="68" t="s">
        <v>1128</v>
      </c>
      <c r="F1210" s="68" t="s">
        <v>10815</v>
      </c>
      <c r="G1210" s="68" t="s">
        <v>10823</v>
      </c>
      <c r="H1210" s="68" t="s">
        <v>158</v>
      </c>
      <c r="I1210" s="66">
        <v>45991</v>
      </c>
      <c r="J1210" s="66" t="s">
        <v>158</v>
      </c>
      <c r="K1210" s="68" t="s">
        <v>2547</v>
      </c>
      <c r="L1210" s="69" t="s">
        <v>10817</v>
      </c>
      <c r="N1210" s="128">
        <v>100</v>
      </c>
      <c r="O1210" s="71">
        <v>33.5</v>
      </c>
      <c r="P1210" s="127"/>
    </row>
    <row r="1211" spans="1:16" ht="15" x14ac:dyDescent="0.25">
      <c r="A1211" s="67" t="str">
        <f t="shared" si="18"/>
        <v>163476141</v>
      </c>
      <c r="B1211" s="127">
        <v>16347614</v>
      </c>
      <c r="C1211" s="127">
        <v>1</v>
      </c>
      <c r="D1211" s="74" t="s">
        <v>4672</v>
      </c>
      <c r="E1211" s="68">
        <v>4652402</v>
      </c>
      <c r="F1211" s="68" t="s">
        <v>10814</v>
      </c>
      <c r="G1211" s="68" t="s">
        <v>2550</v>
      </c>
      <c r="H1211" s="68" t="s">
        <v>2602</v>
      </c>
      <c r="I1211" s="66">
        <v>73538</v>
      </c>
      <c r="J1211" s="66" t="s">
        <v>2602</v>
      </c>
      <c r="K1211" s="68" t="s">
        <v>2547</v>
      </c>
      <c r="L1211" s="69" t="s">
        <v>10816</v>
      </c>
      <c r="N1211" s="128">
        <v>100</v>
      </c>
      <c r="O1211" s="71">
        <v>33.5</v>
      </c>
      <c r="P1211" s="127"/>
    </row>
    <row r="1212" spans="1:16" ht="15" x14ac:dyDescent="0.25">
      <c r="A1212" s="67" t="str">
        <f t="shared" si="18"/>
        <v>113159082</v>
      </c>
      <c r="B1212" s="127">
        <v>11315908</v>
      </c>
      <c r="C1212" s="127">
        <v>2</v>
      </c>
      <c r="D1212" s="74" t="s">
        <v>3615</v>
      </c>
      <c r="E1212" s="68" t="s">
        <v>1132</v>
      </c>
      <c r="F1212" s="68" t="s">
        <v>10815</v>
      </c>
      <c r="G1212" s="68" t="s">
        <v>2550</v>
      </c>
      <c r="H1212" s="68" t="s">
        <v>2602</v>
      </c>
      <c r="I1212" s="66">
        <v>73538</v>
      </c>
      <c r="J1212" s="66" t="s">
        <v>2602</v>
      </c>
      <c r="K1212" s="68" t="s">
        <v>2546</v>
      </c>
      <c r="L1212" s="69" t="s">
        <v>10817</v>
      </c>
      <c r="N1212" s="128">
        <v>100</v>
      </c>
      <c r="O1212" s="71">
        <v>40.200000000000003</v>
      </c>
      <c r="P1212" s="127"/>
    </row>
    <row r="1213" spans="1:16" ht="15" x14ac:dyDescent="0.25">
      <c r="A1213" s="67" t="str">
        <f t="shared" si="18"/>
        <v>111861972</v>
      </c>
      <c r="B1213" s="127">
        <v>11186197</v>
      </c>
      <c r="C1213" s="127">
        <v>2</v>
      </c>
      <c r="D1213" s="74" t="s">
        <v>3616</v>
      </c>
      <c r="E1213" s="68" t="s">
        <v>1083</v>
      </c>
      <c r="F1213" s="68" t="s">
        <v>10815</v>
      </c>
      <c r="G1213" s="127" t="s">
        <v>2550</v>
      </c>
      <c r="H1213" s="68" t="s">
        <v>2602</v>
      </c>
      <c r="I1213" s="66">
        <v>73538</v>
      </c>
      <c r="J1213" s="66" t="s">
        <v>2602</v>
      </c>
      <c r="K1213" s="68" t="s">
        <v>2547</v>
      </c>
      <c r="L1213" s="69" t="s">
        <v>10817</v>
      </c>
      <c r="N1213" s="128">
        <v>50</v>
      </c>
      <c r="O1213" s="71">
        <v>33.5</v>
      </c>
      <c r="P1213" s="127"/>
    </row>
    <row r="1214" spans="1:16" ht="15" x14ac:dyDescent="0.25">
      <c r="A1214" s="67" t="str">
        <f t="shared" si="18"/>
        <v>111861973</v>
      </c>
      <c r="B1214" s="127">
        <v>11186197</v>
      </c>
      <c r="C1214" s="127">
        <v>3</v>
      </c>
      <c r="D1214" s="74" t="s">
        <v>3616</v>
      </c>
      <c r="E1214" s="68" t="s">
        <v>1083</v>
      </c>
      <c r="F1214" s="68" t="s">
        <v>10815</v>
      </c>
      <c r="G1214" s="68" t="s">
        <v>2550</v>
      </c>
      <c r="H1214" s="68" t="s">
        <v>2602</v>
      </c>
      <c r="I1214" s="66">
        <v>73538</v>
      </c>
      <c r="J1214" s="66" t="s">
        <v>2602</v>
      </c>
      <c r="K1214" s="68" t="s">
        <v>2547</v>
      </c>
      <c r="L1214" s="69" t="s">
        <v>10817</v>
      </c>
      <c r="N1214" s="128">
        <v>100</v>
      </c>
      <c r="O1214" s="71">
        <v>33.5</v>
      </c>
      <c r="P1214" s="127"/>
    </row>
    <row r="1215" spans="1:16" ht="15" x14ac:dyDescent="0.25">
      <c r="A1215" s="67" t="str">
        <f t="shared" si="18"/>
        <v>79935592</v>
      </c>
      <c r="B1215" s="127">
        <v>7993559</v>
      </c>
      <c r="C1215" s="127">
        <v>2</v>
      </c>
      <c r="D1215" s="74" t="s">
        <v>3617</v>
      </c>
      <c r="E1215" s="68">
        <v>14092650</v>
      </c>
      <c r="F1215" s="68" t="s">
        <v>10813</v>
      </c>
      <c r="G1215" s="68" t="s">
        <v>2550</v>
      </c>
      <c r="H1215" s="68" t="s">
        <v>2602</v>
      </c>
      <c r="I1215" s="66">
        <v>73538</v>
      </c>
      <c r="J1215" s="66" t="s">
        <v>2602</v>
      </c>
      <c r="K1215" s="68" t="s">
        <v>2547</v>
      </c>
      <c r="L1215" s="69" t="s">
        <v>10818</v>
      </c>
      <c r="N1215" s="128">
        <v>100</v>
      </c>
      <c r="O1215" s="71">
        <v>33.5</v>
      </c>
      <c r="P1215" s="127"/>
    </row>
    <row r="1216" spans="1:16" ht="15" x14ac:dyDescent="0.25">
      <c r="A1216" s="67" t="str">
        <f t="shared" si="18"/>
        <v>130611482</v>
      </c>
      <c r="B1216" s="127">
        <v>13061148</v>
      </c>
      <c r="C1216" s="127">
        <v>2</v>
      </c>
      <c r="D1216" s="74" t="s">
        <v>3618</v>
      </c>
      <c r="E1216" s="68" t="s">
        <v>1653</v>
      </c>
      <c r="F1216" s="68" t="s">
        <v>10814</v>
      </c>
      <c r="G1216" s="68" t="s">
        <v>10823</v>
      </c>
      <c r="H1216" s="68" t="s">
        <v>2602</v>
      </c>
      <c r="I1216" s="66">
        <v>73538</v>
      </c>
      <c r="J1216" s="66" t="s">
        <v>2602</v>
      </c>
      <c r="K1216" s="68" t="s">
        <v>2547</v>
      </c>
      <c r="L1216" s="69" t="s">
        <v>10816</v>
      </c>
      <c r="N1216" s="128">
        <v>100</v>
      </c>
      <c r="O1216" s="71">
        <v>33.5</v>
      </c>
      <c r="P1216" s="127"/>
    </row>
    <row r="1217" spans="1:16" ht="15" x14ac:dyDescent="0.25">
      <c r="A1217" s="67" t="str">
        <f t="shared" si="18"/>
        <v>89729892</v>
      </c>
      <c r="B1217" s="127">
        <v>8972989</v>
      </c>
      <c r="C1217" s="127">
        <v>2</v>
      </c>
      <c r="D1217" s="74" t="s">
        <v>3619</v>
      </c>
      <c r="E1217" s="68" t="s">
        <v>603</v>
      </c>
      <c r="F1217" s="68" t="s">
        <v>10815</v>
      </c>
      <c r="G1217" s="68" t="s">
        <v>2550</v>
      </c>
      <c r="H1217" s="68" t="s">
        <v>2602</v>
      </c>
      <c r="I1217" s="66">
        <v>73538</v>
      </c>
      <c r="J1217" s="66" t="s">
        <v>2602</v>
      </c>
      <c r="K1217" s="68" t="s">
        <v>2548</v>
      </c>
      <c r="L1217" s="69" t="s">
        <v>10817</v>
      </c>
      <c r="N1217" s="128">
        <v>81</v>
      </c>
      <c r="O1217" s="71">
        <v>20.100000000000001</v>
      </c>
      <c r="P1217" s="127"/>
    </row>
    <row r="1218" spans="1:16" ht="15" x14ac:dyDescent="0.25">
      <c r="A1218" s="67" t="str">
        <f t="shared" si="18"/>
        <v>143556814</v>
      </c>
      <c r="B1218" s="127">
        <v>14355681</v>
      </c>
      <c r="C1218" s="127">
        <v>4</v>
      </c>
      <c r="D1218" s="74" t="s">
        <v>3620</v>
      </c>
      <c r="E1218" s="68" t="s">
        <v>1933</v>
      </c>
      <c r="F1218" s="68" t="s">
        <v>10814</v>
      </c>
      <c r="G1218" s="68" t="s">
        <v>2550</v>
      </c>
      <c r="H1218" s="68" t="s">
        <v>2602</v>
      </c>
      <c r="I1218" s="66">
        <v>73538</v>
      </c>
      <c r="J1218" s="66" t="s">
        <v>2602</v>
      </c>
      <c r="K1218" s="68" t="s">
        <v>2547</v>
      </c>
      <c r="L1218" s="69" t="s">
        <v>10816</v>
      </c>
      <c r="N1218" s="128">
        <v>99</v>
      </c>
      <c r="O1218" s="71">
        <v>33.5</v>
      </c>
      <c r="P1218" s="127"/>
    </row>
    <row r="1219" spans="1:16" ht="15" x14ac:dyDescent="0.25">
      <c r="A1219" s="67" t="str">
        <f t="shared" si="18"/>
        <v>143556812</v>
      </c>
      <c r="B1219" s="127">
        <v>14355681</v>
      </c>
      <c r="C1219" s="127">
        <v>2</v>
      </c>
      <c r="D1219" s="74" t="s">
        <v>3620</v>
      </c>
      <c r="E1219" s="68" t="s">
        <v>1933</v>
      </c>
      <c r="F1219" s="68" t="s">
        <v>10814</v>
      </c>
      <c r="G1219" s="68" t="s">
        <v>2550</v>
      </c>
      <c r="H1219" s="68" t="s">
        <v>2602</v>
      </c>
      <c r="I1219" s="66">
        <v>73538</v>
      </c>
      <c r="J1219" s="66" t="s">
        <v>2602</v>
      </c>
      <c r="K1219" s="68" t="s">
        <v>2547</v>
      </c>
      <c r="L1219" s="69" t="s">
        <v>10816</v>
      </c>
      <c r="N1219" s="128">
        <v>100</v>
      </c>
      <c r="O1219" s="71">
        <v>33.5</v>
      </c>
      <c r="P1219" s="127"/>
    </row>
    <row r="1220" spans="1:16" ht="15" x14ac:dyDescent="0.25">
      <c r="A1220" s="67" t="str">
        <f t="shared" si="18"/>
        <v>118731761</v>
      </c>
      <c r="B1220" s="127">
        <v>11873176</v>
      </c>
      <c r="C1220" s="127">
        <v>1</v>
      </c>
      <c r="D1220" s="74" t="s">
        <v>3621</v>
      </c>
      <c r="E1220" s="68">
        <v>21385783</v>
      </c>
      <c r="F1220" s="68" t="s">
        <v>10815</v>
      </c>
      <c r="G1220" s="68" t="s">
        <v>2550</v>
      </c>
      <c r="H1220" s="68" t="s">
        <v>2602</v>
      </c>
      <c r="I1220" s="66">
        <v>73538</v>
      </c>
      <c r="J1220" s="66" t="s">
        <v>2602</v>
      </c>
      <c r="K1220" s="68" t="s">
        <v>2547</v>
      </c>
      <c r="L1220" s="69" t="s">
        <v>10817</v>
      </c>
      <c r="N1220" s="128">
        <v>88</v>
      </c>
      <c r="O1220" s="71">
        <v>33.5</v>
      </c>
      <c r="P1220" s="127"/>
    </row>
    <row r="1221" spans="1:16" ht="15" x14ac:dyDescent="0.25">
      <c r="A1221" s="67" t="str">
        <f t="shared" si="18"/>
        <v>118731762</v>
      </c>
      <c r="B1221" s="127">
        <v>11873176</v>
      </c>
      <c r="C1221" s="127">
        <v>2</v>
      </c>
      <c r="D1221" s="74" t="s">
        <v>3621</v>
      </c>
      <c r="E1221" s="68">
        <v>21385783</v>
      </c>
      <c r="F1221" s="68" t="s">
        <v>10814</v>
      </c>
      <c r="G1221" s="68" t="s">
        <v>2550</v>
      </c>
      <c r="H1221" s="68" t="s">
        <v>2602</v>
      </c>
      <c r="I1221" s="66">
        <v>73538</v>
      </c>
      <c r="J1221" s="66" t="s">
        <v>2602</v>
      </c>
      <c r="K1221" s="68" t="s">
        <v>2547</v>
      </c>
      <c r="L1221" s="69" t="s">
        <v>10816</v>
      </c>
      <c r="N1221" s="128">
        <v>88</v>
      </c>
      <c r="O1221" s="71">
        <v>33.5</v>
      </c>
      <c r="P1221" s="127"/>
    </row>
    <row r="1222" spans="1:16" ht="15" x14ac:dyDescent="0.25">
      <c r="A1222" s="67" t="str">
        <f t="shared" si="18"/>
        <v>121482604</v>
      </c>
      <c r="B1222" s="127">
        <v>12148260</v>
      </c>
      <c r="C1222" s="127">
        <v>4</v>
      </c>
      <c r="D1222" s="74" t="s">
        <v>3622</v>
      </c>
      <c r="E1222" s="68">
        <v>8057396973</v>
      </c>
      <c r="F1222" s="68" t="s">
        <v>10814</v>
      </c>
      <c r="G1222" s="68" t="s">
        <v>2550</v>
      </c>
      <c r="H1222" s="68" t="s">
        <v>2602</v>
      </c>
      <c r="I1222" s="66">
        <v>73538</v>
      </c>
      <c r="J1222" s="66" t="s">
        <v>2602</v>
      </c>
      <c r="K1222" s="68" t="s">
        <v>2547</v>
      </c>
      <c r="L1222" s="69" t="s">
        <v>10816</v>
      </c>
      <c r="N1222" s="128">
        <v>100</v>
      </c>
      <c r="O1222" s="71">
        <v>33.5</v>
      </c>
      <c r="P1222" s="127"/>
    </row>
    <row r="1223" spans="1:16" ht="15" x14ac:dyDescent="0.25">
      <c r="A1223" s="67" t="str">
        <f t="shared" si="18"/>
        <v>121482602</v>
      </c>
      <c r="B1223" s="127">
        <v>12148260</v>
      </c>
      <c r="C1223" s="127">
        <v>2</v>
      </c>
      <c r="D1223" s="74" t="s">
        <v>3622</v>
      </c>
      <c r="E1223" s="68">
        <v>8057396973</v>
      </c>
      <c r="F1223" s="68" t="s">
        <v>10814</v>
      </c>
      <c r="G1223" s="68" t="s">
        <v>10823</v>
      </c>
      <c r="H1223" s="68" t="s">
        <v>2602</v>
      </c>
      <c r="I1223" s="66">
        <v>73538</v>
      </c>
      <c r="J1223" s="66" t="s">
        <v>2602</v>
      </c>
      <c r="K1223" s="68" t="s">
        <v>2547</v>
      </c>
      <c r="L1223" s="69" t="s">
        <v>10816</v>
      </c>
      <c r="N1223" s="128">
        <v>100</v>
      </c>
      <c r="O1223" s="71">
        <v>33.5</v>
      </c>
      <c r="P1223" s="127"/>
    </row>
    <row r="1224" spans="1:16" ht="15" x14ac:dyDescent="0.25">
      <c r="A1224" s="67" t="str">
        <f t="shared" ref="A1224:A1287" si="19">CONCATENATE(B1224,C1224)</f>
        <v>118652581</v>
      </c>
      <c r="B1224" s="127">
        <v>11865258</v>
      </c>
      <c r="C1224" s="127">
        <v>1</v>
      </c>
      <c r="D1224" s="74" t="s">
        <v>3623</v>
      </c>
      <c r="E1224" s="68" t="s">
        <v>9994</v>
      </c>
      <c r="F1224" s="68" t="s">
        <v>10815</v>
      </c>
      <c r="G1224" s="68" t="s">
        <v>2550</v>
      </c>
      <c r="H1224" s="68" t="s">
        <v>2602</v>
      </c>
      <c r="I1224" s="66">
        <v>73538</v>
      </c>
      <c r="J1224" s="66" t="s">
        <v>2602</v>
      </c>
      <c r="K1224" s="68" t="s">
        <v>2547</v>
      </c>
      <c r="L1224" s="69" t="s">
        <v>10817</v>
      </c>
      <c r="N1224" s="128">
        <v>100</v>
      </c>
      <c r="O1224" s="71">
        <v>33.5</v>
      </c>
      <c r="P1224" s="127"/>
    </row>
    <row r="1225" spans="1:16" ht="15" x14ac:dyDescent="0.25">
      <c r="A1225" s="67" t="str">
        <f t="shared" si="19"/>
        <v>132167153</v>
      </c>
      <c r="B1225" s="127">
        <v>13216715</v>
      </c>
      <c r="C1225" s="127">
        <v>3</v>
      </c>
      <c r="D1225" s="74" t="s">
        <v>3624</v>
      </c>
      <c r="E1225" s="68" t="s">
        <v>1733</v>
      </c>
      <c r="F1225" s="68" t="s">
        <v>10814</v>
      </c>
      <c r="G1225" s="68" t="s">
        <v>2550</v>
      </c>
      <c r="H1225" s="68" t="s">
        <v>2602</v>
      </c>
      <c r="I1225" s="66">
        <v>73538</v>
      </c>
      <c r="J1225" s="66" t="s">
        <v>2602</v>
      </c>
      <c r="K1225" s="68" t="s">
        <v>2546</v>
      </c>
      <c r="L1225" s="69" t="s">
        <v>10816</v>
      </c>
      <c r="N1225" s="128">
        <v>91</v>
      </c>
      <c r="O1225" s="71">
        <v>40.200000000000003</v>
      </c>
      <c r="P1225" s="127"/>
    </row>
    <row r="1226" spans="1:16" ht="15" x14ac:dyDescent="0.25">
      <c r="A1226" s="67" t="str">
        <f t="shared" si="19"/>
        <v>147741002</v>
      </c>
      <c r="B1226" s="127">
        <v>14774100</v>
      </c>
      <c r="C1226" s="127">
        <v>2</v>
      </c>
      <c r="D1226" s="74" t="s">
        <v>3625</v>
      </c>
      <c r="E1226" s="68" t="s">
        <v>2034</v>
      </c>
      <c r="F1226" s="68" t="s">
        <v>10814</v>
      </c>
      <c r="G1226" s="68" t="s">
        <v>2550</v>
      </c>
      <c r="H1226" s="68" t="s">
        <v>2602</v>
      </c>
      <c r="I1226" s="66">
        <v>73538</v>
      </c>
      <c r="J1226" s="66" t="s">
        <v>2602</v>
      </c>
      <c r="K1226" s="68" t="s">
        <v>2547</v>
      </c>
      <c r="L1226" s="69" t="s">
        <v>10816</v>
      </c>
      <c r="N1226" s="128">
        <v>0</v>
      </c>
      <c r="O1226" s="71">
        <v>33.5</v>
      </c>
      <c r="P1226" s="127"/>
    </row>
    <row r="1227" spans="1:16" ht="15" x14ac:dyDescent="0.25">
      <c r="A1227" s="67" t="str">
        <f t="shared" si="19"/>
        <v>59229023</v>
      </c>
      <c r="B1227" s="127">
        <v>5922902</v>
      </c>
      <c r="C1227" s="127">
        <v>3</v>
      </c>
      <c r="D1227" s="74" t="s">
        <v>3626</v>
      </c>
      <c r="E1227" s="68">
        <v>14346966</v>
      </c>
      <c r="F1227" s="68" t="s">
        <v>10815</v>
      </c>
      <c r="G1227" s="68" t="s">
        <v>10823</v>
      </c>
      <c r="H1227" s="68" t="s">
        <v>2602</v>
      </c>
      <c r="I1227" s="66">
        <v>73538</v>
      </c>
      <c r="J1227" s="66" t="s">
        <v>2602</v>
      </c>
      <c r="K1227" s="68" t="s">
        <v>2547</v>
      </c>
      <c r="L1227" s="69" t="s">
        <v>10817</v>
      </c>
      <c r="N1227" s="128">
        <v>100</v>
      </c>
      <c r="O1227" s="71">
        <v>33.5</v>
      </c>
      <c r="P1227" s="127"/>
    </row>
    <row r="1228" spans="1:16" ht="15" x14ac:dyDescent="0.25">
      <c r="A1228" s="67" t="str">
        <f t="shared" si="19"/>
        <v>157812881</v>
      </c>
      <c r="B1228" s="127">
        <v>15781288</v>
      </c>
      <c r="C1228" s="127">
        <v>1</v>
      </c>
      <c r="D1228" s="74" t="s">
        <v>4856</v>
      </c>
      <c r="E1228" s="68" t="s">
        <v>2280</v>
      </c>
      <c r="F1228" s="68" t="s">
        <v>10814</v>
      </c>
      <c r="G1228" s="68" t="s">
        <v>2550</v>
      </c>
      <c r="H1228" s="68" t="s">
        <v>2602</v>
      </c>
      <c r="I1228" s="66">
        <v>73538</v>
      </c>
      <c r="J1228" s="66" t="s">
        <v>2602</v>
      </c>
      <c r="K1228" s="68" t="s">
        <v>2547</v>
      </c>
      <c r="L1228" s="69" t="s">
        <v>10816</v>
      </c>
      <c r="N1228" s="128">
        <v>100</v>
      </c>
      <c r="O1228" s="71">
        <v>33.5</v>
      </c>
      <c r="P1228" s="127"/>
    </row>
    <row r="1229" spans="1:16" ht="15" x14ac:dyDescent="0.25">
      <c r="A1229" s="67" t="str">
        <f t="shared" si="19"/>
        <v>150540201</v>
      </c>
      <c r="B1229" s="127">
        <v>15054020</v>
      </c>
      <c r="C1229" s="127">
        <v>1</v>
      </c>
      <c r="D1229" s="74" t="s">
        <v>3627</v>
      </c>
      <c r="E1229" s="68">
        <v>3674787</v>
      </c>
      <c r="F1229" s="68" t="s">
        <v>10814</v>
      </c>
      <c r="G1229" s="68" t="s">
        <v>2550</v>
      </c>
      <c r="H1229" s="68" t="s">
        <v>2602</v>
      </c>
      <c r="I1229" s="66">
        <v>73538</v>
      </c>
      <c r="J1229" s="66" t="s">
        <v>2602</v>
      </c>
      <c r="K1229" s="68" t="s">
        <v>2546</v>
      </c>
      <c r="L1229" s="69" t="s">
        <v>10816</v>
      </c>
      <c r="N1229" s="128">
        <v>100</v>
      </c>
      <c r="O1229" s="71">
        <v>40.200000000000003</v>
      </c>
      <c r="P1229" s="127"/>
    </row>
    <row r="1230" spans="1:16" ht="15" x14ac:dyDescent="0.25">
      <c r="A1230" s="67" t="str">
        <f t="shared" si="19"/>
        <v>166340931</v>
      </c>
      <c r="B1230" s="127">
        <v>16634093</v>
      </c>
      <c r="C1230" s="127">
        <v>1</v>
      </c>
      <c r="D1230" s="74" t="s">
        <v>9685</v>
      </c>
      <c r="E1230" s="68" t="s">
        <v>9786</v>
      </c>
      <c r="F1230" s="68" t="s">
        <v>10814</v>
      </c>
      <c r="G1230" s="68" t="s">
        <v>2550</v>
      </c>
      <c r="H1230" s="68" t="s">
        <v>2602</v>
      </c>
      <c r="I1230" s="66">
        <v>73538</v>
      </c>
      <c r="J1230" s="66" t="s">
        <v>2602</v>
      </c>
      <c r="K1230" s="68" t="s">
        <v>2547</v>
      </c>
      <c r="L1230" s="69" t="s">
        <v>10816</v>
      </c>
      <c r="N1230" s="128">
        <v>100</v>
      </c>
      <c r="O1230" s="71">
        <v>33.5</v>
      </c>
      <c r="P1230" s="127"/>
    </row>
    <row r="1231" spans="1:16" ht="15" x14ac:dyDescent="0.25">
      <c r="A1231" s="67" t="str">
        <f t="shared" si="19"/>
        <v>91595389</v>
      </c>
      <c r="B1231" s="127">
        <v>9159538</v>
      </c>
      <c r="C1231" s="127">
        <v>9</v>
      </c>
      <c r="D1231" s="74" t="s">
        <v>7487</v>
      </c>
      <c r="E1231" s="68">
        <v>1368187</v>
      </c>
      <c r="F1231" s="68" t="s">
        <v>10814</v>
      </c>
      <c r="G1231" s="68" t="s">
        <v>2550</v>
      </c>
      <c r="H1231" s="68" t="s">
        <v>2602</v>
      </c>
      <c r="I1231" s="66">
        <v>73538</v>
      </c>
      <c r="J1231" s="66" t="s">
        <v>2602</v>
      </c>
      <c r="K1231" s="68" t="s">
        <v>2547</v>
      </c>
      <c r="L1231" s="69" t="s">
        <v>10816</v>
      </c>
      <c r="N1231" s="128">
        <v>100</v>
      </c>
      <c r="O1231" s="71">
        <v>33.5</v>
      </c>
      <c r="P1231" s="127"/>
    </row>
    <row r="1232" spans="1:16" ht="15" x14ac:dyDescent="0.25">
      <c r="A1232" s="67" t="str">
        <f t="shared" si="19"/>
        <v>91595387</v>
      </c>
      <c r="B1232" s="127">
        <v>9159538</v>
      </c>
      <c r="C1232" s="127">
        <v>7</v>
      </c>
      <c r="D1232" s="74" t="s">
        <v>7487</v>
      </c>
      <c r="E1232" s="68">
        <v>1368187</v>
      </c>
      <c r="F1232" s="68" t="s">
        <v>10815</v>
      </c>
      <c r="G1232" s="68" t="s">
        <v>10823</v>
      </c>
      <c r="H1232" s="68" t="s">
        <v>2602</v>
      </c>
      <c r="I1232" s="66">
        <v>73538</v>
      </c>
      <c r="J1232" s="66" t="s">
        <v>2602</v>
      </c>
      <c r="K1232" s="68" t="s">
        <v>2547</v>
      </c>
      <c r="L1232" s="69" t="s">
        <v>10817</v>
      </c>
      <c r="N1232" s="128">
        <v>100</v>
      </c>
      <c r="O1232" s="71">
        <v>33.5</v>
      </c>
      <c r="P1232" s="127"/>
    </row>
    <row r="1233" spans="1:16" ht="15" x14ac:dyDescent="0.25">
      <c r="A1233" s="67" t="str">
        <f t="shared" si="19"/>
        <v>134656972</v>
      </c>
      <c r="B1233" s="127">
        <v>13465697</v>
      </c>
      <c r="C1233" s="127">
        <v>2</v>
      </c>
      <c r="D1233" s="74" t="s">
        <v>3628</v>
      </c>
      <c r="E1233" s="68" t="s">
        <v>1793</v>
      </c>
      <c r="F1233" s="68" t="s">
        <v>10814</v>
      </c>
      <c r="G1233" s="68" t="s">
        <v>2550</v>
      </c>
      <c r="H1233" s="68" t="s">
        <v>2602</v>
      </c>
      <c r="I1233" s="66">
        <v>73538</v>
      </c>
      <c r="J1233" s="66" t="s">
        <v>2602</v>
      </c>
      <c r="K1233" s="68" t="s">
        <v>2547</v>
      </c>
      <c r="L1233" s="69" t="s">
        <v>10816</v>
      </c>
      <c r="N1233" s="128">
        <v>100</v>
      </c>
      <c r="O1233" s="71">
        <v>33.5</v>
      </c>
      <c r="P1233" s="127"/>
    </row>
    <row r="1234" spans="1:16" ht="15" x14ac:dyDescent="0.25">
      <c r="A1234" s="67" t="str">
        <f t="shared" si="19"/>
        <v>127724226</v>
      </c>
      <c r="B1234" s="127">
        <v>12772422</v>
      </c>
      <c r="C1234" s="127">
        <v>6</v>
      </c>
      <c r="D1234" s="74" t="s">
        <v>3629</v>
      </c>
      <c r="E1234" s="68" t="s">
        <v>1567</v>
      </c>
      <c r="F1234" s="68" t="s">
        <v>10814</v>
      </c>
      <c r="G1234" s="68" t="s">
        <v>10823</v>
      </c>
      <c r="H1234" s="68" t="s">
        <v>2602</v>
      </c>
      <c r="I1234" s="66">
        <v>73538</v>
      </c>
      <c r="J1234" s="66" t="s">
        <v>2602</v>
      </c>
      <c r="K1234" s="68" t="s">
        <v>2546</v>
      </c>
      <c r="L1234" s="69" t="s">
        <v>10816</v>
      </c>
      <c r="N1234" s="128">
        <v>100</v>
      </c>
      <c r="O1234" s="71">
        <v>40.200000000000003</v>
      </c>
      <c r="P1234" s="127"/>
    </row>
    <row r="1235" spans="1:16" ht="15" x14ac:dyDescent="0.25">
      <c r="A1235" s="67" t="str">
        <f t="shared" si="19"/>
        <v>90225691</v>
      </c>
      <c r="B1235" s="127">
        <v>9022569</v>
      </c>
      <c r="C1235" s="127">
        <v>1</v>
      </c>
      <c r="D1235" s="74" t="s">
        <v>3630</v>
      </c>
      <c r="E1235" s="68" t="s">
        <v>614</v>
      </c>
      <c r="F1235" s="68" t="s">
        <v>10815</v>
      </c>
      <c r="G1235" s="68" t="s">
        <v>10823</v>
      </c>
      <c r="H1235" s="68" t="s">
        <v>2602</v>
      </c>
      <c r="I1235" s="66">
        <v>73538</v>
      </c>
      <c r="J1235" s="66" t="s">
        <v>2602</v>
      </c>
      <c r="K1235" s="68" t="s">
        <v>2547</v>
      </c>
      <c r="L1235" s="69" t="s">
        <v>10817</v>
      </c>
      <c r="N1235" s="128">
        <v>100</v>
      </c>
      <c r="O1235" s="71">
        <v>33.5</v>
      </c>
      <c r="P1235" s="127"/>
    </row>
    <row r="1236" spans="1:16" ht="15" x14ac:dyDescent="0.25">
      <c r="A1236" s="67" t="str">
        <f t="shared" si="19"/>
        <v>88005222</v>
      </c>
      <c r="B1236" s="127">
        <v>8800522</v>
      </c>
      <c r="C1236" s="127">
        <v>2</v>
      </c>
      <c r="D1236" s="74" t="s">
        <v>3631</v>
      </c>
      <c r="E1236" s="68" t="s">
        <v>9740</v>
      </c>
      <c r="F1236" s="68" t="s">
        <v>10815</v>
      </c>
      <c r="G1236" s="68" t="s">
        <v>2550</v>
      </c>
      <c r="H1236" s="68" t="s">
        <v>2602</v>
      </c>
      <c r="I1236" s="66">
        <v>73538</v>
      </c>
      <c r="J1236" s="66" t="s">
        <v>2602</v>
      </c>
      <c r="K1236" s="68" t="s">
        <v>2546</v>
      </c>
      <c r="L1236" s="69" t="s">
        <v>10817</v>
      </c>
      <c r="N1236" s="128">
        <v>100</v>
      </c>
      <c r="O1236" s="71">
        <v>40.200000000000003</v>
      </c>
      <c r="P1236" s="127"/>
    </row>
    <row r="1237" spans="1:16" ht="15" x14ac:dyDescent="0.25">
      <c r="A1237" s="67" t="str">
        <f t="shared" si="19"/>
        <v>103258403</v>
      </c>
      <c r="B1237" s="127">
        <v>10325840</v>
      </c>
      <c r="C1237" s="127">
        <v>3</v>
      </c>
      <c r="D1237" s="74" t="s">
        <v>10715</v>
      </c>
      <c r="E1237" s="68">
        <v>4264464</v>
      </c>
      <c r="F1237" s="68" t="s">
        <v>10815</v>
      </c>
      <c r="G1237" s="68" t="s">
        <v>10823</v>
      </c>
      <c r="H1237" s="68" t="s">
        <v>2602</v>
      </c>
      <c r="I1237" s="66">
        <v>73538</v>
      </c>
      <c r="J1237" s="66" t="s">
        <v>2602</v>
      </c>
      <c r="K1237" s="68" t="s">
        <v>2547</v>
      </c>
      <c r="L1237" s="69" t="s">
        <v>10817</v>
      </c>
      <c r="N1237" s="128">
        <v>99</v>
      </c>
      <c r="O1237" s="71">
        <v>33.5</v>
      </c>
      <c r="P1237" s="127"/>
    </row>
    <row r="1238" spans="1:16" ht="15" x14ac:dyDescent="0.25">
      <c r="A1238" s="67" t="str">
        <f t="shared" si="19"/>
        <v>131223323</v>
      </c>
      <c r="B1238" s="127">
        <v>13122332</v>
      </c>
      <c r="C1238" s="127">
        <v>3</v>
      </c>
      <c r="D1238" s="74" t="s">
        <v>3632</v>
      </c>
      <c r="E1238" s="68" t="s">
        <v>1678</v>
      </c>
      <c r="F1238" s="68" t="s">
        <v>10814</v>
      </c>
      <c r="G1238" s="68" t="s">
        <v>2550</v>
      </c>
      <c r="H1238" s="68" t="s">
        <v>2602</v>
      </c>
      <c r="I1238" s="66">
        <v>73538</v>
      </c>
      <c r="J1238" s="66" t="s">
        <v>2602</v>
      </c>
      <c r="K1238" s="68" t="s">
        <v>2547</v>
      </c>
      <c r="L1238" s="69" t="s">
        <v>10816</v>
      </c>
      <c r="N1238" s="128">
        <v>98</v>
      </c>
      <c r="O1238" s="71">
        <v>33.5</v>
      </c>
      <c r="P1238" s="127"/>
    </row>
    <row r="1239" spans="1:16" ht="15" x14ac:dyDescent="0.25">
      <c r="A1239" s="67" t="str">
        <f t="shared" si="19"/>
        <v>159393761</v>
      </c>
      <c r="B1239" s="127">
        <v>15939376</v>
      </c>
      <c r="C1239" s="127">
        <v>1</v>
      </c>
      <c r="D1239" s="74" t="s">
        <v>3634</v>
      </c>
      <c r="E1239" s="68" t="s">
        <v>2308</v>
      </c>
      <c r="F1239" s="68" t="s">
        <v>10814</v>
      </c>
      <c r="G1239" s="68" t="s">
        <v>2550</v>
      </c>
      <c r="H1239" s="68" t="s">
        <v>2602</v>
      </c>
      <c r="I1239" s="66">
        <v>73538</v>
      </c>
      <c r="J1239" s="66" t="s">
        <v>2602</v>
      </c>
      <c r="K1239" s="68" t="s">
        <v>2547</v>
      </c>
      <c r="L1239" s="69" t="s">
        <v>10816</v>
      </c>
      <c r="N1239" s="128">
        <v>100</v>
      </c>
      <c r="O1239" s="71">
        <v>33.5</v>
      </c>
      <c r="P1239" s="127"/>
    </row>
    <row r="1240" spans="1:16" ht="15" x14ac:dyDescent="0.25">
      <c r="A1240" s="67" t="str">
        <f t="shared" si="19"/>
        <v>125585403</v>
      </c>
      <c r="B1240" s="127">
        <v>12558540</v>
      </c>
      <c r="C1240" s="127">
        <v>3</v>
      </c>
      <c r="D1240" s="74" t="s">
        <v>3635</v>
      </c>
      <c r="E1240" s="68" t="s">
        <v>1522</v>
      </c>
      <c r="F1240" s="68" t="s">
        <v>10814</v>
      </c>
      <c r="G1240" s="68" t="s">
        <v>2550</v>
      </c>
      <c r="H1240" s="68" t="s">
        <v>2602</v>
      </c>
      <c r="I1240" s="66">
        <v>73538</v>
      </c>
      <c r="J1240" s="66" t="s">
        <v>2602</v>
      </c>
      <c r="K1240" s="68" t="s">
        <v>2547</v>
      </c>
      <c r="L1240" s="69" t="s">
        <v>10816</v>
      </c>
      <c r="N1240" s="128">
        <v>100</v>
      </c>
      <c r="O1240" s="71">
        <v>33.5</v>
      </c>
      <c r="P1240" s="127"/>
    </row>
    <row r="1241" spans="1:16" ht="15" x14ac:dyDescent="0.25">
      <c r="A1241" s="67" t="str">
        <f t="shared" si="19"/>
        <v>127180757</v>
      </c>
      <c r="B1241" s="127">
        <v>12718075</v>
      </c>
      <c r="C1241" s="127">
        <v>7</v>
      </c>
      <c r="D1241" s="74" t="s">
        <v>3636</v>
      </c>
      <c r="E1241" s="68" t="s">
        <v>1555</v>
      </c>
      <c r="F1241" s="68" t="s">
        <v>10814</v>
      </c>
      <c r="G1241" s="68" t="s">
        <v>2550</v>
      </c>
      <c r="H1241" s="68" t="s">
        <v>2602</v>
      </c>
      <c r="I1241" s="66">
        <v>73538</v>
      </c>
      <c r="J1241" s="66" t="s">
        <v>2602</v>
      </c>
      <c r="K1241" s="68" t="s">
        <v>2547</v>
      </c>
      <c r="L1241" s="69" t="s">
        <v>10816</v>
      </c>
      <c r="N1241" s="128">
        <v>100</v>
      </c>
      <c r="O1241" s="71">
        <v>33.5</v>
      </c>
      <c r="P1241" s="127"/>
    </row>
    <row r="1242" spans="1:16" ht="15" x14ac:dyDescent="0.25">
      <c r="A1242" s="67" t="str">
        <f t="shared" si="19"/>
        <v>104587361</v>
      </c>
      <c r="B1242" s="127">
        <v>10458736</v>
      </c>
      <c r="C1242" s="127">
        <v>1</v>
      </c>
      <c r="D1242" s="74" t="s">
        <v>3637</v>
      </c>
      <c r="E1242" s="68" t="s">
        <v>968</v>
      </c>
      <c r="F1242" s="68" t="s">
        <v>10815</v>
      </c>
      <c r="G1242" s="68" t="s">
        <v>10823</v>
      </c>
      <c r="H1242" s="68" t="s">
        <v>2602</v>
      </c>
      <c r="I1242" s="66">
        <v>73538</v>
      </c>
      <c r="J1242" s="66" t="s">
        <v>2602</v>
      </c>
      <c r="K1242" s="68" t="s">
        <v>2547</v>
      </c>
      <c r="L1242" s="69" t="s">
        <v>10817</v>
      </c>
      <c r="N1242" s="128">
        <v>100</v>
      </c>
      <c r="O1242" s="71">
        <v>33.5</v>
      </c>
      <c r="P1242" s="127"/>
    </row>
    <row r="1243" spans="1:16" ht="15" x14ac:dyDescent="0.25">
      <c r="A1243" s="67" t="str">
        <f t="shared" si="19"/>
        <v>114166951</v>
      </c>
      <c r="B1243" s="127">
        <v>11416695</v>
      </c>
      <c r="C1243" s="127">
        <v>1</v>
      </c>
      <c r="D1243" s="74" t="s">
        <v>3638</v>
      </c>
      <c r="E1243" s="68">
        <v>22528277</v>
      </c>
      <c r="F1243" s="68" t="s">
        <v>10815</v>
      </c>
      <c r="G1243" s="68" t="s">
        <v>2550</v>
      </c>
      <c r="H1243" s="68" t="s">
        <v>2602</v>
      </c>
      <c r="I1243" s="66">
        <v>73538</v>
      </c>
      <c r="J1243" s="66" t="s">
        <v>2602</v>
      </c>
      <c r="K1243" s="68" t="s">
        <v>2547</v>
      </c>
      <c r="L1243" s="69" t="s">
        <v>10817</v>
      </c>
      <c r="N1243" s="128">
        <v>100</v>
      </c>
      <c r="O1243" s="71">
        <v>33.5</v>
      </c>
      <c r="P1243" s="127"/>
    </row>
    <row r="1244" spans="1:16" ht="15" x14ac:dyDescent="0.25">
      <c r="A1244" s="67" t="str">
        <f t="shared" si="19"/>
        <v>111387501</v>
      </c>
      <c r="B1244" s="127">
        <v>11138750</v>
      </c>
      <c r="C1244" s="127">
        <v>1</v>
      </c>
      <c r="D1244" s="74" t="s">
        <v>7488</v>
      </c>
      <c r="E1244" s="68" t="s">
        <v>1060</v>
      </c>
      <c r="F1244" s="68" t="s">
        <v>10815</v>
      </c>
      <c r="G1244" s="68" t="s">
        <v>2550</v>
      </c>
      <c r="H1244" s="68" t="s">
        <v>2602</v>
      </c>
      <c r="I1244" s="66">
        <v>73538</v>
      </c>
      <c r="J1244" s="66" t="s">
        <v>2602</v>
      </c>
      <c r="K1244" s="68" t="s">
        <v>2547</v>
      </c>
      <c r="L1244" s="69" t="s">
        <v>10817</v>
      </c>
      <c r="N1244" s="128">
        <v>100</v>
      </c>
      <c r="O1244" s="71">
        <v>33.5</v>
      </c>
      <c r="P1244" s="127"/>
    </row>
    <row r="1245" spans="1:16" ht="15" x14ac:dyDescent="0.25">
      <c r="A1245" s="67" t="str">
        <f t="shared" si="19"/>
        <v>134704501</v>
      </c>
      <c r="B1245" s="127">
        <v>13470450</v>
      </c>
      <c r="C1245" s="127">
        <v>1</v>
      </c>
      <c r="D1245" s="74" t="s">
        <v>3639</v>
      </c>
      <c r="E1245" s="68" t="s">
        <v>1804</v>
      </c>
      <c r="F1245" s="68" t="s">
        <v>10814</v>
      </c>
      <c r="G1245" s="68" t="s">
        <v>10823</v>
      </c>
      <c r="H1245" s="68" t="s">
        <v>2602</v>
      </c>
      <c r="I1245" s="66">
        <v>73538</v>
      </c>
      <c r="J1245" s="66" t="s">
        <v>2602</v>
      </c>
      <c r="K1245" s="68" t="s">
        <v>2547</v>
      </c>
      <c r="L1245" s="69" t="s">
        <v>10816</v>
      </c>
      <c r="N1245" s="128">
        <v>98</v>
      </c>
      <c r="O1245" s="71">
        <v>33.5</v>
      </c>
      <c r="P1245" s="127"/>
    </row>
    <row r="1246" spans="1:16" ht="15" x14ac:dyDescent="0.25">
      <c r="A1246" s="67" t="str">
        <f t="shared" si="19"/>
        <v>103729692</v>
      </c>
      <c r="B1246" s="127">
        <v>10372969</v>
      </c>
      <c r="C1246" s="127">
        <v>2</v>
      </c>
      <c r="D1246" s="74" t="s">
        <v>3640</v>
      </c>
      <c r="E1246" s="68" t="s">
        <v>940</v>
      </c>
      <c r="F1246" s="68" t="s">
        <v>10815</v>
      </c>
      <c r="G1246" s="68" t="s">
        <v>10823</v>
      </c>
      <c r="H1246" s="68" t="s">
        <v>2602</v>
      </c>
      <c r="I1246" s="66">
        <v>73538</v>
      </c>
      <c r="J1246" s="66" t="s">
        <v>2602</v>
      </c>
      <c r="K1246" s="68" t="s">
        <v>2547</v>
      </c>
      <c r="L1246" s="69" t="s">
        <v>10817</v>
      </c>
      <c r="N1246" s="128">
        <v>100</v>
      </c>
      <c r="O1246" s="71">
        <v>33.5</v>
      </c>
      <c r="P1246" s="127"/>
    </row>
    <row r="1247" spans="1:16" ht="15" x14ac:dyDescent="0.25">
      <c r="A1247" s="67" t="str">
        <f t="shared" si="19"/>
        <v>91660631</v>
      </c>
      <c r="B1247" s="127">
        <v>9166063</v>
      </c>
      <c r="C1247" s="127">
        <v>1</v>
      </c>
      <c r="D1247" s="74" t="s">
        <v>3642</v>
      </c>
      <c r="E1247" s="68">
        <v>18400406</v>
      </c>
      <c r="F1247" s="68" t="s">
        <v>10815</v>
      </c>
      <c r="G1247" s="68" t="s">
        <v>10823</v>
      </c>
      <c r="H1247" s="68" t="s">
        <v>2602</v>
      </c>
      <c r="I1247" s="66">
        <v>73538</v>
      </c>
      <c r="J1247" s="66" t="s">
        <v>2602</v>
      </c>
      <c r="K1247" s="68" t="s">
        <v>2546</v>
      </c>
      <c r="L1247" s="69" t="s">
        <v>10817</v>
      </c>
      <c r="N1247" s="128">
        <v>100</v>
      </c>
      <c r="O1247" s="71">
        <v>40.200000000000003</v>
      </c>
      <c r="P1247" s="127"/>
    </row>
    <row r="1248" spans="1:16" ht="15" x14ac:dyDescent="0.25">
      <c r="A1248" s="67" t="str">
        <f t="shared" si="19"/>
        <v>162371461</v>
      </c>
      <c r="B1248" s="127">
        <v>16237146</v>
      </c>
      <c r="C1248" s="127">
        <v>1</v>
      </c>
      <c r="D1248" s="74" t="s">
        <v>3643</v>
      </c>
      <c r="E1248" s="68" t="s">
        <v>2385</v>
      </c>
      <c r="F1248" s="68" t="s">
        <v>10814</v>
      </c>
      <c r="G1248" s="68" t="s">
        <v>2550</v>
      </c>
      <c r="H1248" s="68" t="s">
        <v>2602</v>
      </c>
      <c r="I1248" s="66">
        <v>73538</v>
      </c>
      <c r="J1248" s="66" t="s">
        <v>2602</v>
      </c>
      <c r="K1248" s="68" t="s">
        <v>2547</v>
      </c>
      <c r="L1248" s="69" t="s">
        <v>10816</v>
      </c>
      <c r="N1248" s="128">
        <v>100</v>
      </c>
      <c r="O1248" s="71">
        <v>33.5</v>
      </c>
      <c r="P1248" s="127"/>
    </row>
    <row r="1249" spans="1:16" ht="15" x14ac:dyDescent="0.25">
      <c r="A1249" s="67" t="str">
        <f t="shared" si="19"/>
        <v>165277201</v>
      </c>
      <c r="B1249" s="127">
        <v>16527720</v>
      </c>
      <c r="C1249" s="127">
        <v>1</v>
      </c>
      <c r="D1249" s="74" t="s">
        <v>3644</v>
      </c>
      <c r="E1249" s="68" t="s">
        <v>2520</v>
      </c>
      <c r="F1249" s="68" t="s">
        <v>10814</v>
      </c>
      <c r="G1249" s="68" t="s">
        <v>2550</v>
      </c>
      <c r="H1249" s="68" t="s">
        <v>2602</v>
      </c>
      <c r="I1249" s="66">
        <v>73538</v>
      </c>
      <c r="J1249" s="66" t="s">
        <v>2602</v>
      </c>
      <c r="K1249" s="68" t="s">
        <v>2547</v>
      </c>
      <c r="L1249" s="69" t="s">
        <v>10816</v>
      </c>
      <c r="N1249" s="128">
        <v>100</v>
      </c>
      <c r="O1249" s="71">
        <v>33.5</v>
      </c>
      <c r="P1249" s="127"/>
    </row>
    <row r="1250" spans="1:16" ht="15" x14ac:dyDescent="0.25">
      <c r="A1250" s="67" t="str">
        <f t="shared" si="19"/>
        <v>148070264</v>
      </c>
      <c r="B1250" s="127">
        <v>14807026</v>
      </c>
      <c r="C1250" s="127">
        <v>4</v>
      </c>
      <c r="D1250" s="74" t="s">
        <v>10668</v>
      </c>
      <c r="E1250" s="68">
        <v>8999351</v>
      </c>
      <c r="F1250" s="68" t="s">
        <v>10814</v>
      </c>
      <c r="G1250" s="68" t="s">
        <v>2550</v>
      </c>
      <c r="H1250" s="68" t="s">
        <v>2602</v>
      </c>
      <c r="I1250" s="66">
        <v>73538</v>
      </c>
      <c r="J1250" s="66" t="s">
        <v>2602</v>
      </c>
      <c r="K1250" s="68" t="s">
        <v>2547</v>
      </c>
      <c r="L1250" s="69" t="s">
        <v>10816</v>
      </c>
      <c r="N1250" s="128">
        <v>25</v>
      </c>
      <c r="O1250" s="71">
        <v>33.5</v>
      </c>
      <c r="P1250" s="127"/>
    </row>
    <row r="1251" spans="1:16" ht="15" x14ac:dyDescent="0.25">
      <c r="A1251" s="67" t="str">
        <f t="shared" si="19"/>
        <v>69184632</v>
      </c>
      <c r="B1251" s="127">
        <v>6918463</v>
      </c>
      <c r="C1251" s="127">
        <v>2</v>
      </c>
      <c r="D1251" s="74" t="s">
        <v>3645</v>
      </c>
      <c r="E1251" s="68">
        <v>6893001</v>
      </c>
      <c r="F1251" s="68" t="s">
        <v>10815</v>
      </c>
      <c r="G1251" s="68" t="s">
        <v>10823</v>
      </c>
      <c r="H1251" s="68" t="s">
        <v>2602</v>
      </c>
      <c r="I1251" s="66">
        <v>73538</v>
      </c>
      <c r="J1251" s="66" t="s">
        <v>2602</v>
      </c>
      <c r="K1251" s="68" t="s">
        <v>2547</v>
      </c>
      <c r="L1251" s="69" t="s">
        <v>10817</v>
      </c>
      <c r="N1251" s="128">
        <v>100</v>
      </c>
      <c r="O1251" s="71">
        <v>33.5</v>
      </c>
      <c r="P1251" s="127"/>
    </row>
    <row r="1252" spans="1:16" ht="15" x14ac:dyDescent="0.25">
      <c r="A1252" s="67" t="str">
        <f t="shared" si="19"/>
        <v>91608872</v>
      </c>
      <c r="B1252" s="127">
        <v>9160887</v>
      </c>
      <c r="C1252" s="127">
        <v>2</v>
      </c>
      <c r="D1252" s="74" t="s">
        <v>3646</v>
      </c>
      <c r="E1252" s="68" t="s">
        <v>10278</v>
      </c>
      <c r="F1252" s="68" t="s">
        <v>10815</v>
      </c>
      <c r="G1252" s="68" t="s">
        <v>2550</v>
      </c>
      <c r="H1252" s="68" t="s">
        <v>2602</v>
      </c>
      <c r="I1252" s="66">
        <v>73538</v>
      </c>
      <c r="J1252" s="66" t="s">
        <v>2602</v>
      </c>
      <c r="K1252" s="68" t="s">
        <v>2547</v>
      </c>
      <c r="L1252" s="69" t="s">
        <v>10817</v>
      </c>
      <c r="N1252" s="128">
        <v>100</v>
      </c>
      <c r="O1252" s="71">
        <v>33.5</v>
      </c>
      <c r="P1252" s="127"/>
    </row>
    <row r="1253" spans="1:16" ht="15" x14ac:dyDescent="0.25">
      <c r="A1253" s="67" t="str">
        <f t="shared" si="19"/>
        <v>150668361</v>
      </c>
      <c r="B1253" s="127">
        <v>15066836</v>
      </c>
      <c r="C1253" s="127">
        <v>1</v>
      </c>
      <c r="D1253" s="74" t="s">
        <v>7263</v>
      </c>
      <c r="E1253" s="68" t="s">
        <v>7755</v>
      </c>
      <c r="F1253" s="68" t="s">
        <v>10814</v>
      </c>
      <c r="G1253" s="68" t="s">
        <v>2550</v>
      </c>
      <c r="H1253" s="68" t="s">
        <v>2602</v>
      </c>
      <c r="I1253" s="66">
        <v>73538</v>
      </c>
      <c r="J1253" s="66" t="s">
        <v>2602</v>
      </c>
      <c r="K1253" s="68" t="s">
        <v>2547</v>
      </c>
      <c r="L1253" s="69" t="s">
        <v>10816</v>
      </c>
      <c r="N1253" s="128">
        <v>100</v>
      </c>
      <c r="O1253" s="71">
        <v>33.5</v>
      </c>
      <c r="P1253" s="127"/>
    </row>
    <row r="1254" spans="1:16" ht="15" x14ac:dyDescent="0.25">
      <c r="A1254" s="67" t="str">
        <f t="shared" si="19"/>
        <v>57748091</v>
      </c>
      <c r="B1254" s="127">
        <v>5774809</v>
      </c>
      <c r="C1254" s="127">
        <v>1</v>
      </c>
      <c r="D1254" s="74" t="s">
        <v>3647</v>
      </c>
      <c r="E1254" s="68">
        <v>10746607</v>
      </c>
      <c r="F1254" s="68" t="s">
        <v>10813</v>
      </c>
      <c r="G1254" s="68" t="s">
        <v>10823</v>
      </c>
      <c r="H1254" s="68" t="s">
        <v>2602</v>
      </c>
      <c r="I1254" s="66">
        <v>73538</v>
      </c>
      <c r="J1254" s="66" t="s">
        <v>2602</v>
      </c>
      <c r="K1254" s="68" t="s">
        <v>2547</v>
      </c>
      <c r="L1254" s="69" t="s">
        <v>10818</v>
      </c>
      <c r="N1254" s="128">
        <v>100</v>
      </c>
      <c r="O1254" s="71">
        <v>33.5</v>
      </c>
      <c r="P1254" s="127"/>
    </row>
    <row r="1255" spans="1:16" ht="15" x14ac:dyDescent="0.25">
      <c r="A1255" s="67" t="str">
        <f t="shared" si="19"/>
        <v>71565102</v>
      </c>
      <c r="B1255" s="127">
        <v>7156510</v>
      </c>
      <c r="C1255" s="127">
        <v>2</v>
      </c>
      <c r="D1255" s="74" t="s">
        <v>3648</v>
      </c>
      <c r="E1255" s="68">
        <v>13817983</v>
      </c>
      <c r="F1255" s="68" t="s">
        <v>10813</v>
      </c>
      <c r="G1255" s="68" t="s">
        <v>10823</v>
      </c>
      <c r="H1255" s="68" t="s">
        <v>2602</v>
      </c>
      <c r="I1255" s="66">
        <v>73538</v>
      </c>
      <c r="J1255" s="66" t="s">
        <v>2602</v>
      </c>
      <c r="K1255" s="68" t="s">
        <v>2546</v>
      </c>
      <c r="L1255" s="69" t="s">
        <v>10818</v>
      </c>
      <c r="N1255" s="128">
        <v>100</v>
      </c>
      <c r="O1255" s="71">
        <v>40.200000000000003</v>
      </c>
      <c r="P1255" s="127"/>
    </row>
    <row r="1256" spans="1:16" ht="15" x14ac:dyDescent="0.25">
      <c r="A1256" s="67" t="str">
        <f t="shared" si="19"/>
        <v>129454195</v>
      </c>
      <c r="B1256" s="127">
        <v>12945419</v>
      </c>
      <c r="C1256" s="127">
        <v>5</v>
      </c>
      <c r="D1256" s="74" t="s">
        <v>3649</v>
      </c>
      <c r="E1256" s="68">
        <v>19908932</v>
      </c>
      <c r="F1256" s="68" t="s">
        <v>10814</v>
      </c>
      <c r="G1256" s="68" t="s">
        <v>2550</v>
      </c>
      <c r="H1256" s="68" t="s">
        <v>2602</v>
      </c>
      <c r="I1256" s="66">
        <v>73538</v>
      </c>
      <c r="J1256" s="66" t="s">
        <v>2602</v>
      </c>
      <c r="K1256" s="68" t="s">
        <v>2546</v>
      </c>
      <c r="L1256" s="69" t="s">
        <v>10816</v>
      </c>
      <c r="N1256" s="128">
        <v>100</v>
      </c>
      <c r="O1256" s="71">
        <v>40.200000000000003</v>
      </c>
      <c r="P1256" s="127"/>
    </row>
    <row r="1257" spans="1:16" ht="15" x14ac:dyDescent="0.25">
      <c r="A1257" s="67" t="str">
        <f t="shared" si="19"/>
        <v>124369381</v>
      </c>
      <c r="B1257" s="127">
        <v>12436938</v>
      </c>
      <c r="C1257" s="127">
        <v>1</v>
      </c>
      <c r="D1257" s="74" t="s">
        <v>3650</v>
      </c>
      <c r="E1257" s="68" t="s">
        <v>1502</v>
      </c>
      <c r="F1257" s="68" t="s">
        <v>10815</v>
      </c>
      <c r="G1257" s="68" t="s">
        <v>10823</v>
      </c>
      <c r="H1257" s="68" t="s">
        <v>2602</v>
      </c>
      <c r="I1257" s="66">
        <v>73538</v>
      </c>
      <c r="J1257" s="66" t="s">
        <v>2602</v>
      </c>
      <c r="K1257" s="68" t="s">
        <v>2547</v>
      </c>
      <c r="L1257" s="69" t="s">
        <v>10817</v>
      </c>
      <c r="N1257" s="128">
        <v>100</v>
      </c>
      <c r="O1257" s="71">
        <v>33.5</v>
      </c>
      <c r="P1257" s="127"/>
    </row>
    <row r="1258" spans="1:16" ht="15" x14ac:dyDescent="0.25">
      <c r="A1258" s="67" t="str">
        <f t="shared" si="19"/>
        <v>49018121</v>
      </c>
      <c r="B1258" s="127">
        <v>4901812</v>
      </c>
      <c r="C1258" s="127">
        <v>1</v>
      </c>
      <c r="D1258" s="74" t="s">
        <v>10396</v>
      </c>
      <c r="E1258" s="68" t="s">
        <v>10054</v>
      </c>
      <c r="F1258" s="68" t="s">
        <v>10813</v>
      </c>
      <c r="G1258" s="127" t="s">
        <v>2550</v>
      </c>
      <c r="H1258" s="68" t="s">
        <v>2602</v>
      </c>
      <c r="I1258" s="66">
        <v>73538</v>
      </c>
      <c r="J1258" s="66" t="s">
        <v>2602</v>
      </c>
      <c r="K1258" s="68" t="s">
        <v>2546</v>
      </c>
      <c r="L1258" s="69" t="s">
        <v>10818</v>
      </c>
      <c r="N1258" s="128">
        <v>0</v>
      </c>
      <c r="O1258" s="71">
        <v>40.200000000000003</v>
      </c>
      <c r="P1258" s="127"/>
    </row>
    <row r="1259" spans="1:16" ht="15" x14ac:dyDescent="0.25">
      <c r="A1259" s="67" t="str">
        <f t="shared" si="19"/>
        <v>103473793</v>
      </c>
      <c r="B1259" s="127">
        <v>10347379</v>
      </c>
      <c r="C1259" s="127">
        <v>3</v>
      </c>
      <c r="D1259" s="74" t="s">
        <v>3651</v>
      </c>
      <c r="E1259" s="68" t="s">
        <v>922</v>
      </c>
      <c r="F1259" s="68" t="s">
        <v>10814</v>
      </c>
      <c r="G1259" s="68" t="s">
        <v>2550</v>
      </c>
      <c r="H1259" s="68" t="s">
        <v>2602</v>
      </c>
      <c r="I1259" s="66">
        <v>73538</v>
      </c>
      <c r="J1259" s="66" t="s">
        <v>2602</v>
      </c>
      <c r="K1259" s="68" t="s">
        <v>2547</v>
      </c>
      <c r="L1259" s="69" t="s">
        <v>10816</v>
      </c>
      <c r="N1259" s="128">
        <v>100</v>
      </c>
      <c r="O1259" s="71">
        <v>33.5</v>
      </c>
      <c r="P1259" s="127"/>
    </row>
    <row r="1260" spans="1:16" ht="15" x14ac:dyDescent="0.25">
      <c r="A1260" s="67" t="str">
        <f t="shared" si="19"/>
        <v>93909963</v>
      </c>
      <c r="B1260" s="127">
        <v>9390996</v>
      </c>
      <c r="C1260" s="127">
        <v>3</v>
      </c>
      <c r="D1260" s="74" t="s">
        <v>3652</v>
      </c>
      <c r="E1260" s="68">
        <v>11600307</v>
      </c>
      <c r="F1260" s="68" t="s">
        <v>10815</v>
      </c>
      <c r="G1260" s="68" t="s">
        <v>10823</v>
      </c>
      <c r="H1260" s="68" t="s">
        <v>2602</v>
      </c>
      <c r="I1260" s="66">
        <v>73538</v>
      </c>
      <c r="J1260" s="66" t="s">
        <v>2602</v>
      </c>
      <c r="K1260" s="68" t="s">
        <v>2546</v>
      </c>
      <c r="L1260" s="69" t="s">
        <v>10817</v>
      </c>
      <c r="N1260" s="128">
        <v>100</v>
      </c>
      <c r="O1260" s="71">
        <v>40.200000000000003</v>
      </c>
      <c r="P1260" s="127"/>
    </row>
    <row r="1261" spans="1:16" ht="15" x14ac:dyDescent="0.25">
      <c r="A1261" s="67" t="str">
        <f t="shared" si="19"/>
        <v>120637822</v>
      </c>
      <c r="B1261" s="127">
        <v>12063782</v>
      </c>
      <c r="C1261" s="127">
        <v>2</v>
      </c>
      <c r="D1261" s="74" t="s">
        <v>3653</v>
      </c>
      <c r="E1261" s="68" t="s">
        <v>1401</v>
      </c>
      <c r="F1261" s="68" t="s">
        <v>10815</v>
      </c>
      <c r="G1261" s="68" t="s">
        <v>10823</v>
      </c>
      <c r="H1261" s="68" t="s">
        <v>2602</v>
      </c>
      <c r="I1261" s="66">
        <v>73538</v>
      </c>
      <c r="J1261" s="66" t="s">
        <v>2602</v>
      </c>
      <c r="K1261" s="68" t="s">
        <v>2547</v>
      </c>
      <c r="L1261" s="69" t="s">
        <v>10817</v>
      </c>
      <c r="N1261" s="128">
        <v>100</v>
      </c>
      <c r="O1261" s="71">
        <v>33.5</v>
      </c>
      <c r="P1261" s="127"/>
    </row>
    <row r="1262" spans="1:16" ht="15" x14ac:dyDescent="0.25">
      <c r="A1262" s="67" t="str">
        <f t="shared" si="19"/>
        <v>167149821</v>
      </c>
      <c r="B1262" s="127">
        <v>16714982</v>
      </c>
      <c r="C1262" s="127">
        <v>1</v>
      </c>
      <c r="D1262" s="74" t="s">
        <v>10804</v>
      </c>
      <c r="E1262" s="68" t="s">
        <v>7115</v>
      </c>
      <c r="F1262" s="68" t="s">
        <v>10814</v>
      </c>
      <c r="G1262" s="68" t="s">
        <v>2550</v>
      </c>
      <c r="H1262" s="68" t="s">
        <v>2602</v>
      </c>
      <c r="I1262" s="66">
        <v>73538</v>
      </c>
      <c r="J1262" s="66" t="s">
        <v>2602</v>
      </c>
      <c r="K1262" s="68" t="s">
        <v>2548</v>
      </c>
      <c r="L1262" s="69" t="s">
        <v>10816</v>
      </c>
      <c r="N1262" s="128">
        <v>100</v>
      </c>
      <c r="O1262" s="71">
        <v>20.100000000000001</v>
      </c>
      <c r="P1262" s="127"/>
    </row>
    <row r="1263" spans="1:16" ht="15" x14ac:dyDescent="0.25">
      <c r="A1263" s="67" t="str">
        <f t="shared" si="19"/>
        <v>69176282</v>
      </c>
      <c r="B1263" s="127">
        <v>6917628</v>
      </c>
      <c r="C1263" s="127">
        <v>2</v>
      </c>
      <c r="D1263" s="74" t="s">
        <v>3654</v>
      </c>
      <c r="E1263" s="68" t="s">
        <v>329</v>
      </c>
      <c r="F1263" s="68" t="s">
        <v>10815</v>
      </c>
      <c r="G1263" s="68" t="s">
        <v>2550</v>
      </c>
      <c r="H1263" s="68" t="s">
        <v>2602</v>
      </c>
      <c r="I1263" s="66">
        <v>73538</v>
      </c>
      <c r="J1263" s="66" t="s">
        <v>2602</v>
      </c>
      <c r="K1263" s="68" t="s">
        <v>2547</v>
      </c>
      <c r="L1263" s="69" t="s">
        <v>10817</v>
      </c>
      <c r="N1263" s="128">
        <v>100</v>
      </c>
      <c r="O1263" s="71">
        <v>33.5</v>
      </c>
      <c r="P1263" s="127"/>
    </row>
    <row r="1264" spans="1:16" ht="15" x14ac:dyDescent="0.25">
      <c r="A1264" s="67" t="str">
        <f t="shared" si="19"/>
        <v>164610221</v>
      </c>
      <c r="B1264" s="127">
        <v>16461022</v>
      </c>
      <c r="C1264" s="127">
        <v>1</v>
      </c>
      <c r="D1264" s="74" t="s">
        <v>3655</v>
      </c>
      <c r="E1264" s="68" t="s">
        <v>2476</v>
      </c>
      <c r="F1264" s="68" t="s">
        <v>10814</v>
      </c>
      <c r="G1264" s="68" t="s">
        <v>2550</v>
      </c>
      <c r="H1264" s="68" t="s">
        <v>2602</v>
      </c>
      <c r="I1264" s="66">
        <v>73538</v>
      </c>
      <c r="J1264" s="66" t="s">
        <v>2602</v>
      </c>
      <c r="K1264" s="68" t="s">
        <v>2547</v>
      </c>
      <c r="L1264" s="69" t="s">
        <v>10816</v>
      </c>
      <c r="N1264" s="128">
        <v>99</v>
      </c>
      <c r="O1264" s="71">
        <v>33.5</v>
      </c>
      <c r="P1264" s="127"/>
    </row>
    <row r="1265" spans="1:16" ht="15" x14ac:dyDescent="0.25">
      <c r="A1265" s="67" t="str">
        <f t="shared" si="19"/>
        <v>165001311</v>
      </c>
      <c r="B1265" s="127">
        <v>16500131</v>
      </c>
      <c r="C1265" s="127">
        <v>1</v>
      </c>
      <c r="D1265" s="74" t="s">
        <v>3656</v>
      </c>
      <c r="E1265" s="68" t="s">
        <v>2506</v>
      </c>
      <c r="F1265" s="68" t="s">
        <v>10814</v>
      </c>
      <c r="G1265" s="68" t="s">
        <v>2550</v>
      </c>
      <c r="H1265" s="68" t="s">
        <v>2602</v>
      </c>
      <c r="I1265" s="66">
        <v>73538</v>
      </c>
      <c r="J1265" s="66" t="s">
        <v>2602</v>
      </c>
      <c r="K1265" s="68" t="s">
        <v>2547</v>
      </c>
      <c r="L1265" s="69" t="s">
        <v>10816</v>
      </c>
      <c r="N1265" s="128">
        <v>100</v>
      </c>
      <c r="O1265" s="71">
        <v>33.5</v>
      </c>
      <c r="P1265" s="127"/>
    </row>
    <row r="1266" spans="1:16" ht="15" x14ac:dyDescent="0.25">
      <c r="A1266" s="67" t="str">
        <f t="shared" si="19"/>
        <v>105643172</v>
      </c>
      <c r="B1266" s="127">
        <v>10564317</v>
      </c>
      <c r="C1266" s="127">
        <v>2</v>
      </c>
      <c r="D1266" s="74" t="s">
        <v>3657</v>
      </c>
      <c r="E1266" s="68">
        <v>1452528</v>
      </c>
      <c r="F1266" s="68" t="s">
        <v>10815</v>
      </c>
      <c r="G1266" s="68" t="s">
        <v>10823</v>
      </c>
      <c r="H1266" s="68" t="s">
        <v>2602</v>
      </c>
      <c r="I1266" s="66">
        <v>73538</v>
      </c>
      <c r="J1266" s="66" t="s">
        <v>2602</v>
      </c>
      <c r="K1266" s="68" t="s">
        <v>2547</v>
      </c>
      <c r="L1266" s="69" t="s">
        <v>10817</v>
      </c>
      <c r="N1266" s="128">
        <v>100</v>
      </c>
      <c r="O1266" s="71">
        <v>33.5</v>
      </c>
      <c r="P1266" s="127"/>
    </row>
    <row r="1267" spans="1:16" ht="15" x14ac:dyDescent="0.25">
      <c r="A1267" s="67" t="str">
        <f t="shared" si="19"/>
        <v>99536193</v>
      </c>
      <c r="B1267" s="127">
        <v>9953619</v>
      </c>
      <c r="C1267" s="127">
        <v>3</v>
      </c>
      <c r="D1267" s="74" t="s">
        <v>3658</v>
      </c>
      <c r="E1267" s="68" t="s">
        <v>7756</v>
      </c>
      <c r="F1267" s="68" t="s">
        <v>10815</v>
      </c>
      <c r="G1267" s="68" t="s">
        <v>2550</v>
      </c>
      <c r="H1267" s="68" t="s">
        <v>2602</v>
      </c>
      <c r="I1267" s="66">
        <v>73538</v>
      </c>
      <c r="J1267" s="66" t="s">
        <v>2602</v>
      </c>
      <c r="K1267" s="68" t="s">
        <v>2547</v>
      </c>
      <c r="L1267" s="69" t="s">
        <v>10817</v>
      </c>
      <c r="N1267" s="128">
        <v>100</v>
      </c>
      <c r="O1267" s="71">
        <v>33.5</v>
      </c>
      <c r="P1267" s="127"/>
    </row>
    <row r="1268" spans="1:16" ht="15" x14ac:dyDescent="0.25">
      <c r="A1268" s="67" t="str">
        <f t="shared" si="19"/>
        <v>58921195</v>
      </c>
      <c r="B1268" s="127">
        <v>5892119</v>
      </c>
      <c r="C1268" s="127">
        <v>5</v>
      </c>
      <c r="D1268" s="74" t="s">
        <v>4044</v>
      </c>
      <c r="E1268" s="68">
        <v>6568567</v>
      </c>
      <c r="F1268" s="68" t="s">
        <v>10815</v>
      </c>
      <c r="G1268" s="68" t="s">
        <v>10823</v>
      </c>
      <c r="H1268" s="68" t="s">
        <v>2602</v>
      </c>
      <c r="I1268" s="66">
        <v>73538</v>
      </c>
      <c r="J1268" s="66" t="s">
        <v>2602</v>
      </c>
      <c r="K1268" s="68" t="s">
        <v>2547</v>
      </c>
      <c r="L1268" s="69" t="s">
        <v>10817</v>
      </c>
      <c r="N1268" s="128">
        <v>100</v>
      </c>
      <c r="O1268" s="71">
        <v>33.5</v>
      </c>
      <c r="P1268" s="127"/>
    </row>
    <row r="1269" spans="1:16" ht="15" x14ac:dyDescent="0.25">
      <c r="A1269" s="67" t="str">
        <f t="shared" si="19"/>
        <v>69776013</v>
      </c>
      <c r="B1269" s="127">
        <v>6977601</v>
      </c>
      <c r="C1269" s="127">
        <v>3</v>
      </c>
      <c r="D1269" s="74" t="s">
        <v>3659</v>
      </c>
      <c r="E1269" s="68" t="s">
        <v>351</v>
      </c>
      <c r="F1269" s="68" t="s">
        <v>10814</v>
      </c>
      <c r="G1269" s="68" t="s">
        <v>2550</v>
      </c>
      <c r="H1269" s="68" t="s">
        <v>2602</v>
      </c>
      <c r="I1269" s="66">
        <v>73538</v>
      </c>
      <c r="J1269" s="66" t="s">
        <v>2602</v>
      </c>
      <c r="K1269" s="68" t="s">
        <v>2547</v>
      </c>
      <c r="L1269" s="69" t="s">
        <v>10816</v>
      </c>
      <c r="N1269" s="128">
        <v>100</v>
      </c>
      <c r="O1269" s="71">
        <v>33.5</v>
      </c>
      <c r="P1269" s="127"/>
    </row>
    <row r="1270" spans="1:16" ht="15" x14ac:dyDescent="0.25">
      <c r="A1270" s="67" t="str">
        <f t="shared" si="19"/>
        <v>146343142</v>
      </c>
      <c r="B1270" s="127">
        <v>14634314</v>
      </c>
      <c r="C1270" s="127">
        <v>2</v>
      </c>
      <c r="D1270" s="74" t="s">
        <v>3660</v>
      </c>
      <c r="E1270" s="68">
        <v>8840517</v>
      </c>
      <c r="F1270" s="68" t="s">
        <v>10814</v>
      </c>
      <c r="G1270" s="68" t="s">
        <v>2550</v>
      </c>
      <c r="H1270" s="68" t="s">
        <v>2602</v>
      </c>
      <c r="I1270" s="66">
        <v>73538</v>
      </c>
      <c r="J1270" s="66" t="s">
        <v>2602</v>
      </c>
      <c r="K1270" s="68" t="s">
        <v>2546</v>
      </c>
      <c r="L1270" s="69" t="s">
        <v>10816</v>
      </c>
      <c r="N1270" s="128">
        <v>100</v>
      </c>
      <c r="O1270" s="71">
        <v>40.200000000000003</v>
      </c>
      <c r="P1270" s="127"/>
    </row>
    <row r="1271" spans="1:16" ht="15" x14ac:dyDescent="0.25">
      <c r="A1271" s="67" t="str">
        <f t="shared" si="19"/>
        <v>114249775</v>
      </c>
      <c r="B1271" s="127">
        <v>11424977</v>
      </c>
      <c r="C1271" s="127">
        <v>5</v>
      </c>
      <c r="D1271" s="74" t="s">
        <v>3661</v>
      </c>
      <c r="E1271" s="68">
        <v>838129</v>
      </c>
      <c r="F1271" s="68" t="s">
        <v>10814</v>
      </c>
      <c r="G1271" s="68" t="s">
        <v>10823</v>
      </c>
      <c r="H1271" s="68" t="s">
        <v>2602</v>
      </c>
      <c r="I1271" s="66">
        <v>73538</v>
      </c>
      <c r="J1271" s="66" t="s">
        <v>2602</v>
      </c>
      <c r="K1271" s="68" t="s">
        <v>2547</v>
      </c>
      <c r="L1271" s="69" t="s">
        <v>10816</v>
      </c>
      <c r="N1271" s="128">
        <v>100</v>
      </c>
      <c r="O1271" s="71">
        <v>33.5</v>
      </c>
      <c r="P1271" s="127"/>
    </row>
    <row r="1272" spans="1:16" ht="15" x14ac:dyDescent="0.25">
      <c r="A1272" s="67" t="str">
        <f t="shared" si="19"/>
        <v>114249773</v>
      </c>
      <c r="B1272" s="127">
        <v>11424977</v>
      </c>
      <c r="C1272" s="127">
        <v>3</v>
      </c>
      <c r="D1272" s="74" t="s">
        <v>3661</v>
      </c>
      <c r="E1272" s="68">
        <v>838129</v>
      </c>
      <c r="F1272" s="68" t="s">
        <v>10815</v>
      </c>
      <c r="G1272" s="68" t="s">
        <v>10823</v>
      </c>
      <c r="H1272" s="68" t="s">
        <v>2602</v>
      </c>
      <c r="I1272" s="66">
        <v>73538</v>
      </c>
      <c r="J1272" s="66" t="s">
        <v>2602</v>
      </c>
      <c r="K1272" s="68" t="s">
        <v>2546</v>
      </c>
      <c r="L1272" s="69" t="s">
        <v>10817</v>
      </c>
      <c r="N1272" s="128">
        <v>100</v>
      </c>
      <c r="O1272" s="71">
        <v>40.200000000000003</v>
      </c>
      <c r="P1272" s="127"/>
    </row>
    <row r="1273" spans="1:16" ht="15" x14ac:dyDescent="0.25">
      <c r="A1273" s="67" t="str">
        <f t="shared" si="19"/>
        <v>119426424</v>
      </c>
      <c r="B1273" s="127">
        <v>11942642</v>
      </c>
      <c r="C1273" s="127">
        <v>4</v>
      </c>
      <c r="D1273" s="74" t="s">
        <v>3662</v>
      </c>
      <c r="E1273" s="68">
        <v>15381775</v>
      </c>
      <c r="F1273" s="68" t="s">
        <v>10814</v>
      </c>
      <c r="G1273" s="68" t="s">
        <v>10823</v>
      </c>
      <c r="H1273" s="68" t="s">
        <v>2602</v>
      </c>
      <c r="I1273" s="66">
        <v>73538</v>
      </c>
      <c r="J1273" s="66" t="s">
        <v>2602</v>
      </c>
      <c r="K1273" s="68" t="s">
        <v>2547</v>
      </c>
      <c r="L1273" s="69" t="s">
        <v>10816</v>
      </c>
      <c r="N1273" s="128">
        <v>100</v>
      </c>
      <c r="O1273" s="71">
        <v>33.5</v>
      </c>
      <c r="P1273" s="127"/>
    </row>
    <row r="1274" spans="1:16" ht="15" x14ac:dyDescent="0.25">
      <c r="A1274" s="67" t="str">
        <f t="shared" si="19"/>
        <v>119426422</v>
      </c>
      <c r="B1274" s="127">
        <v>11942642</v>
      </c>
      <c r="C1274" s="127">
        <v>2</v>
      </c>
      <c r="D1274" s="74" t="s">
        <v>3662</v>
      </c>
      <c r="E1274" s="68">
        <v>15381775</v>
      </c>
      <c r="F1274" s="68" t="s">
        <v>10814</v>
      </c>
      <c r="G1274" s="68" t="s">
        <v>10823</v>
      </c>
      <c r="H1274" s="68" t="s">
        <v>2602</v>
      </c>
      <c r="I1274" s="66">
        <v>73538</v>
      </c>
      <c r="J1274" s="66" t="s">
        <v>2602</v>
      </c>
      <c r="K1274" s="68" t="s">
        <v>2547</v>
      </c>
      <c r="L1274" s="69" t="s">
        <v>10816</v>
      </c>
      <c r="N1274" s="128">
        <v>100</v>
      </c>
      <c r="O1274" s="71">
        <v>33.5</v>
      </c>
      <c r="P1274" s="127"/>
    </row>
    <row r="1275" spans="1:16" ht="15" x14ac:dyDescent="0.25">
      <c r="A1275" s="67" t="str">
        <f t="shared" si="19"/>
        <v>150538291</v>
      </c>
      <c r="B1275" s="127">
        <v>15053829</v>
      </c>
      <c r="C1275" s="127">
        <v>1</v>
      </c>
      <c r="D1275" s="74" t="s">
        <v>3663</v>
      </c>
      <c r="E1275" s="68" t="s">
        <v>2137</v>
      </c>
      <c r="F1275" s="68" t="s">
        <v>10814</v>
      </c>
      <c r="G1275" s="68" t="s">
        <v>2550</v>
      </c>
      <c r="H1275" s="68" t="s">
        <v>2602</v>
      </c>
      <c r="I1275" s="66">
        <v>73538</v>
      </c>
      <c r="J1275" s="66" t="s">
        <v>2602</v>
      </c>
      <c r="K1275" s="68" t="s">
        <v>2547</v>
      </c>
      <c r="L1275" s="69" t="s">
        <v>10816</v>
      </c>
      <c r="N1275" s="128">
        <v>100</v>
      </c>
      <c r="O1275" s="71">
        <v>33.5</v>
      </c>
      <c r="P1275" s="127"/>
    </row>
    <row r="1276" spans="1:16" ht="15" x14ac:dyDescent="0.25">
      <c r="A1276" s="67" t="str">
        <f t="shared" si="19"/>
        <v>167149211</v>
      </c>
      <c r="B1276" s="127">
        <v>16714921</v>
      </c>
      <c r="C1276" s="127">
        <v>1</v>
      </c>
      <c r="D1276" s="74" t="s">
        <v>7113</v>
      </c>
      <c r="E1276" s="68" t="s">
        <v>7114</v>
      </c>
      <c r="F1276" s="68" t="s">
        <v>10814</v>
      </c>
      <c r="G1276" s="68" t="s">
        <v>2550</v>
      </c>
      <c r="H1276" s="68" t="s">
        <v>2602</v>
      </c>
      <c r="I1276" s="66">
        <v>73538</v>
      </c>
      <c r="J1276" s="66" t="s">
        <v>2602</v>
      </c>
      <c r="K1276" s="68" t="s">
        <v>2548</v>
      </c>
      <c r="L1276" s="69" t="s">
        <v>10816</v>
      </c>
      <c r="N1276" s="128">
        <v>90</v>
      </c>
      <c r="O1276" s="71">
        <v>20.100000000000001</v>
      </c>
      <c r="P1276" s="127"/>
    </row>
    <row r="1277" spans="1:16" ht="15" x14ac:dyDescent="0.25">
      <c r="A1277" s="67" t="str">
        <f t="shared" si="19"/>
        <v>14678641</v>
      </c>
      <c r="B1277" s="127">
        <v>1467864</v>
      </c>
      <c r="C1277" s="127">
        <v>1</v>
      </c>
      <c r="D1277" s="74" t="s">
        <v>3664</v>
      </c>
      <c r="E1277" s="68">
        <v>4186231</v>
      </c>
      <c r="F1277" s="68" t="s">
        <v>10813</v>
      </c>
      <c r="G1277" s="68" t="s">
        <v>2550</v>
      </c>
      <c r="H1277" s="68" t="s">
        <v>2602</v>
      </c>
      <c r="I1277" s="66">
        <v>73538</v>
      </c>
      <c r="J1277" s="66" t="s">
        <v>2602</v>
      </c>
      <c r="K1277" s="68" t="s">
        <v>2546</v>
      </c>
      <c r="L1277" s="69" t="s">
        <v>10818</v>
      </c>
      <c r="N1277" s="128">
        <v>94</v>
      </c>
      <c r="O1277" s="71">
        <v>40.200000000000003</v>
      </c>
      <c r="P1277" s="127"/>
    </row>
    <row r="1278" spans="1:16" ht="15" x14ac:dyDescent="0.25">
      <c r="A1278" s="67" t="str">
        <f t="shared" si="19"/>
        <v>146634302</v>
      </c>
      <c r="B1278" s="127">
        <v>14663430</v>
      </c>
      <c r="C1278" s="127">
        <v>2</v>
      </c>
      <c r="D1278" s="74" t="s">
        <v>3665</v>
      </c>
      <c r="E1278" s="68">
        <v>91002180999</v>
      </c>
      <c r="F1278" s="68" t="s">
        <v>10814</v>
      </c>
      <c r="G1278" s="68" t="s">
        <v>2550</v>
      </c>
      <c r="H1278" s="68" t="s">
        <v>2602</v>
      </c>
      <c r="I1278" s="66">
        <v>73538</v>
      </c>
      <c r="J1278" s="66" t="s">
        <v>2602</v>
      </c>
      <c r="K1278" s="68" t="s">
        <v>2547</v>
      </c>
      <c r="L1278" s="69" t="s">
        <v>10816</v>
      </c>
      <c r="N1278" s="128">
        <v>94</v>
      </c>
      <c r="O1278" s="71">
        <v>33.5</v>
      </c>
      <c r="P1278" s="127"/>
    </row>
    <row r="1279" spans="1:16" ht="15" x14ac:dyDescent="0.25">
      <c r="A1279" s="67" t="str">
        <f t="shared" si="19"/>
        <v>146634303</v>
      </c>
      <c r="B1279" s="127">
        <v>14663430</v>
      </c>
      <c r="C1279" s="127">
        <v>3</v>
      </c>
      <c r="D1279" s="74" t="s">
        <v>3665</v>
      </c>
      <c r="E1279" s="68">
        <v>91002180999</v>
      </c>
      <c r="F1279" s="68" t="s">
        <v>10814</v>
      </c>
      <c r="G1279" s="68" t="s">
        <v>2550</v>
      </c>
      <c r="H1279" s="68" t="s">
        <v>2602</v>
      </c>
      <c r="I1279" s="66">
        <v>73538</v>
      </c>
      <c r="J1279" s="66" t="s">
        <v>2602</v>
      </c>
      <c r="K1279" s="68" t="s">
        <v>2547</v>
      </c>
      <c r="L1279" s="69" t="s">
        <v>10816</v>
      </c>
      <c r="N1279" s="128">
        <v>100</v>
      </c>
      <c r="O1279" s="71">
        <v>33.5</v>
      </c>
      <c r="P1279" s="127"/>
    </row>
    <row r="1280" spans="1:16" ht="15" x14ac:dyDescent="0.25">
      <c r="A1280" s="67" t="str">
        <f t="shared" si="19"/>
        <v>48148485</v>
      </c>
      <c r="B1280" s="127">
        <v>4814848</v>
      </c>
      <c r="C1280" s="127">
        <v>5</v>
      </c>
      <c r="D1280" s="74" t="s">
        <v>5972</v>
      </c>
      <c r="E1280" s="68" t="s">
        <v>7162</v>
      </c>
      <c r="F1280" s="68" t="s">
        <v>10815</v>
      </c>
      <c r="G1280" s="68" t="s">
        <v>2550</v>
      </c>
      <c r="H1280" s="68" t="s">
        <v>2602</v>
      </c>
      <c r="I1280" s="66">
        <v>73538</v>
      </c>
      <c r="J1280" s="66" t="s">
        <v>2602</v>
      </c>
      <c r="K1280" s="68" t="s">
        <v>2547</v>
      </c>
      <c r="L1280" s="69" t="s">
        <v>10817</v>
      </c>
      <c r="N1280" s="128">
        <v>100</v>
      </c>
      <c r="O1280" s="71">
        <v>33.5</v>
      </c>
      <c r="P1280" s="127"/>
    </row>
    <row r="1281" spans="1:16" ht="15" x14ac:dyDescent="0.25">
      <c r="A1281" s="67" t="str">
        <f t="shared" si="19"/>
        <v>72990474</v>
      </c>
      <c r="B1281" s="127">
        <v>7299047</v>
      </c>
      <c r="C1281" s="127">
        <v>4</v>
      </c>
      <c r="D1281" s="74" t="s">
        <v>3666</v>
      </c>
      <c r="E1281" s="68">
        <v>14218504</v>
      </c>
      <c r="F1281" s="68" t="s">
        <v>10814</v>
      </c>
      <c r="G1281" s="68" t="s">
        <v>2550</v>
      </c>
      <c r="H1281" s="68" t="s">
        <v>2602</v>
      </c>
      <c r="I1281" s="66">
        <v>73538</v>
      </c>
      <c r="J1281" s="66" t="s">
        <v>2602</v>
      </c>
      <c r="K1281" s="68" t="s">
        <v>2547</v>
      </c>
      <c r="L1281" s="69" t="s">
        <v>10816</v>
      </c>
      <c r="N1281" s="128">
        <v>100</v>
      </c>
      <c r="O1281" s="71">
        <v>33.5</v>
      </c>
      <c r="P1281" s="127"/>
    </row>
    <row r="1282" spans="1:16" ht="15" x14ac:dyDescent="0.25">
      <c r="A1282" s="67" t="str">
        <f t="shared" si="19"/>
        <v>114353062</v>
      </c>
      <c r="B1282" s="127">
        <v>11435306</v>
      </c>
      <c r="C1282" s="127">
        <v>2</v>
      </c>
      <c r="D1282" s="74" t="s">
        <v>3667</v>
      </c>
      <c r="E1282" s="68">
        <v>15794188</v>
      </c>
      <c r="F1282" s="68" t="s">
        <v>10815</v>
      </c>
      <c r="G1282" s="68" t="s">
        <v>2550</v>
      </c>
      <c r="H1282" s="68" t="s">
        <v>2602</v>
      </c>
      <c r="I1282" s="66">
        <v>73538</v>
      </c>
      <c r="J1282" s="66" t="s">
        <v>2602</v>
      </c>
      <c r="K1282" s="68" t="s">
        <v>2547</v>
      </c>
      <c r="L1282" s="69" t="s">
        <v>10817</v>
      </c>
      <c r="N1282" s="128">
        <v>100</v>
      </c>
      <c r="O1282" s="71">
        <v>33.5</v>
      </c>
      <c r="P1282" s="127"/>
    </row>
    <row r="1283" spans="1:16" ht="15" x14ac:dyDescent="0.25">
      <c r="A1283" s="67" t="str">
        <f t="shared" si="19"/>
        <v>102296192</v>
      </c>
      <c r="B1283" s="127">
        <v>10229619</v>
      </c>
      <c r="C1283" s="127">
        <v>2</v>
      </c>
      <c r="D1283" s="74" t="s">
        <v>3668</v>
      </c>
      <c r="E1283" s="68">
        <v>16977448</v>
      </c>
      <c r="F1283" s="68" t="s">
        <v>10815</v>
      </c>
      <c r="G1283" s="68" t="s">
        <v>10823</v>
      </c>
      <c r="H1283" s="68" t="s">
        <v>2602</v>
      </c>
      <c r="I1283" s="66">
        <v>73538</v>
      </c>
      <c r="J1283" s="66" t="s">
        <v>2602</v>
      </c>
      <c r="K1283" s="68" t="s">
        <v>2547</v>
      </c>
      <c r="L1283" s="69" t="s">
        <v>10817</v>
      </c>
      <c r="N1283" s="128">
        <v>100</v>
      </c>
      <c r="O1283" s="71">
        <v>33.5</v>
      </c>
      <c r="P1283" s="127"/>
    </row>
    <row r="1284" spans="1:16" ht="15" x14ac:dyDescent="0.25">
      <c r="A1284" s="67" t="str">
        <f t="shared" si="19"/>
        <v>102070044</v>
      </c>
      <c r="B1284" s="127">
        <v>10207004</v>
      </c>
      <c r="C1284" s="127">
        <v>4</v>
      </c>
      <c r="D1284" s="74" t="s">
        <v>4868</v>
      </c>
      <c r="E1284" s="68">
        <v>1608006</v>
      </c>
      <c r="F1284" s="68" t="s">
        <v>10814</v>
      </c>
      <c r="G1284" s="68" t="s">
        <v>10823</v>
      </c>
      <c r="H1284" s="68" t="s">
        <v>2602</v>
      </c>
      <c r="I1284" s="66">
        <v>73538</v>
      </c>
      <c r="J1284" s="66" t="s">
        <v>2602</v>
      </c>
      <c r="K1284" s="68" t="s">
        <v>2547</v>
      </c>
      <c r="L1284" s="69" t="s">
        <v>10816</v>
      </c>
      <c r="N1284" s="128">
        <v>94</v>
      </c>
      <c r="O1284" s="71">
        <v>33.5</v>
      </c>
      <c r="P1284" s="127"/>
    </row>
    <row r="1285" spans="1:16" ht="15" x14ac:dyDescent="0.25">
      <c r="A1285" s="67" t="str">
        <f t="shared" si="19"/>
        <v>77725925</v>
      </c>
      <c r="B1285" s="127">
        <v>7772592</v>
      </c>
      <c r="C1285" s="127">
        <v>5</v>
      </c>
      <c r="D1285" s="74" t="s">
        <v>3669</v>
      </c>
      <c r="E1285" s="68" t="s">
        <v>459</v>
      </c>
      <c r="F1285" s="68" t="s">
        <v>10814</v>
      </c>
      <c r="G1285" s="68" t="s">
        <v>2550</v>
      </c>
      <c r="H1285" s="68" t="s">
        <v>2602</v>
      </c>
      <c r="I1285" s="66">
        <v>73538</v>
      </c>
      <c r="J1285" s="66" t="s">
        <v>2602</v>
      </c>
      <c r="K1285" s="68" t="s">
        <v>2547</v>
      </c>
      <c r="L1285" s="69" t="s">
        <v>10816</v>
      </c>
      <c r="N1285" s="128">
        <v>100</v>
      </c>
      <c r="O1285" s="71">
        <v>33.5</v>
      </c>
      <c r="P1285" s="127"/>
    </row>
    <row r="1286" spans="1:16" ht="15" x14ac:dyDescent="0.25">
      <c r="A1286" s="67" t="str">
        <f t="shared" si="19"/>
        <v>150550003</v>
      </c>
      <c r="B1286" s="127">
        <v>15055000</v>
      </c>
      <c r="C1286" s="127">
        <v>3</v>
      </c>
      <c r="D1286" s="74" t="s">
        <v>3670</v>
      </c>
      <c r="E1286" s="68">
        <v>3664015</v>
      </c>
      <c r="F1286" s="68" t="s">
        <v>10814</v>
      </c>
      <c r="G1286" s="68" t="s">
        <v>2550</v>
      </c>
      <c r="H1286" s="68" t="s">
        <v>2602</v>
      </c>
      <c r="I1286" s="66">
        <v>73538</v>
      </c>
      <c r="J1286" s="66" t="s">
        <v>2602</v>
      </c>
      <c r="K1286" s="68" t="s">
        <v>2546</v>
      </c>
      <c r="L1286" s="69" t="s">
        <v>10816</v>
      </c>
      <c r="N1286" s="128">
        <v>100</v>
      </c>
      <c r="O1286" s="71">
        <v>40.200000000000003</v>
      </c>
      <c r="P1286" s="127"/>
    </row>
    <row r="1287" spans="1:16" ht="15" x14ac:dyDescent="0.25">
      <c r="A1287" s="67" t="str">
        <f t="shared" si="19"/>
        <v>103252682</v>
      </c>
      <c r="B1287" s="127">
        <v>10325268</v>
      </c>
      <c r="C1287" s="127">
        <v>2</v>
      </c>
      <c r="D1287" s="74" t="s">
        <v>3671</v>
      </c>
      <c r="E1287" s="68">
        <v>8455728</v>
      </c>
      <c r="F1287" s="68" t="s">
        <v>10815</v>
      </c>
      <c r="G1287" s="68" t="s">
        <v>10823</v>
      </c>
      <c r="H1287" s="68" t="s">
        <v>2602</v>
      </c>
      <c r="I1287" s="66">
        <v>73538</v>
      </c>
      <c r="J1287" s="66" t="s">
        <v>2602</v>
      </c>
      <c r="K1287" s="68" t="s">
        <v>2547</v>
      </c>
      <c r="L1287" s="69" t="s">
        <v>10817</v>
      </c>
      <c r="N1287" s="128">
        <v>100</v>
      </c>
      <c r="O1287" s="71">
        <v>33.5</v>
      </c>
      <c r="P1287" s="127"/>
    </row>
    <row r="1288" spans="1:16" ht="15" x14ac:dyDescent="0.25">
      <c r="A1288" s="67" t="str">
        <f t="shared" ref="A1288:A1351" si="20">CONCATENATE(B1288,C1288)</f>
        <v>69192502</v>
      </c>
      <c r="B1288" s="127">
        <v>6919250</v>
      </c>
      <c r="C1288" s="127">
        <v>2</v>
      </c>
      <c r="D1288" s="74" t="s">
        <v>7489</v>
      </c>
      <c r="E1288" s="68" t="s">
        <v>7757</v>
      </c>
      <c r="F1288" s="68" t="s">
        <v>10814</v>
      </c>
      <c r="G1288" s="68" t="s">
        <v>2550</v>
      </c>
      <c r="H1288" s="68" t="s">
        <v>2602</v>
      </c>
      <c r="I1288" s="66">
        <v>73538</v>
      </c>
      <c r="J1288" s="66" t="s">
        <v>2602</v>
      </c>
      <c r="K1288" s="68" t="s">
        <v>2547</v>
      </c>
      <c r="L1288" s="69" t="s">
        <v>10816</v>
      </c>
      <c r="N1288" s="128">
        <v>100</v>
      </c>
      <c r="O1288" s="71">
        <v>33.5</v>
      </c>
      <c r="P1288" s="127"/>
    </row>
    <row r="1289" spans="1:16" ht="15" x14ac:dyDescent="0.25">
      <c r="A1289" s="67" t="str">
        <f t="shared" si="20"/>
        <v>125219426</v>
      </c>
      <c r="B1289" s="127">
        <v>12521942</v>
      </c>
      <c r="C1289" s="127">
        <v>6</v>
      </c>
      <c r="D1289" s="74" t="s">
        <v>3672</v>
      </c>
      <c r="E1289" s="68" t="s">
        <v>1517</v>
      </c>
      <c r="F1289" s="68" t="s">
        <v>10814</v>
      </c>
      <c r="G1289" s="68" t="s">
        <v>10823</v>
      </c>
      <c r="H1289" s="68" t="s">
        <v>2602</v>
      </c>
      <c r="I1289" s="66">
        <v>73538</v>
      </c>
      <c r="J1289" s="66" t="s">
        <v>2602</v>
      </c>
      <c r="K1289" s="68" t="s">
        <v>2547</v>
      </c>
      <c r="L1289" s="69" t="s">
        <v>10816</v>
      </c>
      <c r="N1289" s="128">
        <v>100</v>
      </c>
      <c r="O1289" s="71">
        <v>33.5</v>
      </c>
      <c r="P1289" s="127"/>
    </row>
    <row r="1290" spans="1:16" ht="15" x14ac:dyDescent="0.25">
      <c r="A1290" s="67" t="str">
        <f t="shared" si="20"/>
        <v>127725016</v>
      </c>
      <c r="B1290" s="127">
        <v>12772501</v>
      </c>
      <c r="C1290" s="127">
        <v>6</v>
      </c>
      <c r="D1290" s="74" t="s">
        <v>3673</v>
      </c>
      <c r="E1290" s="68" t="s">
        <v>1569</v>
      </c>
      <c r="F1290" s="68" t="s">
        <v>10814</v>
      </c>
      <c r="G1290" s="68" t="s">
        <v>2550</v>
      </c>
      <c r="H1290" s="68" t="s">
        <v>2602</v>
      </c>
      <c r="I1290" s="66">
        <v>73538</v>
      </c>
      <c r="J1290" s="66" t="s">
        <v>2602</v>
      </c>
      <c r="K1290" s="68" t="s">
        <v>2547</v>
      </c>
      <c r="L1290" s="69" t="s">
        <v>10816</v>
      </c>
      <c r="N1290" s="128">
        <v>100</v>
      </c>
      <c r="O1290" s="71">
        <v>33.5</v>
      </c>
      <c r="P1290" s="127"/>
    </row>
    <row r="1291" spans="1:16" ht="15" x14ac:dyDescent="0.25">
      <c r="A1291" s="67" t="str">
        <f t="shared" si="20"/>
        <v>81692021</v>
      </c>
      <c r="B1291" s="127">
        <v>8169202</v>
      </c>
      <c r="C1291" s="127">
        <v>1</v>
      </c>
      <c r="D1291" s="74" t="s">
        <v>3674</v>
      </c>
      <c r="E1291" s="68">
        <v>13208698</v>
      </c>
      <c r="F1291" s="68" t="s">
        <v>10814</v>
      </c>
      <c r="G1291" s="68" t="s">
        <v>10823</v>
      </c>
      <c r="H1291" s="68" t="s">
        <v>2602</v>
      </c>
      <c r="I1291" s="66">
        <v>73538</v>
      </c>
      <c r="J1291" s="66" t="s">
        <v>2602</v>
      </c>
      <c r="K1291" s="68" t="s">
        <v>2548</v>
      </c>
      <c r="L1291" s="69" t="s">
        <v>10816</v>
      </c>
      <c r="N1291" s="128">
        <v>100</v>
      </c>
      <c r="O1291" s="71">
        <v>20.100000000000001</v>
      </c>
      <c r="P1291" s="127"/>
    </row>
    <row r="1292" spans="1:16" ht="15" x14ac:dyDescent="0.25">
      <c r="A1292" s="67" t="str">
        <f t="shared" si="20"/>
        <v>81692023</v>
      </c>
      <c r="B1292" s="127">
        <v>8169202</v>
      </c>
      <c r="C1292" s="127">
        <v>3</v>
      </c>
      <c r="D1292" s="74" t="s">
        <v>3674</v>
      </c>
      <c r="E1292" s="68">
        <v>13208698</v>
      </c>
      <c r="F1292" s="68" t="s">
        <v>10815</v>
      </c>
      <c r="G1292" s="68" t="s">
        <v>10823</v>
      </c>
      <c r="H1292" s="68" t="s">
        <v>2602</v>
      </c>
      <c r="I1292" s="66">
        <v>73538</v>
      </c>
      <c r="J1292" s="66" t="s">
        <v>2602</v>
      </c>
      <c r="K1292" s="68" t="s">
        <v>2546</v>
      </c>
      <c r="L1292" s="69" t="s">
        <v>10817</v>
      </c>
      <c r="N1292" s="128">
        <v>100</v>
      </c>
      <c r="O1292" s="71">
        <v>40.200000000000003</v>
      </c>
      <c r="P1292" s="127"/>
    </row>
    <row r="1293" spans="1:16" ht="15" x14ac:dyDescent="0.25">
      <c r="A1293" s="67" t="str">
        <f t="shared" si="20"/>
        <v>111886132</v>
      </c>
      <c r="B1293" s="127">
        <v>11188613</v>
      </c>
      <c r="C1293" s="127">
        <v>2</v>
      </c>
      <c r="D1293" s="74" t="s">
        <v>3675</v>
      </c>
      <c r="E1293" s="68">
        <v>10937652</v>
      </c>
      <c r="F1293" s="68" t="s">
        <v>10815</v>
      </c>
      <c r="G1293" s="68" t="s">
        <v>2550</v>
      </c>
      <c r="H1293" s="68" t="s">
        <v>2602</v>
      </c>
      <c r="I1293" s="66">
        <v>73538</v>
      </c>
      <c r="J1293" s="66" t="s">
        <v>2602</v>
      </c>
      <c r="K1293" s="68" t="s">
        <v>2547</v>
      </c>
      <c r="L1293" s="69" t="s">
        <v>10817</v>
      </c>
      <c r="N1293" s="128">
        <v>100</v>
      </c>
      <c r="O1293" s="71">
        <v>33.5</v>
      </c>
      <c r="P1293" s="127"/>
    </row>
    <row r="1294" spans="1:16" ht="15" x14ac:dyDescent="0.25">
      <c r="A1294" s="67" t="str">
        <f t="shared" si="20"/>
        <v>120637085</v>
      </c>
      <c r="B1294" s="127">
        <v>12063708</v>
      </c>
      <c r="C1294" s="127">
        <v>5</v>
      </c>
      <c r="D1294" s="74" t="s">
        <v>3676</v>
      </c>
      <c r="E1294" s="68" t="s">
        <v>1400</v>
      </c>
      <c r="F1294" s="68" t="s">
        <v>10814</v>
      </c>
      <c r="G1294" s="68" t="s">
        <v>10823</v>
      </c>
      <c r="H1294" s="68" t="s">
        <v>2602</v>
      </c>
      <c r="I1294" s="66">
        <v>73538</v>
      </c>
      <c r="J1294" s="66" t="s">
        <v>2602</v>
      </c>
      <c r="K1294" s="68" t="s">
        <v>2547</v>
      </c>
      <c r="L1294" s="69" t="s">
        <v>10816</v>
      </c>
      <c r="N1294" s="128">
        <v>100</v>
      </c>
      <c r="O1294" s="71">
        <v>33.5</v>
      </c>
      <c r="P1294" s="127"/>
    </row>
    <row r="1295" spans="1:16" ht="15" x14ac:dyDescent="0.25">
      <c r="A1295" s="67" t="str">
        <f t="shared" si="20"/>
        <v>120637086</v>
      </c>
      <c r="B1295" s="127">
        <v>12063708</v>
      </c>
      <c r="C1295" s="127">
        <v>6</v>
      </c>
      <c r="D1295" s="74" t="s">
        <v>3676</v>
      </c>
      <c r="E1295" s="68" t="s">
        <v>1400</v>
      </c>
      <c r="F1295" s="68" t="s">
        <v>10814</v>
      </c>
      <c r="G1295" s="68" t="s">
        <v>2550</v>
      </c>
      <c r="H1295" s="68" t="s">
        <v>2602</v>
      </c>
      <c r="I1295" s="66">
        <v>73538</v>
      </c>
      <c r="J1295" s="66" t="s">
        <v>2602</v>
      </c>
      <c r="K1295" s="68" t="s">
        <v>2547</v>
      </c>
      <c r="L1295" s="69" t="s">
        <v>10816</v>
      </c>
      <c r="N1295" s="128">
        <v>100</v>
      </c>
      <c r="O1295" s="71">
        <v>33.5</v>
      </c>
      <c r="P1295" s="127"/>
    </row>
    <row r="1296" spans="1:16" ht="15" x14ac:dyDescent="0.25">
      <c r="A1296" s="67" t="str">
        <f t="shared" si="20"/>
        <v>124811913</v>
      </c>
      <c r="B1296" s="127">
        <v>12481191</v>
      </c>
      <c r="C1296" s="127">
        <v>3</v>
      </c>
      <c r="D1296" s="74" t="s">
        <v>10609</v>
      </c>
      <c r="E1296" s="68" t="s">
        <v>10157</v>
      </c>
      <c r="F1296" s="68" t="s">
        <v>10814</v>
      </c>
      <c r="G1296" s="127" t="s">
        <v>2550</v>
      </c>
      <c r="H1296" s="68" t="s">
        <v>2602</v>
      </c>
      <c r="I1296" s="66">
        <v>73538</v>
      </c>
      <c r="J1296" s="66" t="s">
        <v>2602</v>
      </c>
      <c r="K1296" s="68" t="s">
        <v>2547</v>
      </c>
      <c r="L1296" s="69" t="s">
        <v>10816</v>
      </c>
      <c r="N1296" s="128">
        <v>0</v>
      </c>
      <c r="O1296" s="71">
        <v>33.5</v>
      </c>
      <c r="P1296" s="127"/>
    </row>
    <row r="1297" spans="1:16" ht="15" x14ac:dyDescent="0.25">
      <c r="A1297" s="67" t="str">
        <f t="shared" si="20"/>
        <v>124333304</v>
      </c>
      <c r="B1297" s="127">
        <v>12433330</v>
      </c>
      <c r="C1297" s="127">
        <v>4</v>
      </c>
      <c r="D1297" s="74" t="s">
        <v>3677</v>
      </c>
      <c r="E1297" s="68" t="s">
        <v>1500</v>
      </c>
      <c r="F1297" s="68" t="s">
        <v>10814</v>
      </c>
      <c r="G1297" s="68" t="s">
        <v>10823</v>
      </c>
      <c r="H1297" s="68" t="s">
        <v>2602</v>
      </c>
      <c r="I1297" s="66">
        <v>73538</v>
      </c>
      <c r="J1297" s="66" t="s">
        <v>2602</v>
      </c>
      <c r="K1297" s="68" t="s">
        <v>2547</v>
      </c>
      <c r="L1297" s="69" t="s">
        <v>10816</v>
      </c>
      <c r="N1297" s="128">
        <v>100</v>
      </c>
      <c r="O1297" s="71">
        <v>33.5</v>
      </c>
      <c r="P1297" s="127"/>
    </row>
    <row r="1298" spans="1:16" ht="15" x14ac:dyDescent="0.25">
      <c r="A1298" s="67" t="str">
        <f t="shared" si="20"/>
        <v>148658301</v>
      </c>
      <c r="B1298" s="127">
        <v>14865830</v>
      </c>
      <c r="C1298" s="127">
        <v>1</v>
      </c>
      <c r="D1298" s="74" t="s">
        <v>3678</v>
      </c>
      <c r="E1298" s="68" t="s">
        <v>10011</v>
      </c>
      <c r="F1298" s="68" t="s">
        <v>10814</v>
      </c>
      <c r="G1298" s="68" t="s">
        <v>2550</v>
      </c>
      <c r="H1298" s="68" t="s">
        <v>2602</v>
      </c>
      <c r="I1298" s="66">
        <v>73538</v>
      </c>
      <c r="J1298" s="66" t="s">
        <v>2602</v>
      </c>
      <c r="K1298" s="68" t="s">
        <v>2547</v>
      </c>
      <c r="L1298" s="69" t="s">
        <v>10816</v>
      </c>
      <c r="N1298" s="128">
        <v>100</v>
      </c>
      <c r="O1298" s="71">
        <v>33.5</v>
      </c>
      <c r="P1298" s="127"/>
    </row>
    <row r="1299" spans="1:16" ht="15" x14ac:dyDescent="0.25">
      <c r="A1299" s="67" t="str">
        <f t="shared" si="20"/>
        <v>173811131</v>
      </c>
      <c r="B1299" s="127">
        <v>17381113</v>
      </c>
      <c r="C1299" s="127">
        <v>1</v>
      </c>
      <c r="D1299" s="74" t="s">
        <v>9825</v>
      </c>
      <c r="E1299" s="68" t="s">
        <v>9917</v>
      </c>
      <c r="F1299" s="68" t="s">
        <v>10814</v>
      </c>
      <c r="G1299" s="68" t="s">
        <v>10823</v>
      </c>
      <c r="H1299" s="68" t="s">
        <v>2602</v>
      </c>
      <c r="I1299" s="66">
        <v>73538</v>
      </c>
      <c r="J1299" s="66" t="s">
        <v>2602</v>
      </c>
      <c r="K1299" s="68" t="s">
        <v>2546</v>
      </c>
      <c r="L1299" s="69" t="s">
        <v>10816</v>
      </c>
      <c r="N1299" s="128">
        <v>0</v>
      </c>
      <c r="O1299" s="71">
        <v>40.200000000000003</v>
      </c>
      <c r="P1299" s="127"/>
    </row>
    <row r="1300" spans="1:16" ht="15" x14ac:dyDescent="0.25">
      <c r="A1300" s="67" t="str">
        <f t="shared" si="20"/>
        <v>129998543</v>
      </c>
      <c r="B1300" s="127">
        <v>12999854</v>
      </c>
      <c r="C1300" s="127">
        <v>3</v>
      </c>
      <c r="D1300" s="74" t="s">
        <v>3679</v>
      </c>
      <c r="E1300" s="68" t="s">
        <v>1626</v>
      </c>
      <c r="F1300" s="68" t="s">
        <v>10814</v>
      </c>
      <c r="G1300" s="68" t="s">
        <v>10823</v>
      </c>
      <c r="H1300" s="68" t="s">
        <v>2602</v>
      </c>
      <c r="I1300" s="66">
        <v>73538</v>
      </c>
      <c r="J1300" s="66" t="s">
        <v>2602</v>
      </c>
      <c r="K1300" s="68" t="s">
        <v>2547</v>
      </c>
      <c r="L1300" s="69" t="s">
        <v>10816</v>
      </c>
      <c r="N1300" s="128">
        <v>99</v>
      </c>
      <c r="O1300" s="71">
        <v>33.5</v>
      </c>
      <c r="P1300" s="127"/>
    </row>
    <row r="1301" spans="1:16" ht="15" x14ac:dyDescent="0.25">
      <c r="A1301" s="67" t="str">
        <f t="shared" si="20"/>
        <v>129998542</v>
      </c>
      <c r="B1301" s="127">
        <v>12999854</v>
      </c>
      <c r="C1301" s="127">
        <v>2</v>
      </c>
      <c r="D1301" s="74" t="s">
        <v>3679</v>
      </c>
      <c r="E1301" s="68" t="s">
        <v>1626</v>
      </c>
      <c r="F1301" s="68" t="s">
        <v>10814</v>
      </c>
      <c r="G1301" s="68" t="s">
        <v>10823</v>
      </c>
      <c r="H1301" s="68" t="s">
        <v>2602</v>
      </c>
      <c r="I1301" s="66">
        <v>73538</v>
      </c>
      <c r="J1301" s="66" t="s">
        <v>2602</v>
      </c>
      <c r="K1301" s="68" t="s">
        <v>2547</v>
      </c>
      <c r="L1301" s="69" t="s">
        <v>10816</v>
      </c>
      <c r="N1301" s="128">
        <v>100</v>
      </c>
      <c r="O1301" s="71">
        <v>33.5</v>
      </c>
      <c r="P1301" s="127"/>
    </row>
    <row r="1302" spans="1:16" ht="15" x14ac:dyDescent="0.25">
      <c r="A1302" s="67" t="str">
        <f t="shared" si="20"/>
        <v>88899952</v>
      </c>
      <c r="B1302" s="127">
        <v>8889995</v>
      </c>
      <c r="C1302" s="127">
        <v>2</v>
      </c>
      <c r="D1302" s="74" t="s">
        <v>3680</v>
      </c>
      <c r="E1302" s="68">
        <v>16344052</v>
      </c>
      <c r="F1302" s="68" t="s">
        <v>10815</v>
      </c>
      <c r="G1302" s="68" t="s">
        <v>2550</v>
      </c>
      <c r="H1302" s="68" t="s">
        <v>2602</v>
      </c>
      <c r="I1302" s="66">
        <v>73538</v>
      </c>
      <c r="J1302" s="66" t="s">
        <v>2602</v>
      </c>
      <c r="K1302" s="68" t="s">
        <v>2547</v>
      </c>
      <c r="L1302" s="69" t="s">
        <v>10817</v>
      </c>
      <c r="N1302" s="128">
        <v>100</v>
      </c>
      <c r="O1302" s="71">
        <v>33.5</v>
      </c>
      <c r="P1302" s="127"/>
    </row>
    <row r="1303" spans="1:16" ht="15" x14ac:dyDescent="0.25">
      <c r="A1303" s="67" t="str">
        <f t="shared" si="20"/>
        <v>66772892</v>
      </c>
      <c r="B1303" s="127">
        <v>6677289</v>
      </c>
      <c r="C1303" s="127">
        <v>2</v>
      </c>
      <c r="D1303" s="74" t="s">
        <v>3681</v>
      </c>
      <c r="E1303" s="68">
        <v>7723551</v>
      </c>
      <c r="F1303" s="68" t="s">
        <v>10813</v>
      </c>
      <c r="G1303" s="68" t="s">
        <v>10823</v>
      </c>
      <c r="H1303" s="68" t="s">
        <v>2602</v>
      </c>
      <c r="I1303" s="66">
        <v>73538</v>
      </c>
      <c r="J1303" s="66" t="s">
        <v>2602</v>
      </c>
      <c r="K1303" s="68" t="s">
        <v>2547</v>
      </c>
      <c r="L1303" s="69" t="s">
        <v>10818</v>
      </c>
      <c r="N1303" s="128">
        <v>100</v>
      </c>
      <c r="O1303" s="71">
        <v>33.5</v>
      </c>
      <c r="P1303" s="127"/>
    </row>
    <row r="1304" spans="1:16" ht="15" x14ac:dyDescent="0.25">
      <c r="A1304" s="67" t="str">
        <f t="shared" si="20"/>
        <v>66772894</v>
      </c>
      <c r="B1304" s="127">
        <v>6677289</v>
      </c>
      <c r="C1304" s="127">
        <v>4</v>
      </c>
      <c r="D1304" s="74" t="s">
        <v>3681</v>
      </c>
      <c r="E1304" s="68">
        <v>7723551</v>
      </c>
      <c r="F1304" s="68" t="s">
        <v>10814</v>
      </c>
      <c r="G1304" s="68" t="s">
        <v>10823</v>
      </c>
      <c r="H1304" s="68" t="s">
        <v>2602</v>
      </c>
      <c r="I1304" s="66">
        <v>73538</v>
      </c>
      <c r="J1304" s="66" t="s">
        <v>2602</v>
      </c>
      <c r="K1304" s="68" t="s">
        <v>2547</v>
      </c>
      <c r="L1304" s="69" t="s">
        <v>10816</v>
      </c>
      <c r="N1304" s="128">
        <v>100</v>
      </c>
      <c r="O1304" s="71">
        <v>33.5</v>
      </c>
      <c r="P1304" s="127"/>
    </row>
    <row r="1305" spans="1:16" ht="15" x14ac:dyDescent="0.25">
      <c r="A1305" s="67" t="str">
        <f t="shared" si="20"/>
        <v>133555212</v>
      </c>
      <c r="B1305" s="127">
        <v>13355521</v>
      </c>
      <c r="C1305" s="127">
        <v>2</v>
      </c>
      <c r="D1305" s="74" t="s">
        <v>7235</v>
      </c>
      <c r="E1305" s="68" t="s">
        <v>7275</v>
      </c>
      <c r="F1305" s="68" t="s">
        <v>10814</v>
      </c>
      <c r="G1305" s="68" t="s">
        <v>2550</v>
      </c>
      <c r="H1305" s="68" t="s">
        <v>2602</v>
      </c>
      <c r="I1305" s="66">
        <v>73538</v>
      </c>
      <c r="J1305" s="66" t="s">
        <v>2602</v>
      </c>
      <c r="K1305" s="68" t="s">
        <v>2547</v>
      </c>
      <c r="L1305" s="69" t="s">
        <v>10816</v>
      </c>
      <c r="N1305" s="128">
        <v>100</v>
      </c>
      <c r="O1305" s="71">
        <v>33.5</v>
      </c>
      <c r="P1305" s="127"/>
    </row>
    <row r="1306" spans="1:16" ht="15" x14ac:dyDescent="0.25">
      <c r="A1306" s="67" t="str">
        <f t="shared" si="20"/>
        <v>55892531</v>
      </c>
      <c r="B1306" s="127">
        <v>5589253</v>
      </c>
      <c r="C1306" s="127">
        <v>1</v>
      </c>
      <c r="D1306" s="74" t="s">
        <v>3682</v>
      </c>
      <c r="E1306" s="68" t="s">
        <v>9741</v>
      </c>
      <c r="F1306" s="68" t="s">
        <v>10813</v>
      </c>
      <c r="G1306" s="68" t="s">
        <v>2550</v>
      </c>
      <c r="H1306" s="68" t="s">
        <v>2602</v>
      </c>
      <c r="I1306" s="66">
        <v>73538</v>
      </c>
      <c r="J1306" s="66" t="s">
        <v>2602</v>
      </c>
      <c r="K1306" s="68" t="s">
        <v>2546</v>
      </c>
      <c r="L1306" s="69" t="s">
        <v>10818</v>
      </c>
      <c r="N1306" s="128">
        <v>100</v>
      </c>
      <c r="O1306" s="71">
        <v>40.200000000000003</v>
      </c>
      <c r="P1306" s="127"/>
    </row>
    <row r="1307" spans="1:16" ht="15" x14ac:dyDescent="0.25">
      <c r="A1307" s="67" t="str">
        <f t="shared" si="20"/>
        <v>122653056</v>
      </c>
      <c r="B1307" s="127">
        <v>12265305</v>
      </c>
      <c r="C1307" s="127">
        <v>6</v>
      </c>
      <c r="D1307" s="74" t="s">
        <v>7197</v>
      </c>
      <c r="E1307" s="68" t="s">
        <v>7151</v>
      </c>
      <c r="F1307" s="68" t="s">
        <v>10814</v>
      </c>
      <c r="G1307" s="68" t="s">
        <v>2550</v>
      </c>
      <c r="H1307" s="68" t="s">
        <v>2602</v>
      </c>
      <c r="I1307" s="66">
        <v>73538</v>
      </c>
      <c r="J1307" s="66" t="s">
        <v>2602</v>
      </c>
      <c r="K1307" s="68" t="s">
        <v>2547</v>
      </c>
      <c r="L1307" s="69" t="s">
        <v>10816</v>
      </c>
      <c r="N1307" s="128">
        <v>100</v>
      </c>
      <c r="O1307" s="71">
        <v>33.5</v>
      </c>
      <c r="P1307" s="127"/>
    </row>
    <row r="1308" spans="1:16" ht="15" x14ac:dyDescent="0.25">
      <c r="A1308" s="67" t="str">
        <f t="shared" si="20"/>
        <v>89930874</v>
      </c>
      <c r="B1308" s="127">
        <v>8993087</v>
      </c>
      <c r="C1308" s="127">
        <v>4</v>
      </c>
      <c r="D1308" s="74" t="s">
        <v>3683</v>
      </c>
      <c r="E1308" s="68">
        <v>11722490</v>
      </c>
      <c r="F1308" s="68" t="s">
        <v>10815</v>
      </c>
      <c r="G1308" s="68" t="s">
        <v>10823</v>
      </c>
      <c r="H1308" s="68" t="s">
        <v>2602</v>
      </c>
      <c r="I1308" s="66">
        <v>73538</v>
      </c>
      <c r="J1308" s="66" t="s">
        <v>2602</v>
      </c>
      <c r="K1308" s="68" t="s">
        <v>2547</v>
      </c>
      <c r="L1308" s="69" t="s">
        <v>10817</v>
      </c>
      <c r="N1308" s="128">
        <v>92</v>
      </c>
      <c r="O1308" s="71">
        <v>33.5</v>
      </c>
      <c r="P1308" s="127"/>
    </row>
    <row r="1309" spans="1:16" ht="15" x14ac:dyDescent="0.25">
      <c r="A1309" s="67" t="str">
        <f t="shared" si="20"/>
        <v>132236301</v>
      </c>
      <c r="B1309" s="127">
        <v>13223630</v>
      </c>
      <c r="C1309" s="127">
        <v>1</v>
      </c>
      <c r="D1309" s="74" t="s">
        <v>4874</v>
      </c>
      <c r="E1309" s="68" t="s">
        <v>1743</v>
      </c>
      <c r="F1309" s="68" t="s">
        <v>10814</v>
      </c>
      <c r="G1309" s="68" t="s">
        <v>10823</v>
      </c>
      <c r="H1309" s="68" t="s">
        <v>2602</v>
      </c>
      <c r="I1309" s="66">
        <v>73538</v>
      </c>
      <c r="J1309" s="66" t="s">
        <v>2602</v>
      </c>
      <c r="K1309" s="68" t="s">
        <v>2547</v>
      </c>
      <c r="L1309" s="69" t="s">
        <v>10816</v>
      </c>
      <c r="N1309" s="128">
        <v>100</v>
      </c>
      <c r="O1309" s="71">
        <v>33.5</v>
      </c>
      <c r="P1309" s="127"/>
    </row>
    <row r="1310" spans="1:16" ht="15" x14ac:dyDescent="0.25">
      <c r="A1310" s="67" t="str">
        <f t="shared" si="20"/>
        <v>110660884</v>
      </c>
      <c r="B1310" s="127">
        <v>11066088</v>
      </c>
      <c r="C1310" s="127">
        <v>4</v>
      </c>
      <c r="D1310" s="74" t="s">
        <v>3684</v>
      </c>
      <c r="E1310" s="68">
        <v>14292802</v>
      </c>
      <c r="F1310" s="68" t="s">
        <v>10815</v>
      </c>
      <c r="G1310" s="68" t="s">
        <v>10823</v>
      </c>
      <c r="H1310" s="68" t="s">
        <v>2602</v>
      </c>
      <c r="I1310" s="66">
        <v>73538</v>
      </c>
      <c r="J1310" s="66" t="s">
        <v>2602</v>
      </c>
      <c r="K1310" s="68" t="s">
        <v>2547</v>
      </c>
      <c r="L1310" s="69" t="s">
        <v>10817</v>
      </c>
      <c r="N1310" s="128">
        <v>100</v>
      </c>
      <c r="O1310" s="71">
        <v>33.5</v>
      </c>
      <c r="P1310" s="127"/>
    </row>
    <row r="1311" spans="1:16" ht="15" x14ac:dyDescent="0.25">
      <c r="A1311" s="67" t="str">
        <f t="shared" si="20"/>
        <v>163969841</v>
      </c>
      <c r="B1311" s="127">
        <v>16396984</v>
      </c>
      <c r="C1311" s="127">
        <v>1</v>
      </c>
      <c r="D1311" s="74" t="s">
        <v>3685</v>
      </c>
      <c r="E1311" s="68" t="s">
        <v>2448</v>
      </c>
      <c r="F1311" s="68" t="s">
        <v>10814</v>
      </c>
      <c r="G1311" s="68" t="s">
        <v>2550</v>
      </c>
      <c r="H1311" s="68" t="s">
        <v>2602</v>
      </c>
      <c r="I1311" s="66">
        <v>73538</v>
      </c>
      <c r="J1311" s="66" t="s">
        <v>2602</v>
      </c>
      <c r="K1311" s="68" t="s">
        <v>2547</v>
      </c>
      <c r="L1311" s="69" t="s">
        <v>10816</v>
      </c>
      <c r="N1311" s="128">
        <v>100</v>
      </c>
      <c r="O1311" s="71">
        <v>33.5</v>
      </c>
      <c r="P1311" s="127"/>
    </row>
    <row r="1312" spans="1:16" ht="15" x14ac:dyDescent="0.25">
      <c r="A1312" s="67" t="str">
        <f t="shared" si="20"/>
        <v>69948664</v>
      </c>
      <c r="B1312" s="127">
        <v>6994866</v>
      </c>
      <c r="C1312" s="127">
        <v>4</v>
      </c>
      <c r="D1312" s="74" t="s">
        <v>3686</v>
      </c>
      <c r="E1312" s="68">
        <v>2370829</v>
      </c>
      <c r="F1312" s="68" t="s">
        <v>10815</v>
      </c>
      <c r="G1312" s="68" t="s">
        <v>2550</v>
      </c>
      <c r="H1312" s="68" t="s">
        <v>2602</v>
      </c>
      <c r="I1312" s="66">
        <v>73538</v>
      </c>
      <c r="J1312" s="66" t="s">
        <v>2602</v>
      </c>
      <c r="K1312" s="68" t="s">
        <v>2547</v>
      </c>
      <c r="L1312" s="69" t="s">
        <v>10817</v>
      </c>
      <c r="N1312" s="128">
        <v>94</v>
      </c>
      <c r="O1312" s="71">
        <v>33.5</v>
      </c>
      <c r="P1312" s="127"/>
    </row>
    <row r="1313" spans="1:16" ht="15" x14ac:dyDescent="0.25">
      <c r="A1313" s="67" t="str">
        <f t="shared" si="20"/>
        <v>81691601</v>
      </c>
      <c r="B1313" s="127">
        <v>8169160</v>
      </c>
      <c r="C1313" s="127">
        <v>1</v>
      </c>
      <c r="D1313" s="74" t="s">
        <v>4877</v>
      </c>
      <c r="E1313" s="68">
        <v>7948533</v>
      </c>
      <c r="F1313" s="68" t="s">
        <v>10813</v>
      </c>
      <c r="G1313" s="68" t="s">
        <v>2550</v>
      </c>
      <c r="H1313" s="68" t="s">
        <v>2602</v>
      </c>
      <c r="I1313" s="66">
        <v>73538</v>
      </c>
      <c r="J1313" s="66" t="s">
        <v>2602</v>
      </c>
      <c r="K1313" s="68" t="s">
        <v>2547</v>
      </c>
      <c r="L1313" s="69" t="s">
        <v>10818</v>
      </c>
      <c r="N1313" s="128">
        <v>100</v>
      </c>
      <c r="O1313" s="71">
        <v>33.5</v>
      </c>
      <c r="P1313" s="127"/>
    </row>
    <row r="1314" spans="1:16" ht="15" x14ac:dyDescent="0.25">
      <c r="A1314" s="67" t="str">
        <f t="shared" si="20"/>
        <v>94161092</v>
      </c>
      <c r="B1314" s="127">
        <v>9416109</v>
      </c>
      <c r="C1314" s="127">
        <v>2</v>
      </c>
      <c r="D1314" s="74" t="s">
        <v>3687</v>
      </c>
      <c r="E1314" s="68" t="s">
        <v>677</v>
      </c>
      <c r="F1314" s="68" t="s">
        <v>10815</v>
      </c>
      <c r="G1314" s="68" t="s">
        <v>10823</v>
      </c>
      <c r="H1314" s="68" t="s">
        <v>2602</v>
      </c>
      <c r="I1314" s="66">
        <v>73538</v>
      </c>
      <c r="J1314" s="66" t="s">
        <v>2602</v>
      </c>
      <c r="K1314" s="68" t="s">
        <v>2546</v>
      </c>
      <c r="L1314" s="69" t="s">
        <v>10817</v>
      </c>
      <c r="N1314" s="128">
        <v>0</v>
      </c>
      <c r="O1314" s="71">
        <v>40.200000000000003</v>
      </c>
      <c r="P1314" s="127"/>
    </row>
    <row r="1315" spans="1:16" ht="15" x14ac:dyDescent="0.25">
      <c r="A1315" s="67" t="str">
        <f t="shared" si="20"/>
        <v>95848823</v>
      </c>
      <c r="B1315" s="127">
        <v>9584882</v>
      </c>
      <c r="C1315" s="127">
        <v>3</v>
      </c>
      <c r="D1315" s="74" t="s">
        <v>4878</v>
      </c>
      <c r="E1315" s="68" t="s">
        <v>7758</v>
      </c>
      <c r="F1315" s="68" t="s">
        <v>10815</v>
      </c>
      <c r="G1315" s="68" t="s">
        <v>10823</v>
      </c>
      <c r="H1315" s="68" t="s">
        <v>2602</v>
      </c>
      <c r="I1315" s="66">
        <v>73538</v>
      </c>
      <c r="J1315" s="66" t="s">
        <v>2602</v>
      </c>
      <c r="K1315" s="68" t="s">
        <v>2547</v>
      </c>
      <c r="L1315" s="69" t="s">
        <v>10817</v>
      </c>
      <c r="N1315" s="128">
        <v>100</v>
      </c>
      <c r="O1315" s="71">
        <v>33.5</v>
      </c>
      <c r="P1315" s="127"/>
    </row>
    <row r="1316" spans="1:16" ht="15" x14ac:dyDescent="0.25">
      <c r="A1316" s="67" t="str">
        <f t="shared" si="20"/>
        <v>83571091</v>
      </c>
      <c r="B1316" s="127">
        <v>8357109</v>
      </c>
      <c r="C1316" s="127">
        <v>1</v>
      </c>
      <c r="D1316" s="74" t="s">
        <v>3688</v>
      </c>
      <c r="E1316" s="68">
        <v>4894963</v>
      </c>
      <c r="F1316" s="68" t="s">
        <v>10813</v>
      </c>
      <c r="G1316" s="68" t="s">
        <v>10823</v>
      </c>
      <c r="H1316" s="68" t="s">
        <v>2602</v>
      </c>
      <c r="I1316" s="66">
        <v>73538</v>
      </c>
      <c r="J1316" s="66" t="s">
        <v>2602</v>
      </c>
      <c r="K1316" s="68" t="s">
        <v>2547</v>
      </c>
      <c r="L1316" s="69" t="s">
        <v>10818</v>
      </c>
      <c r="N1316" s="128">
        <v>100</v>
      </c>
      <c r="O1316" s="71">
        <v>33.5</v>
      </c>
      <c r="P1316" s="127"/>
    </row>
    <row r="1317" spans="1:16" ht="15" x14ac:dyDescent="0.25">
      <c r="A1317" s="67" t="str">
        <f t="shared" si="20"/>
        <v>166203801</v>
      </c>
      <c r="B1317" s="127">
        <v>16620380</v>
      </c>
      <c r="C1317" s="127">
        <v>1</v>
      </c>
      <c r="D1317" s="74" t="s">
        <v>3689</v>
      </c>
      <c r="E1317" s="68" t="s">
        <v>2523</v>
      </c>
      <c r="F1317" s="68" t="s">
        <v>10814</v>
      </c>
      <c r="G1317" s="68" t="s">
        <v>2550</v>
      </c>
      <c r="H1317" s="68" t="s">
        <v>2602</v>
      </c>
      <c r="I1317" s="66">
        <v>73538</v>
      </c>
      <c r="J1317" s="66" t="s">
        <v>2602</v>
      </c>
      <c r="K1317" s="68" t="s">
        <v>2547</v>
      </c>
      <c r="L1317" s="69" t="s">
        <v>10816</v>
      </c>
      <c r="N1317" s="128">
        <v>100</v>
      </c>
      <c r="O1317" s="71">
        <v>33.5</v>
      </c>
      <c r="P1317" s="127"/>
    </row>
    <row r="1318" spans="1:16" ht="15" x14ac:dyDescent="0.25">
      <c r="A1318" s="67" t="str">
        <f t="shared" si="20"/>
        <v>62838713</v>
      </c>
      <c r="B1318" s="127">
        <v>6283871</v>
      </c>
      <c r="C1318" s="127">
        <v>3</v>
      </c>
      <c r="D1318" s="74" t="s">
        <v>3690</v>
      </c>
      <c r="E1318" s="68">
        <v>584394</v>
      </c>
      <c r="F1318" s="68" t="s">
        <v>10815</v>
      </c>
      <c r="G1318" s="68" t="s">
        <v>10823</v>
      </c>
      <c r="H1318" s="68" t="s">
        <v>2602</v>
      </c>
      <c r="I1318" s="66">
        <v>73538</v>
      </c>
      <c r="J1318" s="66" t="s">
        <v>2602</v>
      </c>
      <c r="K1318" s="68" t="s">
        <v>2547</v>
      </c>
      <c r="L1318" s="69" t="s">
        <v>10817</v>
      </c>
      <c r="N1318" s="128">
        <v>100</v>
      </c>
      <c r="O1318" s="71">
        <v>33.5</v>
      </c>
      <c r="P1318" s="127"/>
    </row>
    <row r="1319" spans="1:16" ht="15" x14ac:dyDescent="0.25">
      <c r="A1319" s="67" t="str">
        <f t="shared" si="20"/>
        <v>116861691</v>
      </c>
      <c r="B1319" s="127">
        <v>11686169</v>
      </c>
      <c r="C1319" s="127">
        <v>1</v>
      </c>
      <c r="D1319" s="74" t="s">
        <v>3691</v>
      </c>
      <c r="E1319" s="68">
        <v>16890835</v>
      </c>
      <c r="F1319" s="68" t="s">
        <v>10815</v>
      </c>
      <c r="G1319" s="68" t="s">
        <v>10823</v>
      </c>
      <c r="H1319" s="68" t="s">
        <v>2602</v>
      </c>
      <c r="I1319" s="66">
        <v>73538</v>
      </c>
      <c r="J1319" s="66" t="s">
        <v>2602</v>
      </c>
      <c r="K1319" s="68" t="s">
        <v>2546</v>
      </c>
      <c r="L1319" s="69" t="s">
        <v>10817</v>
      </c>
      <c r="N1319" s="128">
        <v>100</v>
      </c>
      <c r="O1319" s="71">
        <v>40.200000000000003</v>
      </c>
      <c r="P1319" s="127"/>
    </row>
    <row r="1320" spans="1:16" ht="15" x14ac:dyDescent="0.25">
      <c r="A1320" s="67" t="str">
        <f t="shared" si="20"/>
        <v>120320624</v>
      </c>
      <c r="B1320" s="127">
        <v>12032062</v>
      </c>
      <c r="C1320" s="127">
        <v>4</v>
      </c>
      <c r="D1320" s="74" t="s">
        <v>3692</v>
      </c>
      <c r="E1320" s="68" t="s">
        <v>1370</v>
      </c>
      <c r="F1320" s="68" t="s">
        <v>10814</v>
      </c>
      <c r="G1320" s="68" t="s">
        <v>10823</v>
      </c>
      <c r="H1320" s="68" t="s">
        <v>2602</v>
      </c>
      <c r="I1320" s="66">
        <v>73538</v>
      </c>
      <c r="J1320" s="66" t="s">
        <v>2602</v>
      </c>
      <c r="K1320" s="68" t="s">
        <v>2547</v>
      </c>
      <c r="L1320" s="69" t="s">
        <v>10816</v>
      </c>
      <c r="N1320" s="128">
        <v>100</v>
      </c>
      <c r="O1320" s="71">
        <v>33.5</v>
      </c>
      <c r="P1320" s="127"/>
    </row>
    <row r="1321" spans="1:16" ht="15" x14ac:dyDescent="0.25">
      <c r="A1321" s="67" t="str">
        <f t="shared" si="20"/>
        <v>91445844</v>
      </c>
      <c r="B1321" s="127">
        <v>9144584</v>
      </c>
      <c r="C1321" s="127">
        <v>4</v>
      </c>
      <c r="D1321" s="74" t="s">
        <v>4879</v>
      </c>
      <c r="E1321" s="68">
        <v>8277304</v>
      </c>
      <c r="F1321" s="68" t="s">
        <v>10815</v>
      </c>
      <c r="G1321" s="68" t="s">
        <v>2550</v>
      </c>
      <c r="H1321" s="68" t="s">
        <v>2602</v>
      </c>
      <c r="I1321" s="66">
        <v>73538</v>
      </c>
      <c r="J1321" s="66" t="s">
        <v>2602</v>
      </c>
      <c r="K1321" s="68" t="s">
        <v>2547</v>
      </c>
      <c r="L1321" s="69" t="s">
        <v>10817</v>
      </c>
      <c r="N1321" s="128">
        <v>100</v>
      </c>
      <c r="O1321" s="71">
        <v>33.5</v>
      </c>
      <c r="P1321" s="127"/>
    </row>
    <row r="1322" spans="1:16" ht="15" x14ac:dyDescent="0.25">
      <c r="A1322" s="67" t="str">
        <f t="shared" si="20"/>
        <v>129556682</v>
      </c>
      <c r="B1322" s="127">
        <v>12955668</v>
      </c>
      <c r="C1322" s="127">
        <v>2</v>
      </c>
      <c r="D1322" s="74" t="s">
        <v>3693</v>
      </c>
      <c r="E1322" s="68" t="s">
        <v>1602</v>
      </c>
      <c r="F1322" s="68" t="s">
        <v>10814</v>
      </c>
      <c r="G1322" s="68" t="s">
        <v>2550</v>
      </c>
      <c r="H1322" s="68" t="s">
        <v>2602</v>
      </c>
      <c r="I1322" s="66">
        <v>73538</v>
      </c>
      <c r="J1322" s="66" t="s">
        <v>2602</v>
      </c>
      <c r="K1322" s="68" t="s">
        <v>2547</v>
      </c>
      <c r="L1322" s="69" t="s">
        <v>10816</v>
      </c>
      <c r="N1322" s="128">
        <v>100</v>
      </c>
      <c r="O1322" s="71">
        <v>33.5</v>
      </c>
      <c r="P1322" s="127"/>
    </row>
    <row r="1323" spans="1:16" ht="15" x14ac:dyDescent="0.25">
      <c r="A1323" s="67" t="str">
        <f t="shared" si="20"/>
        <v>147759551</v>
      </c>
      <c r="B1323" s="127">
        <v>14775955</v>
      </c>
      <c r="C1323" s="127">
        <v>1</v>
      </c>
      <c r="D1323" s="74" t="s">
        <v>3694</v>
      </c>
      <c r="E1323" s="68" t="s">
        <v>2037</v>
      </c>
      <c r="F1323" s="68" t="s">
        <v>10814</v>
      </c>
      <c r="G1323" s="68" t="s">
        <v>2550</v>
      </c>
      <c r="H1323" s="68" t="s">
        <v>2602</v>
      </c>
      <c r="I1323" s="66">
        <v>73538</v>
      </c>
      <c r="J1323" s="66" t="s">
        <v>2602</v>
      </c>
      <c r="K1323" s="68" t="s">
        <v>2547</v>
      </c>
      <c r="L1323" s="69" t="s">
        <v>10816</v>
      </c>
      <c r="N1323" s="128">
        <v>100</v>
      </c>
      <c r="O1323" s="71">
        <v>33.5</v>
      </c>
      <c r="P1323" s="127"/>
    </row>
    <row r="1324" spans="1:16" ht="15" x14ac:dyDescent="0.25">
      <c r="A1324" s="67" t="str">
        <f t="shared" si="20"/>
        <v>101269463</v>
      </c>
      <c r="B1324" s="127">
        <v>10126946</v>
      </c>
      <c r="C1324" s="127">
        <v>3</v>
      </c>
      <c r="D1324" s="74" t="s">
        <v>3695</v>
      </c>
      <c r="E1324" s="68">
        <v>683635</v>
      </c>
      <c r="F1324" s="68" t="s">
        <v>10815</v>
      </c>
      <c r="G1324" s="68" t="s">
        <v>10823</v>
      </c>
      <c r="H1324" s="68" t="s">
        <v>2602</v>
      </c>
      <c r="I1324" s="66">
        <v>73538</v>
      </c>
      <c r="J1324" s="66" t="s">
        <v>2602</v>
      </c>
      <c r="K1324" s="68" t="s">
        <v>2547</v>
      </c>
      <c r="L1324" s="69" t="s">
        <v>10817</v>
      </c>
      <c r="N1324" s="128">
        <v>100</v>
      </c>
      <c r="O1324" s="71">
        <v>33.5</v>
      </c>
      <c r="P1324" s="127"/>
    </row>
    <row r="1325" spans="1:16" ht="15" x14ac:dyDescent="0.25">
      <c r="A1325" s="67" t="str">
        <f t="shared" si="20"/>
        <v>120828923</v>
      </c>
      <c r="B1325" s="127">
        <v>12082892</v>
      </c>
      <c r="C1325" s="127">
        <v>3</v>
      </c>
      <c r="D1325" s="74" t="s">
        <v>3696</v>
      </c>
      <c r="E1325" s="68" t="s">
        <v>9996</v>
      </c>
      <c r="F1325" s="68" t="s">
        <v>10814</v>
      </c>
      <c r="G1325" s="68" t="s">
        <v>2550</v>
      </c>
      <c r="H1325" s="68" t="s">
        <v>2602</v>
      </c>
      <c r="I1325" s="66">
        <v>73538</v>
      </c>
      <c r="J1325" s="66" t="s">
        <v>2602</v>
      </c>
      <c r="K1325" s="68" t="s">
        <v>2547</v>
      </c>
      <c r="L1325" s="69" t="s">
        <v>10816</v>
      </c>
      <c r="N1325" s="128">
        <v>100</v>
      </c>
      <c r="O1325" s="71">
        <v>33.5</v>
      </c>
      <c r="P1325" s="127"/>
    </row>
    <row r="1326" spans="1:16" ht="15" x14ac:dyDescent="0.25">
      <c r="A1326" s="67" t="str">
        <f t="shared" si="20"/>
        <v>113589072</v>
      </c>
      <c r="B1326" s="127">
        <v>11358907</v>
      </c>
      <c r="C1326" s="127">
        <v>2</v>
      </c>
      <c r="D1326" s="74" t="s">
        <v>3697</v>
      </c>
      <c r="E1326" s="68" t="s">
        <v>1147</v>
      </c>
      <c r="F1326" s="68" t="s">
        <v>10815</v>
      </c>
      <c r="G1326" s="68" t="s">
        <v>2550</v>
      </c>
      <c r="H1326" s="68" t="s">
        <v>2602</v>
      </c>
      <c r="I1326" s="66">
        <v>73538</v>
      </c>
      <c r="J1326" s="66" t="s">
        <v>2602</v>
      </c>
      <c r="K1326" s="68" t="s">
        <v>2547</v>
      </c>
      <c r="L1326" s="69" t="s">
        <v>10817</v>
      </c>
      <c r="N1326" s="128">
        <v>100</v>
      </c>
      <c r="O1326" s="71">
        <v>33.5</v>
      </c>
      <c r="P1326" s="127"/>
    </row>
    <row r="1327" spans="1:16" ht="15" x14ac:dyDescent="0.25">
      <c r="A1327" s="67" t="str">
        <f t="shared" si="20"/>
        <v>131782096</v>
      </c>
      <c r="B1327" s="127">
        <v>13178209</v>
      </c>
      <c r="C1327" s="127">
        <v>6</v>
      </c>
      <c r="D1327" s="74" t="s">
        <v>4882</v>
      </c>
      <c r="E1327" s="68" t="s">
        <v>1705</v>
      </c>
      <c r="F1327" s="68" t="s">
        <v>10814</v>
      </c>
      <c r="G1327" s="68" t="s">
        <v>2550</v>
      </c>
      <c r="H1327" s="68" t="s">
        <v>2602</v>
      </c>
      <c r="I1327" s="66">
        <v>73538</v>
      </c>
      <c r="J1327" s="66" t="s">
        <v>2602</v>
      </c>
      <c r="K1327" s="68" t="s">
        <v>2547</v>
      </c>
      <c r="L1327" s="69" t="s">
        <v>10816</v>
      </c>
      <c r="N1327" s="128">
        <v>88</v>
      </c>
      <c r="O1327" s="71">
        <v>33.5</v>
      </c>
      <c r="P1327" s="127"/>
    </row>
    <row r="1328" spans="1:16" ht="15" x14ac:dyDescent="0.25">
      <c r="A1328" s="67" t="str">
        <f t="shared" si="20"/>
        <v>157883622</v>
      </c>
      <c r="B1328" s="127">
        <v>15788362</v>
      </c>
      <c r="C1328" s="127">
        <v>2</v>
      </c>
      <c r="D1328" s="74" t="s">
        <v>3698</v>
      </c>
      <c r="E1328" s="68" t="s">
        <v>2286</v>
      </c>
      <c r="F1328" s="68" t="s">
        <v>10814</v>
      </c>
      <c r="G1328" s="68" t="s">
        <v>2550</v>
      </c>
      <c r="H1328" s="68" t="s">
        <v>2602</v>
      </c>
      <c r="I1328" s="66">
        <v>73538</v>
      </c>
      <c r="J1328" s="66" t="s">
        <v>2602</v>
      </c>
      <c r="K1328" s="68" t="s">
        <v>2547</v>
      </c>
      <c r="L1328" s="69" t="s">
        <v>10816</v>
      </c>
      <c r="N1328" s="128">
        <v>100</v>
      </c>
      <c r="O1328" s="71">
        <v>33.5</v>
      </c>
      <c r="P1328" s="127"/>
    </row>
    <row r="1329" spans="1:16" ht="15" x14ac:dyDescent="0.25">
      <c r="A1329" s="67" t="str">
        <f t="shared" si="20"/>
        <v>110784922</v>
      </c>
      <c r="B1329" s="127">
        <v>11078492</v>
      </c>
      <c r="C1329" s="127">
        <v>2</v>
      </c>
      <c r="D1329" s="74" t="s">
        <v>3699</v>
      </c>
      <c r="E1329" s="68" t="s">
        <v>1035</v>
      </c>
      <c r="F1329" s="68" t="s">
        <v>10815</v>
      </c>
      <c r="G1329" s="68" t="s">
        <v>10823</v>
      </c>
      <c r="H1329" s="68" t="s">
        <v>2602</v>
      </c>
      <c r="I1329" s="66">
        <v>73538</v>
      </c>
      <c r="J1329" s="66" t="s">
        <v>2602</v>
      </c>
      <c r="K1329" s="68" t="s">
        <v>2546</v>
      </c>
      <c r="L1329" s="69" t="s">
        <v>10817</v>
      </c>
      <c r="N1329" s="128">
        <v>100</v>
      </c>
      <c r="O1329" s="71">
        <v>40.200000000000003</v>
      </c>
      <c r="P1329" s="127"/>
    </row>
    <row r="1330" spans="1:16" ht="15" x14ac:dyDescent="0.25">
      <c r="A1330" s="67" t="str">
        <f t="shared" si="20"/>
        <v>114055083</v>
      </c>
      <c r="B1330" s="127">
        <v>11405508</v>
      </c>
      <c r="C1330" s="127">
        <v>3</v>
      </c>
      <c r="D1330" s="74" t="s">
        <v>3700</v>
      </c>
      <c r="E1330" s="68" t="s">
        <v>1165</v>
      </c>
      <c r="F1330" s="68" t="s">
        <v>10815</v>
      </c>
      <c r="G1330" s="68" t="s">
        <v>2550</v>
      </c>
      <c r="H1330" s="68" t="s">
        <v>2602</v>
      </c>
      <c r="I1330" s="66">
        <v>73538</v>
      </c>
      <c r="J1330" s="66" t="s">
        <v>2602</v>
      </c>
      <c r="K1330" s="68" t="s">
        <v>2546</v>
      </c>
      <c r="L1330" s="69" t="s">
        <v>10817</v>
      </c>
      <c r="N1330" s="128">
        <v>100</v>
      </c>
      <c r="O1330" s="71">
        <v>40.200000000000003</v>
      </c>
      <c r="P1330" s="127"/>
    </row>
    <row r="1331" spans="1:16" ht="15" x14ac:dyDescent="0.25">
      <c r="A1331" s="67" t="str">
        <f t="shared" si="20"/>
        <v>114055082</v>
      </c>
      <c r="B1331" s="127">
        <v>11405508</v>
      </c>
      <c r="C1331" s="127">
        <v>2</v>
      </c>
      <c r="D1331" s="74" t="s">
        <v>3700</v>
      </c>
      <c r="E1331" s="68" t="s">
        <v>1165</v>
      </c>
      <c r="F1331" s="68" t="s">
        <v>10815</v>
      </c>
      <c r="G1331" s="68" t="s">
        <v>10823</v>
      </c>
      <c r="H1331" s="68" t="s">
        <v>2602</v>
      </c>
      <c r="I1331" s="66">
        <v>73538</v>
      </c>
      <c r="J1331" s="66" t="s">
        <v>2602</v>
      </c>
      <c r="K1331" s="68" t="s">
        <v>2547</v>
      </c>
      <c r="L1331" s="69" t="s">
        <v>10817</v>
      </c>
      <c r="N1331" s="128">
        <v>100</v>
      </c>
      <c r="O1331" s="71">
        <v>33.5</v>
      </c>
      <c r="P1331" s="127"/>
    </row>
    <row r="1332" spans="1:16" ht="15" x14ac:dyDescent="0.25">
      <c r="A1332" s="67" t="str">
        <f t="shared" si="20"/>
        <v>102169964</v>
      </c>
      <c r="B1332" s="127">
        <v>10216996</v>
      </c>
      <c r="C1332" s="127">
        <v>4</v>
      </c>
      <c r="D1332" s="74" t="s">
        <v>3701</v>
      </c>
      <c r="E1332" s="68" t="s">
        <v>871</v>
      </c>
      <c r="F1332" s="68" t="s">
        <v>10815</v>
      </c>
      <c r="G1332" s="68" t="s">
        <v>10823</v>
      </c>
      <c r="H1332" s="68" t="s">
        <v>2602</v>
      </c>
      <c r="I1332" s="66">
        <v>73538</v>
      </c>
      <c r="J1332" s="66" t="s">
        <v>2602</v>
      </c>
      <c r="K1332" s="68" t="s">
        <v>2547</v>
      </c>
      <c r="L1332" s="69" t="s">
        <v>10817</v>
      </c>
      <c r="N1332" s="128">
        <v>100</v>
      </c>
      <c r="O1332" s="71">
        <v>33.5</v>
      </c>
      <c r="P1332" s="127"/>
    </row>
    <row r="1333" spans="1:16" ht="15" x14ac:dyDescent="0.25">
      <c r="A1333" s="67" t="str">
        <f t="shared" si="20"/>
        <v>147026781</v>
      </c>
      <c r="B1333" s="127">
        <v>14702678</v>
      </c>
      <c r="C1333" s="127">
        <v>1</v>
      </c>
      <c r="D1333" s="74" t="s">
        <v>3702</v>
      </c>
      <c r="E1333" s="68" t="s">
        <v>2021</v>
      </c>
      <c r="F1333" s="68" t="s">
        <v>10814</v>
      </c>
      <c r="G1333" s="68" t="s">
        <v>2550</v>
      </c>
      <c r="H1333" s="68" t="s">
        <v>2602</v>
      </c>
      <c r="I1333" s="66">
        <v>73538</v>
      </c>
      <c r="J1333" s="66" t="s">
        <v>2602</v>
      </c>
      <c r="K1333" s="68" t="s">
        <v>2547</v>
      </c>
      <c r="L1333" s="69" t="s">
        <v>10816</v>
      </c>
      <c r="N1333" s="128">
        <v>100</v>
      </c>
      <c r="O1333" s="71">
        <v>33.5</v>
      </c>
      <c r="P1333" s="127"/>
    </row>
    <row r="1334" spans="1:16" ht="15" x14ac:dyDescent="0.25">
      <c r="A1334" s="67" t="str">
        <f t="shared" si="20"/>
        <v>101172102</v>
      </c>
      <c r="B1334" s="127">
        <v>10117210</v>
      </c>
      <c r="C1334" s="127">
        <v>2</v>
      </c>
      <c r="D1334" s="74" t="s">
        <v>5582</v>
      </c>
      <c r="E1334" s="68" t="s">
        <v>852</v>
      </c>
      <c r="F1334" s="68" t="s">
        <v>10815</v>
      </c>
      <c r="G1334" s="68" t="s">
        <v>2550</v>
      </c>
      <c r="H1334" s="68" t="s">
        <v>2602</v>
      </c>
      <c r="I1334" s="66">
        <v>73538</v>
      </c>
      <c r="J1334" s="66" t="s">
        <v>2602</v>
      </c>
      <c r="K1334" s="68" t="s">
        <v>2547</v>
      </c>
      <c r="L1334" s="69" t="s">
        <v>10817</v>
      </c>
      <c r="N1334" s="128">
        <v>100</v>
      </c>
      <c r="O1334" s="71">
        <v>33.5</v>
      </c>
      <c r="P1334" s="127"/>
    </row>
    <row r="1335" spans="1:16" ht="15" x14ac:dyDescent="0.25">
      <c r="A1335" s="67" t="str">
        <f t="shared" si="20"/>
        <v>102294493</v>
      </c>
      <c r="B1335" s="127">
        <v>10229449</v>
      </c>
      <c r="C1335" s="127">
        <v>3</v>
      </c>
      <c r="D1335" s="74" t="s">
        <v>3703</v>
      </c>
      <c r="E1335" s="68">
        <v>2379594</v>
      </c>
      <c r="F1335" s="68" t="s">
        <v>10815</v>
      </c>
      <c r="G1335" s="68" t="s">
        <v>10823</v>
      </c>
      <c r="H1335" s="68" t="s">
        <v>2602</v>
      </c>
      <c r="I1335" s="66">
        <v>73538</v>
      </c>
      <c r="J1335" s="66" t="s">
        <v>2602</v>
      </c>
      <c r="K1335" s="68" t="s">
        <v>2547</v>
      </c>
      <c r="L1335" s="69" t="s">
        <v>10817</v>
      </c>
      <c r="N1335" s="128">
        <v>100</v>
      </c>
      <c r="O1335" s="71">
        <v>33.5</v>
      </c>
      <c r="P1335" s="127"/>
    </row>
    <row r="1336" spans="1:16" ht="15" x14ac:dyDescent="0.25">
      <c r="A1336" s="67" t="str">
        <f t="shared" si="20"/>
        <v>112718382</v>
      </c>
      <c r="B1336" s="127">
        <v>11271838</v>
      </c>
      <c r="C1336" s="127">
        <v>2</v>
      </c>
      <c r="D1336" s="74" t="s">
        <v>3704</v>
      </c>
      <c r="E1336" s="68" t="s">
        <v>1124</v>
      </c>
      <c r="F1336" s="68" t="s">
        <v>10815</v>
      </c>
      <c r="G1336" s="68" t="s">
        <v>2550</v>
      </c>
      <c r="H1336" s="68" t="s">
        <v>2602</v>
      </c>
      <c r="I1336" s="66">
        <v>73538</v>
      </c>
      <c r="J1336" s="66" t="s">
        <v>2602</v>
      </c>
      <c r="K1336" s="68" t="s">
        <v>2546</v>
      </c>
      <c r="L1336" s="69" t="s">
        <v>10817</v>
      </c>
      <c r="N1336" s="128">
        <v>0</v>
      </c>
      <c r="O1336" s="71">
        <v>40.200000000000003</v>
      </c>
      <c r="P1336" s="127"/>
    </row>
    <row r="1337" spans="1:16" ht="15" x14ac:dyDescent="0.25">
      <c r="A1337" s="67" t="str">
        <f t="shared" si="20"/>
        <v>69201721</v>
      </c>
      <c r="B1337" s="127">
        <v>6920172</v>
      </c>
      <c r="C1337" s="127">
        <v>1</v>
      </c>
      <c r="D1337" s="74" t="s">
        <v>3705</v>
      </c>
      <c r="E1337" s="68">
        <v>551725</v>
      </c>
      <c r="F1337" s="68" t="s">
        <v>10813</v>
      </c>
      <c r="G1337" s="68" t="s">
        <v>10823</v>
      </c>
      <c r="H1337" s="68" t="s">
        <v>2602</v>
      </c>
      <c r="I1337" s="66">
        <v>73538</v>
      </c>
      <c r="J1337" s="66" t="s">
        <v>2602</v>
      </c>
      <c r="K1337" s="68" t="s">
        <v>2546</v>
      </c>
      <c r="L1337" s="69" t="s">
        <v>10818</v>
      </c>
      <c r="N1337" s="128">
        <v>100</v>
      </c>
      <c r="O1337" s="71">
        <v>40.200000000000003</v>
      </c>
      <c r="P1337" s="127"/>
    </row>
    <row r="1338" spans="1:16" ht="15" x14ac:dyDescent="0.25">
      <c r="A1338" s="67" t="str">
        <f t="shared" si="20"/>
        <v>146619621</v>
      </c>
      <c r="B1338" s="127">
        <v>14661962</v>
      </c>
      <c r="C1338" s="127">
        <v>1</v>
      </c>
      <c r="D1338" s="74" t="s">
        <v>3706</v>
      </c>
      <c r="E1338" s="68" t="s">
        <v>1985</v>
      </c>
      <c r="F1338" s="68" t="s">
        <v>10814</v>
      </c>
      <c r="G1338" s="68" t="s">
        <v>2550</v>
      </c>
      <c r="H1338" s="68" t="s">
        <v>2602</v>
      </c>
      <c r="I1338" s="66">
        <v>73538</v>
      </c>
      <c r="J1338" s="66" t="s">
        <v>2602</v>
      </c>
      <c r="K1338" s="68" t="s">
        <v>2547</v>
      </c>
      <c r="L1338" s="69" t="s">
        <v>10816</v>
      </c>
      <c r="N1338" s="128">
        <v>100</v>
      </c>
      <c r="O1338" s="71">
        <v>33.5</v>
      </c>
      <c r="P1338" s="127"/>
    </row>
    <row r="1339" spans="1:16" ht="15" x14ac:dyDescent="0.25">
      <c r="A1339" s="67" t="str">
        <f t="shared" si="20"/>
        <v>94160312</v>
      </c>
      <c r="B1339" s="127">
        <v>9416031</v>
      </c>
      <c r="C1339" s="127">
        <v>2</v>
      </c>
      <c r="D1339" s="74" t="s">
        <v>3707</v>
      </c>
      <c r="E1339" s="68">
        <v>9626614</v>
      </c>
      <c r="F1339" s="68" t="s">
        <v>10815</v>
      </c>
      <c r="G1339" s="68" t="s">
        <v>10823</v>
      </c>
      <c r="H1339" s="68" t="s">
        <v>2602</v>
      </c>
      <c r="I1339" s="66">
        <v>73538</v>
      </c>
      <c r="J1339" s="66" t="s">
        <v>2602</v>
      </c>
      <c r="K1339" s="68" t="s">
        <v>2548</v>
      </c>
      <c r="L1339" s="69" t="s">
        <v>10817</v>
      </c>
      <c r="N1339" s="128">
        <v>81</v>
      </c>
      <c r="O1339" s="71">
        <v>20.100000000000001</v>
      </c>
      <c r="P1339" s="127"/>
    </row>
    <row r="1340" spans="1:16" ht="15" x14ac:dyDescent="0.25">
      <c r="A1340" s="67" t="str">
        <f t="shared" si="20"/>
        <v>167455301</v>
      </c>
      <c r="B1340" s="127">
        <v>16745530</v>
      </c>
      <c r="C1340" s="127">
        <v>1</v>
      </c>
      <c r="D1340" s="74" t="s">
        <v>7237</v>
      </c>
      <c r="E1340" s="68" t="s">
        <v>7276</v>
      </c>
      <c r="F1340" s="68" t="s">
        <v>10814</v>
      </c>
      <c r="G1340" s="68" t="s">
        <v>2550</v>
      </c>
      <c r="H1340" s="68" t="s">
        <v>2602</v>
      </c>
      <c r="I1340" s="66">
        <v>73538</v>
      </c>
      <c r="J1340" s="66" t="s">
        <v>2602</v>
      </c>
      <c r="K1340" s="68" t="s">
        <v>2547</v>
      </c>
      <c r="L1340" s="69" t="s">
        <v>10816</v>
      </c>
      <c r="N1340" s="128">
        <v>100</v>
      </c>
      <c r="O1340" s="71">
        <v>33.5</v>
      </c>
      <c r="P1340" s="127"/>
    </row>
    <row r="1341" spans="1:16" ht="15" x14ac:dyDescent="0.25">
      <c r="A1341" s="67" t="str">
        <f t="shared" si="20"/>
        <v>116896517</v>
      </c>
      <c r="B1341" s="127">
        <v>11689651</v>
      </c>
      <c r="C1341" s="127">
        <v>7</v>
      </c>
      <c r="D1341" s="74" t="s">
        <v>3708</v>
      </c>
      <c r="E1341" s="68">
        <v>15104502</v>
      </c>
      <c r="F1341" s="68" t="s">
        <v>10814</v>
      </c>
      <c r="G1341" s="68" t="s">
        <v>2550</v>
      </c>
      <c r="H1341" s="68" t="s">
        <v>2602</v>
      </c>
      <c r="I1341" s="66">
        <v>73538</v>
      </c>
      <c r="J1341" s="66" t="s">
        <v>2602</v>
      </c>
      <c r="K1341" s="68" t="s">
        <v>2547</v>
      </c>
      <c r="L1341" s="69" t="s">
        <v>10816</v>
      </c>
      <c r="N1341" s="128">
        <v>100</v>
      </c>
      <c r="O1341" s="71">
        <v>33.5</v>
      </c>
      <c r="P1341" s="127"/>
    </row>
    <row r="1342" spans="1:16" ht="15" x14ac:dyDescent="0.25">
      <c r="A1342" s="67" t="str">
        <f t="shared" si="20"/>
        <v>116896511</v>
      </c>
      <c r="B1342" s="127">
        <v>11689651</v>
      </c>
      <c r="C1342" s="127">
        <v>1</v>
      </c>
      <c r="D1342" s="74" t="s">
        <v>3708</v>
      </c>
      <c r="E1342" s="68">
        <v>15104502</v>
      </c>
      <c r="F1342" s="68" t="s">
        <v>10815</v>
      </c>
      <c r="G1342" s="68" t="s">
        <v>2550</v>
      </c>
      <c r="H1342" s="68" t="s">
        <v>2602</v>
      </c>
      <c r="I1342" s="66">
        <v>73538</v>
      </c>
      <c r="J1342" s="66" t="s">
        <v>2602</v>
      </c>
      <c r="K1342" s="68" t="s">
        <v>2547</v>
      </c>
      <c r="L1342" s="69" t="s">
        <v>10817</v>
      </c>
      <c r="N1342" s="128">
        <v>100</v>
      </c>
      <c r="O1342" s="71">
        <v>33.5</v>
      </c>
      <c r="P1342" s="127"/>
    </row>
    <row r="1343" spans="1:16" ht="15" x14ac:dyDescent="0.25">
      <c r="A1343" s="67" t="str">
        <f t="shared" si="20"/>
        <v>132255093</v>
      </c>
      <c r="B1343" s="127">
        <v>13225509</v>
      </c>
      <c r="C1343" s="127">
        <v>3</v>
      </c>
      <c r="D1343" s="74" t="s">
        <v>3709</v>
      </c>
      <c r="E1343" s="68" t="s">
        <v>1746</v>
      </c>
      <c r="F1343" s="68" t="s">
        <v>10814</v>
      </c>
      <c r="G1343" s="68" t="s">
        <v>2550</v>
      </c>
      <c r="H1343" s="68" t="s">
        <v>2602</v>
      </c>
      <c r="I1343" s="66">
        <v>73538</v>
      </c>
      <c r="J1343" s="66" t="s">
        <v>2602</v>
      </c>
      <c r="K1343" s="68" t="s">
        <v>2547</v>
      </c>
      <c r="L1343" s="69" t="s">
        <v>10816</v>
      </c>
      <c r="N1343" s="128">
        <v>100</v>
      </c>
      <c r="O1343" s="71">
        <v>33.5</v>
      </c>
      <c r="P1343" s="127"/>
    </row>
    <row r="1344" spans="1:16" ht="15" x14ac:dyDescent="0.25">
      <c r="A1344" s="67" t="str">
        <f t="shared" si="20"/>
        <v>149703993</v>
      </c>
      <c r="B1344" s="127">
        <v>14970399</v>
      </c>
      <c r="C1344" s="127">
        <v>3</v>
      </c>
      <c r="D1344" s="74" t="s">
        <v>3710</v>
      </c>
      <c r="E1344" s="68">
        <v>4356461</v>
      </c>
      <c r="F1344" s="68" t="s">
        <v>10814</v>
      </c>
      <c r="G1344" s="68" t="s">
        <v>2550</v>
      </c>
      <c r="H1344" s="68" t="s">
        <v>2602</v>
      </c>
      <c r="I1344" s="66">
        <v>73538</v>
      </c>
      <c r="J1344" s="66" t="s">
        <v>2602</v>
      </c>
      <c r="K1344" s="68" t="s">
        <v>2547</v>
      </c>
      <c r="L1344" s="69" t="s">
        <v>10816</v>
      </c>
      <c r="N1344" s="128">
        <v>100</v>
      </c>
      <c r="O1344" s="71">
        <v>33.5</v>
      </c>
      <c r="P1344" s="127"/>
    </row>
    <row r="1345" spans="1:16" ht="15" x14ac:dyDescent="0.25">
      <c r="A1345" s="67" t="str">
        <f t="shared" si="20"/>
        <v>140696592</v>
      </c>
      <c r="B1345" s="127">
        <v>14069659</v>
      </c>
      <c r="C1345" s="127">
        <v>2</v>
      </c>
      <c r="D1345" s="74" t="s">
        <v>3711</v>
      </c>
      <c r="E1345" s="68" t="s">
        <v>1902</v>
      </c>
      <c r="F1345" s="68" t="s">
        <v>10814</v>
      </c>
      <c r="G1345" s="68" t="s">
        <v>2550</v>
      </c>
      <c r="H1345" s="68" t="s">
        <v>2602</v>
      </c>
      <c r="I1345" s="66">
        <v>73538</v>
      </c>
      <c r="J1345" s="66" t="s">
        <v>2602</v>
      </c>
      <c r="K1345" s="68" t="s">
        <v>2547</v>
      </c>
      <c r="L1345" s="69" t="s">
        <v>10816</v>
      </c>
      <c r="N1345" s="128">
        <v>100</v>
      </c>
      <c r="O1345" s="71">
        <v>33.5</v>
      </c>
      <c r="P1345" s="127"/>
    </row>
    <row r="1346" spans="1:16" ht="15" x14ac:dyDescent="0.25">
      <c r="A1346" s="67" t="str">
        <f t="shared" si="20"/>
        <v>119172834</v>
      </c>
      <c r="B1346" s="127">
        <v>11917283</v>
      </c>
      <c r="C1346" s="127">
        <v>4</v>
      </c>
      <c r="D1346" s="74" t="s">
        <v>3712</v>
      </c>
      <c r="E1346" s="68">
        <v>8297082</v>
      </c>
      <c r="F1346" s="68" t="s">
        <v>10814</v>
      </c>
      <c r="G1346" s="68" t="s">
        <v>2550</v>
      </c>
      <c r="H1346" s="68" t="s">
        <v>2602</v>
      </c>
      <c r="I1346" s="66">
        <v>73538</v>
      </c>
      <c r="J1346" s="66" t="s">
        <v>2602</v>
      </c>
      <c r="K1346" s="68" t="s">
        <v>2547</v>
      </c>
      <c r="L1346" s="69" t="s">
        <v>10816</v>
      </c>
      <c r="N1346" s="128">
        <v>100</v>
      </c>
      <c r="O1346" s="71">
        <v>33.5</v>
      </c>
      <c r="P1346" s="127"/>
    </row>
    <row r="1347" spans="1:16" ht="15" x14ac:dyDescent="0.25">
      <c r="A1347" s="67" t="str">
        <f t="shared" si="20"/>
        <v>119172832</v>
      </c>
      <c r="B1347" s="127">
        <v>11917283</v>
      </c>
      <c r="C1347" s="127">
        <v>2</v>
      </c>
      <c r="D1347" s="74" t="s">
        <v>3712</v>
      </c>
      <c r="E1347" s="68">
        <v>8297082</v>
      </c>
      <c r="F1347" s="68" t="s">
        <v>10815</v>
      </c>
      <c r="G1347" s="68" t="s">
        <v>2550</v>
      </c>
      <c r="H1347" s="68" t="s">
        <v>2602</v>
      </c>
      <c r="I1347" s="66">
        <v>73538</v>
      </c>
      <c r="J1347" s="66" t="s">
        <v>2602</v>
      </c>
      <c r="K1347" s="68" t="s">
        <v>2546</v>
      </c>
      <c r="L1347" s="69" t="s">
        <v>10817</v>
      </c>
      <c r="N1347" s="128">
        <v>100</v>
      </c>
      <c r="O1347" s="71">
        <v>40.200000000000003</v>
      </c>
      <c r="P1347" s="127"/>
    </row>
    <row r="1348" spans="1:16" ht="15" x14ac:dyDescent="0.25">
      <c r="A1348" s="67" t="str">
        <f t="shared" si="20"/>
        <v>129737374</v>
      </c>
      <c r="B1348" s="127">
        <v>12973737</v>
      </c>
      <c r="C1348" s="127">
        <v>4</v>
      </c>
      <c r="D1348" s="74" t="s">
        <v>5307</v>
      </c>
      <c r="E1348" s="68" t="s">
        <v>1608</v>
      </c>
      <c r="F1348" s="68" t="s">
        <v>10814</v>
      </c>
      <c r="G1348" s="68" t="s">
        <v>2550</v>
      </c>
      <c r="H1348" s="68" t="s">
        <v>2602</v>
      </c>
      <c r="I1348" s="66">
        <v>73538</v>
      </c>
      <c r="J1348" s="66" t="s">
        <v>2602</v>
      </c>
      <c r="K1348" s="68" t="s">
        <v>2547</v>
      </c>
      <c r="L1348" s="69" t="s">
        <v>10816</v>
      </c>
      <c r="N1348" s="128">
        <v>100</v>
      </c>
      <c r="O1348" s="71">
        <v>33.5</v>
      </c>
      <c r="P1348" s="127"/>
    </row>
    <row r="1349" spans="1:16" ht="15" x14ac:dyDescent="0.25">
      <c r="A1349" s="67" t="str">
        <f t="shared" si="20"/>
        <v>101060292</v>
      </c>
      <c r="B1349" s="127">
        <v>10106029</v>
      </c>
      <c r="C1349" s="127">
        <v>2</v>
      </c>
      <c r="D1349" s="74" t="s">
        <v>3713</v>
      </c>
      <c r="E1349" s="68">
        <v>16526662</v>
      </c>
      <c r="F1349" s="68" t="s">
        <v>10815</v>
      </c>
      <c r="G1349" s="68" t="s">
        <v>2550</v>
      </c>
      <c r="H1349" s="68" t="s">
        <v>2602</v>
      </c>
      <c r="I1349" s="66">
        <v>73538</v>
      </c>
      <c r="J1349" s="66" t="s">
        <v>2602</v>
      </c>
      <c r="K1349" s="68" t="s">
        <v>2547</v>
      </c>
      <c r="L1349" s="69" t="s">
        <v>10817</v>
      </c>
      <c r="N1349" s="128">
        <v>100</v>
      </c>
      <c r="O1349" s="71">
        <v>33.5</v>
      </c>
      <c r="P1349" s="127"/>
    </row>
    <row r="1350" spans="1:16" ht="15" x14ac:dyDescent="0.25">
      <c r="A1350" s="67" t="str">
        <f t="shared" si="20"/>
        <v>101060294</v>
      </c>
      <c r="B1350" s="127">
        <v>10106029</v>
      </c>
      <c r="C1350" s="127">
        <v>4</v>
      </c>
      <c r="D1350" s="74" t="s">
        <v>3713</v>
      </c>
      <c r="E1350" s="68">
        <v>16526662</v>
      </c>
      <c r="F1350" s="68" t="s">
        <v>10815</v>
      </c>
      <c r="G1350" s="68" t="s">
        <v>10823</v>
      </c>
      <c r="H1350" s="68" t="s">
        <v>2602</v>
      </c>
      <c r="I1350" s="66">
        <v>73538</v>
      </c>
      <c r="J1350" s="66" t="s">
        <v>2602</v>
      </c>
      <c r="K1350" s="68" t="s">
        <v>2546</v>
      </c>
      <c r="L1350" s="69" t="s">
        <v>10817</v>
      </c>
      <c r="N1350" s="128">
        <v>100</v>
      </c>
      <c r="O1350" s="71">
        <v>40.200000000000003</v>
      </c>
      <c r="P1350" s="127"/>
    </row>
    <row r="1351" spans="1:16" ht="15" x14ac:dyDescent="0.25">
      <c r="A1351" s="67" t="str">
        <f t="shared" si="20"/>
        <v>154768811</v>
      </c>
      <c r="B1351" s="127">
        <v>15476881</v>
      </c>
      <c r="C1351" s="127">
        <v>1</v>
      </c>
      <c r="D1351" s="74" t="s">
        <v>3714</v>
      </c>
      <c r="E1351" s="68" t="s">
        <v>2217</v>
      </c>
      <c r="F1351" s="68" t="s">
        <v>10814</v>
      </c>
      <c r="G1351" s="68" t="s">
        <v>2550</v>
      </c>
      <c r="H1351" s="68" t="s">
        <v>2602</v>
      </c>
      <c r="I1351" s="66">
        <v>73538</v>
      </c>
      <c r="J1351" s="66" t="s">
        <v>2602</v>
      </c>
      <c r="K1351" s="68" t="s">
        <v>2547</v>
      </c>
      <c r="L1351" s="69" t="s">
        <v>10816</v>
      </c>
      <c r="N1351" s="128">
        <v>100</v>
      </c>
      <c r="O1351" s="71">
        <v>33.5</v>
      </c>
      <c r="P1351" s="127"/>
    </row>
    <row r="1352" spans="1:16" ht="15" x14ac:dyDescent="0.25">
      <c r="A1352" s="67" t="str">
        <f t="shared" ref="A1352:A1415" si="21">CONCATENATE(B1352,C1352)</f>
        <v>167470941</v>
      </c>
      <c r="B1352" s="127">
        <v>16747094</v>
      </c>
      <c r="C1352" s="127">
        <v>1</v>
      </c>
      <c r="D1352" s="74" t="s">
        <v>7238</v>
      </c>
      <c r="E1352" s="68" t="s">
        <v>7277</v>
      </c>
      <c r="F1352" s="68" t="s">
        <v>10814</v>
      </c>
      <c r="G1352" s="68" t="s">
        <v>2550</v>
      </c>
      <c r="H1352" s="68" t="s">
        <v>2602</v>
      </c>
      <c r="I1352" s="66">
        <v>73538</v>
      </c>
      <c r="J1352" s="66" t="s">
        <v>2602</v>
      </c>
      <c r="K1352" s="68" t="s">
        <v>2547</v>
      </c>
      <c r="L1352" s="69" t="s">
        <v>10816</v>
      </c>
      <c r="N1352" s="128">
        <v>100</v>
      </c>
      <c r="O1352" s="71">
        <v>33.5</v>
      </c>
      <c r="P1352" s="127"/>
    </row>
    <row r="1353" spans="1:16" ht="15" x14ac:dyDescent="0.25">
      <c r="A1353" s="67" t="str">
        <f t="shared" si="21"/>
        <v>134660081</v>
      </c>
      <c r="B1353" s="127">
        <v>13466008</v>
      </c>
      <c r="C1353" s="127">
        <v>1</v>
      </c>
      <c r="D1353" s="74" t="s">
        <v>3715</v>
      </c>
      <c r="E1353" s="68" t="s">
        <v>10326</v>
      </c>
      <c r="F1353" s="68" t="s">
        <v>10814</v>
      </c>
      <c r="G1353" s="68" t="s">
        <v>10823</v>
      </c>
      <c r="H1353" s="68" t="s">
        <v>2602</v>
      </c>
      <c r="I1353" s="66">
        <v>73538</v>
      </c>
      <c r="J1353" s="66" t="s">
        <v>2602</v>
      </c>
      <c r="K1353" s="68" t="s">
        <v>2547</v>
      </c>
      <c r="L1353" s="69" t="s">
        <v>10816</v>
      </c>
      <c r="N1353" s="128">
        <v>100</v>
      </c>
      <c r="O1353" s="71">
        <v>33.5</v>
      </c>
      <c r="P1353" s="127"/>
    </row>
    <row r="1354" spans="1:16" ht="15" x14ac:dyDescent="0.25">
      <c r="A1354" s="67" t="str">
        <f t="shared" si="21"/>
        <v>100955852</v>
      </c>
      <c r="B1354" s="127">
        <v>10095585</v>
      </c>
      <c r="C1354" s="127">
        <v>2</v>
      </c>
      <c r="D1354" s="74" t="s">
        <v>3717</v>
      </c>
      <c r="E1354" s="68">
        <v>17213213</v>
      </c>
      <c r="F1354" s="68" t="s">
        <v>10815</v>
      </c>
      <c r="G1354" s="68" t="s">
        <v>10823</v>
      </c>
      <c r="H1354" s="68" t="s">
        <v>2602</v>
      </c>
      <c r="I1354" s="66">
        <v>73538</v>
      </c>
      <c r="J1354" s="66" t="s">
        <v>2602</v>
      </c>
      <c r="K1354" s="68" t="s">
        <v>2547</v>
      </c>
      <c r="L1354" s="69" t="s">
        <v>10817</v>
      </c>
      <c r="N1354" s="128">
        <v>100</v>
      </c>
      <c r="O1354" s="71">
        <v>33.5</v>
      </c>
      <c r="P1354" s="127"/>
    </row>
    <row r="1355" spans="1:16" ht="15" x14ac:dyDescent="0.25">
      <c r="A1355" s="67" t="str">
        <f t="shared" si="21"/>
        <v>101075404</v>
      </c>
      <c r="B1355" s="127">
        <v>10107540</v>
      </c>
      <c r="C1355" s="127">
        <v>4</v>
      </c>
      <c r="D1355" s="74" t="s">
        <v>3718</v>
      </c>
      <c r="E1355" s="68" t="s">
        <v>10291</v>
      </c>
      <c r="F1355" s="68" t="s">
        <v>10815</v>
      </c>
      <c r="G1355" s="68" t="s">
        <v>10823</v>
      </c>
      <c r="H1355" s="68" t="s">
        <v>2602</v>
      </c>
      <c r="I1355" s="66">
        <v>73538</v>
      </c>
      <c r="J1355" s="66" t="s">
        <v>2602</v>
      </c>
      <c r="K1355" s="68" t="s">
        <v>2547</v>
      </c>
      <c r="L1355" s="69" t="s">
        <v>10817</v>
      </c>
      <c r="N1355" s="128">
        <v>100</v>
      </c>
      <c r="O1355" s="71">
        <v>33.5</v>
      </c>
      <c r="P1355" s="127"/>
    </row>
    <row r="1356" spans="1:16" ht="15" x14ac:dyDescent="0.25">
      <c r="A1356" s="67" t="str">
        <f t="shared" si="21"/>
        <v>101075403</v>
      </c>
      <c r="B1356" s="127">
        <v>10107540</v>
      </c>
      <c r="C1356" s="127">
        <v>3</v>
      </c>
      <c r="D1356" s="74" t="s">
        <v>3718</v>
      </c>
      <c r="E1356" s="68" t="s">
        <v>10291</v>
      </c>
      <c r="F1356" s="68" t="s">
        <v>10815</v>
      </c>
      <c r="G1356" s="68" t="s">
        <v>10823</v>
      </c>
      <c r="H1356" s="68" t="s">
        <v>2602</v>
      </c>
      <c r="I1356" s="66">
        <v>73538</v>
      </c>
      <c r="J1356" s="66" t="s">
        <v>2602</v>
      </c>
      <c r="K1356" s="68" t="s">
        <v>2547</v>
      </c>
      <c r="L1356" s="69" t="s">
        <v>10817</v>
      </c>
      <c r="N1356" s="128">
        <v>100</v>
      </c>
      <c r="O1356" s="71">
        <v>33.5</v>
      </c>
      <c r="P1356" s="127"/>
    </row>
    <row r="1357" spans="1:16" ht="15" x14ac:dyDescent="0.25">
      <c r="A1357" s="67" t="str">
        <f t="shared" si="21"/>
        <v>117139871</v>
      </c>
      <c r="B1357" s="127">
        <v>11713987</v>
      </c>
      <c r="C1357" s="127">
        <v>1</v>
      </c>
      <c r="D1357" s="74" t="s">
        <v>3719</v>
      </c>
      <c r="E1357" s="68" t="s">
        <v>1271</v>
      </c>
      <c r="F1357" s="68" t="s">
        <v>10815</v>
      </c>
      <c r="G1357" s="68" t="s">
        <v>2550</v>
      </c>
      <c r="H1357" s="68" t="s">
        <v>2602</v>
      </c>
      <c r="I1357" s="66">
        <v>73538</v>
      </c>
      <c r="J1357" s="66" t="s">
        <v>2602</v>
      </c>
      <c r="K1357" s="68" t="s">
        <v>2547</v>
      </c>
      <c r="L1357" s="69" t="s">
        <v>10817</v>
      </c>
      <c r="N1357" s="128">
        <v>100</v>
      </c>
      <c r="O1357" s="71">
        <v>33.5</v>
      </c>
      <c r="P1357" s="127"/>
    </row>
    <row r="1358" spans="1:16" ht="15" x14ac:dyDescent="0.25">
      <c r="A1358" s="67" t="str">
        <f t="shared" si="21"/>
        <v>133584801</v>
      </c>
      <c r="B1358" s="127">
        <v>13358480</v>
      </c>
      <c r="C1358" s="127">
        <v>1</v>
      </c>
      <c r="D1358" s="74" t="s">
        <v>3720</v>
      </c>
      <c r="E1358" s="68" t="s">
        <v>10323</v>
      </c>
      <c r="F1358" s="68" t="s">
        <v>10814</v>
      </c>
      <c r="G1358" s="68" t="s">
        <v>2550</v>
      </c>
      <c r="H1358" s="68" t="s">
        <v>2602</v>
      </c>
      <c r="I1358" s="66">
        <v>73538</v>
      </c>
      <c r="J1358" s="66" t="s">
        <v>2602</v>
      </c>
      <c r="K1358" s="68" t="s">
        <v>2547</v>
      </c>
      <c r="L1358" s="69" t="s">
        <v>10816</v>
      </c>
      <c r="N1358" s="128">
        <v>100</v>
      </c>
      <c r="O1358" s="71">
        <v>33.5</v>
      </c>
      <c r="P1358" s="127"/>
    </row>
    <row r="1359" spans="1:16" ht="15" x14ac:dyDescent="0.25">
      <c r="A1359" s="67" t="str">
        <f t="shared" si="21"/>
        <v>132255584</v>
      </c>
      <c r="B1359" s="127">
        <v>13225558</v>
      </c>
      <c r="C1359" s="127">
        <v>4</v>
      </c>
      <c r="D1359" s="74" t="s">
        <v>3721</v>
      </c>
      <c r="E1359" s="68">
        <v>3881896</v>
      </c>
      <c r="F1359" s="68" t="s">
        <v>10814</v>
      </c>
      <c r="G1359" s="68" t="s">
        <v>2550</v>
      </c>
      <c r="H1359" s="68" t="s">
        <v>2602</v>
      </c>
      <c r="I1359" s="66">
        <v>73538</v>
      </c>
      <c r="J1359" s="66" t="s">
        <v>2602</v>
      </c>
      <c r="K1359" s="68" t="s">
        <v>2547</v>
      </c>
      <c r="L1359" s="69" t="s">
        <v>10816</v>
      </c>
      <c r="N1359" s="128">
        <v>100</v>
      </c>
      <c r="O1359" s="71">
        <v>33.5</v>
      </c>
      <c r="P1359" s="127"/>
    </row>
    <row r="1360" spans="1:16" ht="15" x14ac:dyDescent="0.25">
      <c r="A1360" s="67" t="str">
        <f t="shared" si="21"/>
        <v>147521902</v>
      </c>
      <c r="B1360" s="127">
        <v>14752190</v>
      </c>
      <c r="C1360" s="127">
        <v>2</v>
      </c>
      <c r="D1360" s="74" t="s">
        <v>3722</v>
      </c>
      <c r="E1360" s="68" t="s">
        <v>2031</v>
      </c>
      <c r="F1360" s="68" t="s">
        <v>10814</v>
      </c>
      <c r="G1360" s="68" t="s">
        <v>2550</v>
      </c>
      <c r="H1360" s="68" t="s">
        <v>2602</v>
      </c>
      <c r="I1360" s="66">
        <v>73538</v>
      </c>
      <c r="J1360" s="66" t="s">
        <v>2602</v>
      </c>
      <c r="K1360" s="68" t="s">
        <v>2547</v>
      </c>
      <c r="L1360" s="69" t="s">
        <v>10816</v>
      </c>
      <c r="N1360" s="128">
        <v>100</v>
      </c>
      <c r="O1360" s="71">
        <v>33.5</v>
      </c>
      <c r="P1360" s="127"/>
    </row>
    <row r="1361" spans="1:16" ht="15" x14ac:dyDescent="0.25">
      <c r="A1361" s="67" t="str">
        <f t="shared" si="21"/>
        <v>147521901</v>
      </c>
      <c r="B1361" s="127">
        <v>14752190</v>
      </c>
      <c r="C1361" s="127">
        <v>1</v>
      </c>
      <c r="D1361" s="74" t="s">
        <v>3722</v>
      </c>
      <c r="E1361" s="68" t="s">
        <v>2031</v>
      </c>
      <c r="F1361" s="68" t="s">
        <v>10814</v>
      </c>
      <c r="G1361" s="68" t="s">
        <v>2550</v>
      </c>
      <c r="H1361" s="68" t="s">
        <v>2602</v>
      </c>
      <c r="I1361" s="66">
        <v>73538</v>
      </c>
      <c r="J1361" s="66" t="s">
        <v>2602</v>
      </c>
      <c r="K1361" s="68" t="s">
        <v>2547</v>
      </c>
      <c r="L1361" s="69" t="s">
        <v>10816</v>
      </c>
      <c r="N1361" s="128">
        <v>100</v>
      </c>
      <c r="O1361" s="71">
        <v>33.5</v>
      </c>
      <c r="P1361" s="127"/>
    </row>
    <row r="1362" spans="1:16" ht="15" x14ac:dyDescent="0.25">
      <c r="A1362" s="67" t="str">
        <f t="shared" si="21"/>
        <v>168476001</v>
      </c>
      <c r="B1362" s="127">
        <v>16847600</v>
      </c>
      <c r="C1362" s="127">
        <v>1</v>
      </c>
      <c r="D1362" s="74" t="s">
        <v>7323</v>
      </c>
      <c r="E1362" s="68" t="s">
        <v>7324</v>
      </c>
      <c r="F1362" s="68" t="s">
        <v>10814</v>
      </c>
      <c r="G1362" s="68" t="s">
        <v>2550</v>
      </c>
      <c r="H1362" s="68" t="s">
        <v>2602</v>
      </c>
      <c r="I1362" s="66">
        <v>73538</v>
      </c>
      <c r="J1362" s="66" t="s">
        <v>2602</v>
      </c>
      <c r="K1362" s="68" t="s">
        <v>2547</v>
      </c>
      <c r="L1362" s="69" t="s">
        <v>10816</v>
      </c>
      <c r="N1362" s="128">
        <v>100</v>
      </c>
      <c r="O1362" s="71">
        <v>33.5</v>
      </c>
      <c r="P1362" s="127"/>
    </row>
    <row r="1363" spans="1:16" ht="15" x14ac:dyDescent="0.25">
      <c r="A1363" s="67" t="str">
        <f t="shared" si="21"/>
        <v>83535912</v>
      </c>
      <c r="B1363" s="127">
        <v>8353591</v>
      </c>
      <c r="C1363" s="127">
        <v>2</v>
      </c>
      <c r="D1363" s="74" t="s">
        <v>3723</v>
      </c>
      <c r="E1363" s="68">
        <v>15783089</v>
      </c>
      <c r="F1363" s="68" t="s">
        <v>10815</v>
      </c>
      <c r="G1363" s="68" t="s">
        <v>2550</v>
      </c>
      <c r="H1363" s="68" t="s">
        <v>2602</v>
      </c>
      <c r="I1363" s="66">
        <v>73538</v>
      </c>
      <c r="J1363" s="66" t="s">
        <v>2602</v>
      </c>
      <c r="K1363" s="68" t="s">
        <v>2547</v>
      </c>
      <c r="L1363" s="69" t="s">
        <v>10817</v>
      </c>
      <c r="N1363" s="128">
        <v>100</v>
      </c>
      <c r="O1363" s="71">
        <v>33.5</v>
      </c>
      <c r="P1363" s="127"/>
    </row>
    <row r="1364" spans="1:16" ht="15" x14ac:dyDescent="0.25">
      <c r="A1364" s="67" t="str">
        <f t="shared" si="21"/>
        <v>163763901</v>
      </c>
      <c r="B1364" s="127">
        <v>16376390</v>
      </c>
      <c r="C1364" s="127">
        <v>1</v>
      </c>
      <c r="D1364" s="74" t="s">
        <v>3724</v>
      </c>
      <c r="E1364" s="68" t="s">
        <v>2428</v>
      </c>
      <c r="F1364" s="68" t="s">
        <v>10814</v>
      </c>
      <c r="G1364" s="127" t="s">
        <v>2550</v>
      </c>
      <c r="H1364" s="68" t="s">
        <v>2602</v>
      </c>
      <c r="I1364" s="66">
        <v>73538</v>
      </c>
      <c r="J1364" s="66" t="s">
        <v>2602</v>
      </c>
      <c r="K1364" s="68" t="s">
        <v>2547</v>
      </c>
      <c r="L1364" s="69" t="s">
        <v>10816</v>
      </c>
      <c r="N1364" s="128">
        <v>0</v>
      </c>
      <c r="O1364" s="71">
        <v>33.5</v>
      </c>
      <c r="P1364" s="127"/>
    </row>
    <row r="1365" spans="1:16" ht="15" x14ac:dyDescent="0.25">
      <c r="A1365" s="67" t="str">
        <f t="shared" si="21"/>
        <v>162377291</v>
      </c>
      <c r="B1365" s="127">
        <v>16237729</v>
      </c>
      <c r="C1365" s="127">
        <v>1</v>
      </c>
      <c r="D1365" s="74" t="s">
        <v>3725</v>
      </c>
      <c r="E1365" s="68">
        <v>7720282</v>
      </c>
      <c r="F1365" s="68" t="s">
        <v>10814</v>
      </c>
      <c r="G1365" s="68" t="s">
        <v>2550</v>
      </c>
      <c r="H1365" s="68" t="s">
        <v>2602</v>
      </c>
      <c r="I1365" s="66">
        <v>73538</v>
      </c>
      <c r="J1365" s="66" t="s">
        <v>2602</v>
      </c>
      <c r="K1365" s="68" t="s">
        <v>2547</v>
      </c>
      <c r="L1365" s="69" t="s">
        <v>10816</v>
      </c>
      <c r="N1365" s="128">
        <v>100</v>
      </c>
      <c r="O1365" s="71">
        <v>33.5</v>
      </c>
      <c r="P1365" s="127"/>
    </row>
    <row r="1366" spans="1:16" ht="15" x14ac:dyDescent="0.25">
      <c r="A1366" s="67" t="str">
        <f t="shared" si="21"/>
        <v>164817811</v>
      </c>
      <c r="B1366" s="127">
        <v>16481781</v>
      </c>
      <c r="C1366" s="127">
        <v>1</v>
      </c>
      <c r="D1366" s="74" t="s">
        <v>3726</v>
      </c>
      <c r="E1366" s="68" t="s">
        <v>2486</v>
      </c>
      <c r="F1366" s="68" t="s">
        <v>10814</v>
      </c>
      <c r="G1366" s="68" t="s">
        <v>2550</v>
      </c>
      <c r="H1366" s="68" t="s">
        <v>2602</v>
      </c>
      <c r="I1366" s="66">
        <v>73538</v>
      </c>
      <c r="J1366" s="66" t="s">
        <v>2602</v>
      </c>
      <c r="K1366" s="68" t="s">
        <v>2547</v>
      </c>
      <c r="L1366" s="69" t="s">
        <v>10816</v>
      </c>
      <c r="N1366" s="128">
        <v>100</v>
      </c>
      <c r="O1366" s="71">
        <v>33.5</v>
      </c>
      <c r="P1366" s="127"/>
    </row>
    <row r="1367" spans="1:16" ht="15" x14ac:dyDescent="0.25">
      <c r="A1367" s="67" t="str">
        <f t="shared" si="21"/>
        <v>148020533</v>
      </c>
      <c r="B1367" s="127">
        <v>14802053</v>
      </c>
      <c r="C1367" s="127">
        <v>3</v>
      </c>
      <c r="D1367" s="74" t="s">
        <v>2568</v>
      </c>
      <c r="E1367" s="68" t="s">
        <v>2042</v>
      </c>
      <c r="F1367" s="68" t="s">
        <v>10814</v>
      </c>
      <c r="G1367" s="68" t="s">
        <v>2550</v>
      </c>
      <c r="H1367" s="68" t="s">
        <v>2602</v>
      </c>
      <c r="I1367" s="66">
        <v>73538</v>
      </c>
      <c r="J1367" s="66" t="s">
        <v>2602</v>
      </c>
      <c r="K1367" s="68" t="s">
        <v>2547</v>
      </c>
      <c r="L1367" s="69" t="s">
        <v>10816</v>
      </c>
      <c r="N1367" s="128">
        <v>100</v>
      </c>
      <c r="O1367" s="71">
        <v>33.5</v>
      </c>
      <c r="P1367" s="127"/>
    </row>
    <row r="1368" spans="1:16" ht="15" x14ac:dyDescent="0.25">
      <c r="A1368" s="67" t="str">
        <f t="shared" si="21"/>
        <v>100788615</v>
      </c>
      <c r="B1368" s="127">
        <v>10078861</v>
      </c>
      <c r="C1368" s="127">
        <v>5</v>
      </c>
      <c r="D1368" s="74" t="s">
        <v>3727</v>
      </c>
      <c r="E1368" s="68">
        <v>12788407</v>
      </c>
      <c r="F1368" s="68" t="s">
        <v>10814</v>
      </c>
      <c r="G1368" s="68" t="s">
        <v>2550</v>
      </c>
      <c r="H1368" s="68" t="s">
        <v>2602</v>
      </c>
      <c r="I1368" s="66">
        <v>73538</v>
      </c>
      <c r="J1368" s="66" t="s">
        <v>2602</v>
      </c>
      <c r="K1368" s="68" t="s">
        <v>2547</v>
      </c>
      <c r="L1368" s="69" t="s">
        <v>10816</v>
      </c>
      <c r="N1368" s="128">
        <v>0</v>
      </c>
      <c r="O1368" s="71">
        <v>33.5</v>
      </c>
      <c r="P1368" s="127"/>
    </row>
    <row r="1369" spans="1:16" ht="15" x14ac:dyDescent="0.25">
      <c r="A1369" s="67" t="str">
        <f t="shared" si="21"/>
        <v>116176901</v>
      </c>
      <c r="B1369" s="127">
        <v>11617690</v>
      </c>
      <c r="C1369" s="127">
        <v>1</v>
      </c>
      <c r="D1369" s="74" t="s">
        <v>4888</v>
      </c>
      <c r="E1369" s="68" t="s">
        <v>1243</v>
      </c>
      <c r="F1369" s="68" t="s">
        <v>10815</v>
      </c>
      <c r="G1369" s="68" t="s">
        <v>10823</v>
      </c>
      <c r="H1369" s="68" t="s">
        <v>2602</v>
      </c>
      <c r="I1369" s="66">
        <v>73538</v>
      </c>
      <c r="J1369" s="66" t="s">
        <v>2602</v>
      </c>
      <c r="K1369" s="68" t="s">
        <v>2547</v>
      </c>
      <c r="L1369" s="69" t="s">
        <v>10817</v>
      </c>
      <c r="N1369" s="128">
        <v>100</v>
      </c>
      <c r="O1369" s="71">
        <v>33.5</v>
      </c>
      <c r="P1369" s="127"/>
    </row>
    <row r="1370" spans="1:16" ht="15" x14ac:dyDescent="0.25">
      <c r="A1370" s="67" t="str">
        <f t="shared" si="21"/>
        <v>116176906</v>
      </c>
      <c r="B1370" s="127">
        <v>11617690</v>
      </c>
      <c r="C1370" s="127">
        <v>6</v>
      </c>
      <c r="D1370" s="74" t="s">
        <v>4888</v>
      </c>
      <c r="E1370" s="68" t="s">
        <v>1243</v>
      </c>
      <c r="F1370" s="68" t="s">
        <v>10814</v>
      </c>
      <c r="G1370" s="68" t="s">
        <v>2550</v>
      </c>
      <c r="H1370" s="68" t="s">
        <v>2602</v>
      </c>
      <c r="I1370" s="66">
        <v>73538</v>
      </c>
      <c r="J1370" s="66" t="s">
        <v>2602</v>
      </c>
      <c r="K1370" s="68" t="s">
        <v>2547</v>
      </c>
      <c r="L1370" s="69" t="s">
        <v>10816</v>
      </c>
      <c r="N1370" s="128">
        <v>100</v>
      </c>
      <c r="O1370" s="71">
        <v>33.5</v>
      </c>
      <c r="P1370" s="127"/>
    </row>
    <row r="1371" spans="1:16" ht="15" x14ac:dyDescent="0.25">
      <c r="A1371" s="67" t="str">
        <f t="shared" si="21"/>
        <v>139282841</v>
      </c>
      <c r="B1371" s="127">
        <v>13928284</v>
      </c>
      <c r="C1371" s="127">
        <v>1</v>
      </c>
      <c r="D1371" s="74" t="s">
        <v>3728</v>
      </c>
      <c r="E1371" s="68" t="s">
        <v>1887</v>
      </c>
      <c r="F1371" s="68" t="s">
        <v>10814</v>
      </c>
      <c r="G1371" s="68" t="s">
        <v>10823</v>
      </c>
      <c r="H1371" s="68" t="s">
        <v>2602</v>
      </c>
      <c r="I1371" s="66">
        <v>73538</v>
      </c>
      <c r="J1371" s="66" t="s">
        <v>2602</v>
      </c>
      <c r="K1371" s="68" t="s">
        <v>2547</v>
      </c>
      <c r="L1371" s="69" t="s">
        <v>10816</v>
      </c>
      <c r="N1371" s="128">
        <v>100</v>
      </c>
      <c r="O1371" s="71">
        <v>33.5</v>
      </c>
      <c r="P1371" s="127"/>
    </row>
    <row r="1372" spans="1:16" ht="15" x14ac:dyDescent="0.25">
      <c r="A1372" s="67" t="str">
        <f t="shared" si="21"/>
        <v>99904716</v>
      </c>
      <c r="B1372" s="127">
        <v>9990471</v>
      </c>
      <c r="C1372" s="127">
        <v>6</v>
      </c>
      <c r="D1372" s="74" t="s">
        <v>3729</v>
      </c>
      <c r="E1372" s="68" t="s">
        <v>775</v>
      </c>
      <c r="F1372" s="68" t="s">
        <v>10815</v>
      </c>
      <c r="G1372" s="68" t="s">
        <v>10823</v>
      </c>
      <c r="H1372" s="68" t="s">
        <v>2602</v>
      </c>
      <c r="I1372" s="66">
        <v>73538</v>
      </c>
      <c r="J1372" s="66" t="s">
        <v>2602</v>
      </c>
      <c r="K1372" s="68" t="s">
        <v>2546</v>
      </c>
      <c r="L1372" s="69" t="s">
        <v>10817</v>
      </c>
      <c r="N1372" s="128">
        <v>100</v>
      </c>
      <c r="O1372" s="71">
        <v>40.200000000000003</v>
      </c>
      <c r="P1372" s="127"/>
    </row>
    <row r="1373" spans="1:16" ht="15" x14ac:dyDescent="0.25">
      <c r="A1373" s="67" t="str">
        <f t="shared" si="21"/>
        <v>90913121</v>
      </c>
      <c r="B1373" s="127">
        <v>9091312</v>
      </c>
      <c r="C1373" s="127">
        <v>1</v>
      </c>
      <c r="D1373" s="74" t="s">
        <v>3730</v>
      </c>
      <c r="E1373" s="68">
        <v>14184972</v>
      </c>
      <c r="F1373" s="68" t="s">
        <v>10815</v>
      </c>
      <c r="G1373" s="68" t="s">
        <v>10823</v>
      </c>
      <c r="H1373" s="68" t="s">
        <v>2602</v>
      </c>
      <c r="I1373" s="66">
        <v>73538</v>
      </c>
      <c r="J1373" s="66" t="s">
        <v>2602</v>
      </c>
      <c r="K1373" s="68" t="s">
        <v>2547</v>
      </c>
      <c r="L1373" s="69" t="s">
        <v>10817</v>
      </c>
      <c r="N1373" s="128">
        <v>81</v>
      </c>
      <c r="O1373" s="71">
        <v>33.5</v>
      </c>
      <c r="P1373" s="127"/>
    </row>
    <row r="1374" spans="1:16" ht="15" x14ac:dyDescent="0.25">
      <c r="A1374" s="67" t="str">
        <f t="shared" si="21"/>
        <v>74135795</v>
      </c>
      <c r="B1374" s="127">
        <v>7413579</v>
      </c>
      <c r="C1374" s="127">
        <v>5</v>
      </c>
      <c r="D1374" s="74" t="s">
        <v>3731</v>
      </c>
      <c r="E1374" s="68" t="s">
        <v>437</v>
      </c>
      <c r="F1374" s="68" t="s">
        <v>10815</v>
      </c>
      <c r="G1374" s="68" t="s">
        <v>2550</v>
      </c>
      <c r="H1374" s="68" t="s">
        <v>2602</v>
      </c>
      <c r="I1374" s="66">
        <v>73538</v>
      </c>
      <c r="J1374" s="66" t="s">
        <v>2602</v>
      </c>
      <c r="K1374" s="68" t="s">
        <v>2547</v>
      </c>
      <c r="L1374" s="69" t="s">
        <v>10817</v>
      </c>
      <c r="N1374" s="128">
        <v>100</v>
      </c>
      <c r="O1374" s="71">
        <v>33.5</v>
      </c>
      <c r="P1374" s="127"/>
    </row>
    <row r="1375" spans="1:16" ht="15" x14ac:dyDescent="0.25">
      <c r="A1375" s="67" t="str">
        <f t="shared" si="21"/>
        <v>134656481</v>
      </c>
      <c r="B1375" s="127">
        <v>13465648</v>
      </c>
      <c r="C1375" s="127">
        <v>1</v>
      </c>
      <c r="D1375" s="74" t="s">
        <v>3732</v>
      </c>
      <c r="E1375" s="68" t="s">
        <v>1792</v>
      </c>
      <c r="F1375" s="68" t="s">
        <v>10814</v>
      </c>
      <c r="G1375" s="68" t="s">
        <v>10823</v>
      </c>
      <c r="H1375" s="68" t="s">
        <v>2602</v>
      </c>
      <c r="I1375" s="66">
        <v>73538</v>
      </c>
      <c r="J1375" s="66" t="s">
        <v>2602</v>
      </c>
      <c r="K1375" s="68" t="s">
        <v>2546</v>
      </c>
      <c r="L1375" s="69" t="s">
        <v>10816</v>
      </c>
      <c r="N1375" s="128">
        <v>100</v>
      </c>
      <c r="O1375" s="71">
        <v>40.200000000000003</v>
      </c>
      <c r="P1375" s="127"/>
    </row>
    <row r="1376" spans="1:16" ht="15" x14ac:dyDescent="0.25">
      <c r="A1376" s="67" t="str">
        <f t="shared" si="21"/>
        <v>159407431</v>
      </c>
      <c r="B1376" s="127">
        <v>15940743</v>
      </c>
      <c r="C1376" s="127">
        <v>1</v>
      </c>
      <c r="D1376" s="74" t="s">
        <v>3733</v>
      </c>
      <c r="E1376" s="68" t="s">
        <v>2312</v>
      </c>
      <c r="F1376" s="68" t="s">
        <v>10814</v>
      </c>
      <c r="G1376" s="68" t="s">
        <v>2550</v>
      </c>
      <c r="H1376" s="68" t="s">
        <v>2602</v>
      </c>
      <c r="I1376" s="66">
        <v>73538</v>
      </c>
      <c r="J1376" s="66" t="s">
        <v>2602</v>
      </c>
      <c r="K1376" s="68" t="s">
        <v>2547</v>
      </c>
      <c r="L1376" s="69" t="s">
        <v>10816</v>
      </c>
      <c r="N1376" s="128">
        <v>100</v>
      </c>
      <c r="O1376" s="71">
        <v>33.5</v>
      </c>
      <c r="P1376" s="127"/>
    </row>
    <row r="1377" spans="1:16" ht="15" x14ac:dyDescent="0.25">
      <c r="A1377" s="67" t="str">
        <f t="shared" si="21"/>
        <v>93071633</v>
      </c>
      <c r="B1377" s="127">
        <v>9307163</v>
      </c>
      <c r="C1377" s="127">
        <v>3</v>
      </c>
      <c r="D1377" s="74" t="s">
        <v>3734</v>
      </c>
      <c r="E1377" s="68">
        <v>3630215</v>
      </c>
      <c r="F1377" s="68" t="s">
        <v>10815</v>
      </c>
      <c r="G1377" s="68" t="s">
        <v>2550</v>
      </c>
      <c r="H1377" s="68" t="s">
        <v>2602</v>
      </c>
      <c r="I1377" s="66">
        <v>73538</v>
      </c>
      <c r="J1377" s="66" t="s">
        <v>2602</v>
      </c>
      <c r="K1377" s="68" t="s">
        <v>2547</v>
      </c>
      <c r="L1377" s="69" t="s">
        <v>10817</v>
      </c>
      <c r="N1377" s="128">
        <v>100</v>
      </c>
      <c r="O1377" s="71">
        <v>33.5</v>
      </c>
      <c r="P1377" s="127"/>
    </row>
    <row r="1378" spans="1:16" ht="15" x14ac:dyDescent="0.25">
      <c r="A1378" s="67" t="str">
        <f t="shared" si="21"/>
        <v>149097892</v>
      </c>
      <c r="B1378" s="127">
        <v>14909789</v>
      </c>
      <c r="C1378" s="127">
        <v>2</v>
      </c>
      <c r="D1378" s="74" t="s">
        <v>3735</v>
      </c>
      <c r="E1378" s="68" t="s">
        <v>2084</v>
      </c>
      <c r="F1378" s="68" t="s">
        <v>10814</v>
      </c>
      <c r="G1378" s="68" t="s">
        <v>2550</v>
      </c>
      <c r="H1378" s="68" t="s">
        <v>2602</v>
      </c>
      <c r="I1378" s="66">
        <v>73538</v>
      </c>
      <c r="J1378" s="66" t="s">
        <v>2602</v>
      </c>
      <c r="K1378" s="68" t="s">
        <v>2547</v>
      </c>
      <c r="L1378" s="69" t="s">
        <v>10816</v>
      </c>
      <c r="N1378" s="128">
        <v>100</v>
      </c>
      <c r="O1378" s="71">
        <v>33.5</v>
      </c>
      <c r="P1378" s="127"/>
    </row>
    <row r="1379" spans="1:16" ht="15" x14ac:dyDescent="0.25">
      <c r="A1379" s="67" t="str">
        <f t="shared" si="21"/>
        <v>72422813</v>
      </c>
      <c r="B1379" s="127">
        <v>7242281</v>
      </c>
      <c r="C1379" s="127">
        <v>3</v>
      </c>
      <c r="D1379" s="74" t="s">
        <v>3736</v>
      </c>
      <c r="E1379" s="68">
        <v>11734013</v>
      </c>
      <c r="F1379" s="68" t="s">
        <v>10814</v>
      </c>
      <c r="G1379" s="68" t="s">
        <v>2550</v>
      </c>
      <c r="H1379" s="68" t="s">
        <v>2602</v>
      </c>
      <c r="I1379" s="66">
        <v>73538</v>
      </c>
      <c r="J1379" s="66" t="s">
        <v>2602</v>
      </c>
      <c r="K1379" s="68" t="s">
        <v>2547</v>
      </c>
      <c r="L1379" s="69" t="s">
        <v>10816</v>
      </c>
      <c r="N1379" s="128">
        <v>99</v>
      </c>
      <c r="O1379" s="71">
        <v>33.5</v>
      </c>
      <c r="P1379" s="127"/>
    </row>
    <row r="1380" spans="1:16" ht="15" x14ac:dyDescent="0.25">
      <c r="A1380" s="67" t="str">
        <f t="shared" si="21"/>
        <v>102290243</v>
      </c>
      <c r="B1380" s="127">
        <v>10229024</v>
      </c>
      <c r="C1380" s="127">
        <v>3</v>
      </c>
      <c r="D1380" s="74" t="s">
        <v>3737</v>
      </c>
      <c r="E1380" s="68" t="s">
        <v>875</v>
      </c>
      <c r="F1380" s="68" t="s">
        <v>10815</v>
      </c>
      <c r="G1380" s="68" t="s">
        <v>2550</v>
      </c>
      <c r="H1380" s="68" t="s">
        <v>2602</v>
      </c>
      <c r="I1380" s="66">
        <v>73538</v>
      </c>
      <c r="J1380" s="66" t="s">
        <v>2602</v>
      </c>
      <c r="K1380" s="68" t="s">
        <v>2547</v>
      </c>
      <c r="L1380" s="69" t="s">
        <v>10817</v>
      </c>
      <c r="N1380" s="128">
        <v>94</v>
      </c>
      <c r="O1380" s="71">
        <v>33.5</v>
      </c>
      <c r="P1380" s="127"/>
    </row>
    <row r="1381" spans="1:16" ht="15" x14ac:dyDescent="0.25">
      <c r="A1381" s="67" t="str">
        <f t="shared" si="21"/>
        <v>155976841</v>
      </c>
      <c r="B1381" s="127">
        <v>15597684</v>
      </c>
      <c r="C1381" s="127">
        <v>1</v>
      </c>
      <c r="D1381" s="74" t="s">
        <v>3738</v>
      </c>
      <c r="E1381" s="68" t="s">
        <v>2236</v>
      </c>
      <c r="F1381" s="68" t="s">
        <v>10814</v>
      </c>
      <c r="G1381" s="68" t="s">
        <v>2550</v>
      </c>
      <c r="H1381" s="68" t="s">
        <v>2602</v>
      </c>
      <c r="I1381" s="66">
        <v>73538</v>
      </c>
      <c r="J1381" s="66" t="s">
        <v>2602</v>
      </c>
      <c r="K1381" s="68" t="s">
        <v>2547</v>
      </c>
      <c r="L1381" s="69" t="s">
        <v>10816</v>
      </c>
      <c r="N1381" s="128">
        <v>100</v>
      </c>
      <c r="O1381" s="71">
        <v>33.5</v>
      </c>
      <c r="P1381" s="127"/>
    </row>
    <row r="1382" spans="1:16" ht="15" x14ac:dyDescent="0.25">
      <c r="A1382" s="67" t="str">
        <f t="shared" si="21"/>
        <v>73385104</v>
      </c>
      <c r="B1382" s="127">
        <v>7338510</v>
      </c>
      <c r="C1382" s="127">
        <v>4</v>
      </c>
      <c r="D1382" s="74" t="s">
        <v>3739</v>
      </c>
      <c r="E1382" s="68">
        <v>7932111</v>
      </c>
      <c r="F1382" s="68" t="s">
        <v>10815</v>
      </c>
      <c r="G1382" s="68" t="s">
        <v>10823</v>
      </c>
      <c r="H1382" s="68" t="s">
        <v>2602</v>
      </c>
      <c r="I1382" s="66">
        <v>73538</v>
      </c>
      <c r="J1382" s="66" t="s">
        <v>2602</v>
      </c>
      <c r="K1382" s="68" t="s">
        <v>2546</v>
      </c>
      <c r="L1382" s="69" t="s">
        <v>10817</v>
      </c>
      <c r="N1382" s="128">
        <v>0</v>
      </c>
      <c r="O1382" s="71">
        <v>40.200000000000003</v>
      </c>
      <c r="P1382" s="127"/>
    </row>
    <row r="1383" spans="1:16" ht="15" x14ac:dyDescent="0.25">
      <c r="A1383" s="67" t="str">
        <f t="shared" si="21"/>
        <v>87880664</v>
      </c>
      <c r="B1383" s="127">
        <v>8788066</v>
      </c>
      <c r="C1383" s="127">
        <v>4</v>
      </c>
      <c r="D1383" s="74" t="s">
        <v>3740</v>
      </c>
      <c r="E1383" s="68" t="s">
        <v>574</v>
      </c>
      <c r="F1383" s="68" t="s">
        <v>10815</v>
      </c>
      <c r="G1383" s="68" t="s">
        <v>10823</v>
      </c>
      <c r="H1383" s="68" t="s">
        <v>2602</v>
      </c>
      <c r="I1383" s="66">
        <v>73538</v>
      </c>
      <c r="J1383" s="66" t="s">
        <v>2602</v>
      </c>
      <c r="K1383" s="68" t="s">
        <v>2548</v>
      </c>
      <c r="L1383" s="69" t="s">
        <v>10817</v>
      </c>
      <c r="N1383" s="128">
        <v>94</v>
      </c>
      <c r="O1383" s="71">
        <v>20.100000000000001</v>
      </c>
      <c r="P1383" s="127"/>
    </row>
    <row r="1384" spans="1:16" ht="15" x14ac:dyDescent="0.25">
      <c r="A1384" s="67" t="str">
        <f t="shared" si="21"/>
        <v>134729992</v>
      </c>
      <c r="B1384" s="127">
        <v>13472999</v>
      </c>
      <c r="C1384" s="127">
        <v>2</v>
      </c>
      <c r="D1384" s="74" t="s">
        <v>3741</v>
      </c>
      <c r="E1384" s="68" t="s">
        <v>1806</v>
      </c>
      <c r="F1384" s="68" t="s">
        <v>10814</v>
      </c>
      <c r="G1384" s="68" t="s">
        <v>2550</v>
      </c>
      <c r="H1384" s="68" t="s">
        <v>2602</v>
      </c>
      <c r="I1384" s="66">
        <v>73538</v>
      </c>
      <c r="J1384" s="66" t="s">
        <v>2602</v>
      </c>
      <c r="K1384" s="68" t="s">
        <v>2547</v>
      </c>
      <c r="L1384" s="69" t="s">
        <v>10816</v>
      </c>
      <c r="N1384" s="128">
        <v>100</v>
      </c>
      <c r="O1384" s="71">
        <v>33.5</v>
      </c>
      <c r="P1384" s="127"/>
    </row>
    <row r="1385" spans="1:16" ht="15" x14ac:dyDescent="0.25">
      <c r="A1385" s="67" t="str">
        <f t="shared" si="21"/>
        <v>154949621</v>
      </c>
      <c r="B1385" s="127">
        <v>15494962</v>
      </c>
      <c r="C1385" s="127">
        <v>1</v>
      </c>
      <c r="D1385" s="74" t="s">
        <v>3742</v>
      </c>
      <c r="E1385" s="68" t="s">
        <v>2220</v>
      </c>
      <c r="F1385" s="68" t="s">
        <v>10814</v>
      </c>
      <c r="G1385" s="68" t="s">
        <v>2550</v>
      </c>
      <c r="H1385" s="68" t="s">
        <v>2602</v>
      </c>
      <c r="I1385" s="66">
        <v>73538</v>
      </c>
      <c r="J1385" s="66" t="s">
        <v>2602</v>
      </c>
      <c r="K1385" s="68" t="s">
        <v>2547</v>
      </c>
      <c r="L1385" s="69" t="s">
        <v>10816</v>
      </c>
      <c r="N1385" s="128">
        <v>100</v>
      </c>
      <c r="O1385" s="71">
        <v>33.5</v>
      </c>
      <c r="P1385" s="127"/>
    </row>
    <row r="1386" spans="1:16" ht="15" x14ac:dyDescent="0.25">
      <c r="A1386" s="67" t="str">
        <f t="shared" si="21"/>
        <v>167639441</v>
      </c>
      <c r="B1386" s="127">
        <v>16763944</v>
      </c>
      <c r="C1386" s="127">
        <v>1</v>
      </c>
      <c r="D1386" s="74" t="s">
        <v>10669</v>
      </c>
      <c r="E1386" s="68" t="s">
        <v>10210</v>
      </c>
      <c r="F1386" s="68" t="s">
        <v>10814</v>
      </c>
      <c r="G1386" s="68" t="s">
        <v>2550</v>
      </c>
      <c r="H1386" s="68" t="s">
        <v>2602</v>
      </c>
      <c r="I1386" s="66">
        <v>73538</v>
      </c>
      <c r="J1386" s="66" t="s">
        <v>2602</v>
      </c>
      <c r="K1386" s="68" t="s">
        <v>2547</v>
      </c>
      <c r="L1386" s="69" t="s">
        <v>10816</v>
      </c>
      <c r="N1386" s="128">
        <v>25</v>
      </c>
      <c r="O1386" s="71">
        <v>33.5</v>
      </c>
      <c r="P1386" s="127"/>
    </row>
    <row r="1387" spans="1:16" ht="15" x14ac:dyDescent="0.25">
      <c r="A1387" s="67" t="str">
        <f t="shared" si="21"/>
        <v>136681714</v>
      </c>
      <c r="B1387" s="127">
        <v>13668171</v>
      </c>
      <c r="C1387" s="127">
        <v>4</v>
      </c>
      <c r="D1387" s="74" t="s">
        <v>4894</v>
      </c>
      <c r="E1387" s="68" t="s">
        <v>1862</v>
      </c>
      <c r="F1387" s="68" t="s">
        <v>10814</v>
      </c>
      <c r="G1387" s="68" t="s">
        <v>2550</v>
      </c>
      <c r="H1387" s="68" t="s">
        <v>2602</v>
      </c>
      <c r="I1387" s="66">
        <v>73538</v>
      </c>
      <c r="J1387" s="66" t="s">
        <v>2602</v>
      </c>
      <c r="K1387" s="68" t="s">
        <v>2547</v>
      </c>
      <c r="L1387" s="69" t="s">
        <v>10816</v>
      </c>
      <c r="N1387" s="128">
        <v>100</v>
      </c>
      <c r="O1387" s="71">
        <v>33.5</v>
      </c>
      <c r="P1387" s="127"/>
    </row>
    <row r="1388" spans="1:16" ht="15" x14ac:dyDescent="0.25">
      <c r="A1388" s="67" t="str">
        <f t="shared" si="21"/>
        <v>72371821</v>
      </c>
      <c r="B1388" s="127">
        <v>7237182</v>
      </c>
      <c r="C1388" s="127">
        <v>1</v>
      </c>
      <c r="D1388" s="74" t="s">
        <v>3743</v>
      </c>
      <c r="E1388" s="68" t="s">
        <v>7163</v>
      </c>
      <c r="F1388" s="68" t="s">
        <v>10813</v>
      </c>
      <c r="G1388" s="68" t="s">
        <v>10823</v>
      </c>
      <c r="H1388" s="68" t="s">
        <v>2602</v>
      </c>
      <c r="I1388" s="66">
        <v>73538</v>
      </c>
      <c r="J1388" s="66" t="s">
        <v>2602</v>
      </c>
      <c r="K1388" s="68" t="s">
        <v>2547</v>
      </c>
      <c r="L1388" s="69" t="s">
        <v>10818</v>
      </c>
      <c r="N1388" s="128">
        <v>100</v>
      </c>
      <c r="O1388" s="71">
        <v>33.5</v>
      </c>
      <c r="P1388" s="127"/>
    </row>
    <row r="1389" spans="1:16" ht="15" x14ac:dyDescent="0.25">
      <c r="A1389" s="67" t="str">
        <f t="shared" si="21"/>
        <v>157310302</v>
      </c>
      <c r="B1389" s="127">
        <v>15731030</v>
      </c>
      <c r="C1389" s="127">
        <v>2</v>
      </c>
      <c r="D1389" s="74" t="s">
        <v>3744</v>
      </c>
      <c r="E1389" s="68" t="s">
        <v>2266</v>
      </c>
      <c r="F1389" s="68" t="s">
        <v>10814</v>
      </c>
      <c r="G1389" s="68" t="s">
        <v>2550</v>
      </c>
      <c r="H1389" s="68" t="s">
        <v>2602</v>
      </c>
      <c r="I1389" s="66">
        <v>73538</v>
      </c>
      <c r="J1389" s="66" t="s">
        <v>2602</v>
      </c>
      <c r="K1389" s="68" t="s">
        <v>2546</v>
      </c>
      <c r="L1389" s="69" t="s">
        <v>10816</v>
      </c>
      <c r="N1389" s="128">
        <v>100</v>
      </c>
      <c r="O1389" s="71">
        <v>40.200000000000003</v>
      </c>
      <c r="P1389" s="127"/>
    </row>
    <row r="1390" spans="1:16" ht="15" x14ac:dyDescent="0.25">
      <c r="A1390" s="67" t="str">
        <f t="shared" si="21"/>
        <v>72385751</v>
      </c>
      <c r="B1390" s="127">
        <v>7238575</v>
      </c>
      <c r="C1390" s="127">
        <v>1</v>
      </c>
      <c r="D1390" s="74" t="s">
        <v>3745</v>
      </c>
      <c r="E1390" s="68">
        <v>8917889</v>
      </c>
      <c r="F1390" s="68" t="s">
        <v>10813</v>
      </c>
      <c r="G1390" s="68" t="s">
        <v>10823</v>
      </c>
      <c r="H1390" s="68" t="s">
        <v>2602</v>
      </c>
      <c r="I1390" s="66">
        <v>73538</v>
      </c>
      <c r="J1390" s="66" t="s">
        <v>2602</v>
      </c>
      <c r="K1390" s="68" t="s">
        <v>2547</v>
      </c>
      <c r="L1390" s="69" t="s">
        <v>10818</v>
      </c>
      <c r="N1390" s="128">
        <v>100</v>
      </c>
      <c r="O1390" s="71">
        <v>33.5</v>
      </c>
      <c r="P1390" s="127"/>
    </row>
    <row r="1391" spans="1:16" ht="15" x14ac:dyDescent="0.25">
      <c r="A1391" s="67" t="str">
        <f t="shared" si="21"/>
        <v>164922861</v>
      </c>
      <c r="B1391" s="127">
        <v>16492286</v>
      </c>
      <c r="C1391" s="127">
        <v>1</v>
      </c>
      <c r="D1391" s="74" t="s">
        <v>3746</v>
      </c>
      <c r="E1391" s="68" t="s">
        <v>2497</v>
      </c>
      <c r="F1391" s="68" t="s">
        <v>10814</v>
      </c>
      <c r="G1391" s="68" t="s">
        <v>2550</v>
      </c>
      <c r="H1391" s="68" t="s">
        <v>2602</v>
      </c>
      <c r="I1391" s="66">
        <v>73538</v>
      </c>
      <c r="J1391" s="66" t="s">
        <v>2602</v>
      </c>
      <c r="K1391" s="68" t="s">
        <v>2547</v>
      </c>
      <c r="L1391" s="69" t="s">
        <v>10816</v>
      </c>
      <c r="N1391" s="128">
        <v>100</v>
      </c>
      <c r="O1391" s="71">
        <v>33.5</v>
      </c>
      <c r="P1391" s="127"/>
    </row>
    <row r="1392" spans="1:16" ht="15" x14ac:dyDescent="0.25">
      <c r="A1392" s="67" t="str">
        <f t="shared" si="21"/>
        <v>78229353</v>
      </c>
      <c r="B1392" s="127">
        <v>7822935</v>
      </c>
      <c r="C1392" s="127">
        <v>3</v>
      </c>
      <c r="D1392" s="74" t="s">
        <v>3747</v>
      </c>
      <c r="E1392" s="68">
        <v>4837302</v>
      </c>
      <c r="F1392" s="68" t="s">
        <v>10815</v>
      </c>
      <c r="G1392" s="68" t="s">
        <v>2550</v>
      </c>
      <c r="H1392" s="68" t="s">
        <v>2602</v>
      </c>
      <c r="I1392" s="66">
        <v>73538</v>
      </c>
      <c r="J1392" s="66" t="s">
        <v>2602</v>
      </c>
      <c r="K1392" s="68" t="s">
        <v>2547</v>
      </c>
      <c r="L1392" s="69" t="s">
        <v>10817</v>
      </c>
      <c r="N1392" s="128">
        <v>100</v>
      </c>
      <c r="O1392" s="71">
        <v>33.5</v>
      </c>
      <c r="P1392" s="127"/>
    </row>
    <row r="1393" spans="1:16" ht="15" x14ac:dyDescent="0.25">
      <c r="A1393" s="67" t="str">
        <f t="shared" si="21"/>
        <v>53899871</v>
      </c>
      <c r="B1393" s="127">
        <v>5389987</v>
      </c>
      <c r="C1393" s="127">
        <v>1</v>
      </c>
      <c r="D1393" s="74" t="s">
        <v>3748</v>
      </c>
      <c r="E1393" s="68">
        <v>6446479</v>
      </c>
      <c r="F1393" s="68" t="s">
        <v>10813</v>
      </c>
      <c r="G1393" s="68" t="s">
        <v>10823</v>
      </c>
      <c r="H1393" s="68" t="s">
        <v>2602</v>
      </c>
      <c r="I1393" s="66">
        <v>73538</v>
      </c>
      <c r="J1393" s="66" t="s">
        <v>2602</v>
      </c>
      <c r="K1393" s="68" t="s">
        <v>2547</v>
      </c>
      <c r="L1393" s="69" t="s">
        <v>10818</v>
      </c>
      <c r="N1393" s="128">
        <v>100</v>
      </c>
      <c r="O1393" s="71">
        <v>33.5</v>
      </c>
      <c r="P1393" s="127"/>
    </row>
    <row r="1394" spans="1:16" ht="15" x14ac:dyDescent="0.25">
      <c r="A1394" s="67" t="str">
        <f t="shared" si="21"/>
        <v>105572602</v>
      </c>
      <c r="B1394" s="127">
        <v>10557260</v>
      </c>
      <c r="C1394" s="127">
        <v>2</v>
      </c>
      <c r="D1394" s="74" t="s">
        <v>3749</v>
      </c>
      <c r="E1394" s="68" t="s">
        <v>1006</v>
      </c>
      <c r="F1394" s="68" t="s">
        <v>10815</v>
      </c>
      <c r="G1394" s="68" t="s">
        <v>10823</v>
      </c>
      <c r="H1394" s="68" t="s">
        <v>2602</v>
      </c>
      <c r="I1394" s="66">
        <v>73538</v>
      </c>
      <c r="J1394" s="66" t="s">
        <v>2602</v>
      </c>
      <c r="K1394" s="68" t="s">
        <v>2547</v>
      </c>
      <c r="L1394" s="69" t="s">
        <v>10817</v>
      </c>
      <c r="N1394" s="128">
        <v>100</v>
      </c>
      <c r="O1394" s="71">
        <v>33.5</v>
      </c>
      <c r="P1394" s="127"/>
    </row>
    <row r="1395" spans="1:16" ht="15" x14ac:dyDescent="0.25">
      <c r="A1395" s="67" t="str">
        <f t="shared" si="21"/>
        <v>111696062</v>
      </c>
      <c r="B1395" s="127">
        <v>11169606</v>
      </c>
      <c r="C1395" s="127">
        <v>2</v>
      </c>
      <c r="D1395" s="74" t="s">
        <v>3750</v>
      </c>
      <c r="E1395" s="68" t="s">
        <v>1076</v>
      </c>
      <c r="F1395" s="68" t="s">
        <v>10815</v>
      </c>
      <c r="G1395" s="68" t="s">
        <v>10823</v>
      </c>
      <c r="H1395" s="68" t="s">
        <v>2602</v>
      </c>
      <c r="I1395" s="66">
        <v>73538</v>
      </c>
      <c r="J1395" s="66" t="s">
        <v>2602</v>
      </c>
      <c r="K1395" s="68" t="s">
        <v>2547</v>
      </c>
      <c r="L1395" s="69" t="s">
        <v>10817</v>
      </c>
      <c r="N1395" s="128">
        <v>92</v>
      </c>
      <c r="O1395" s="71">
        <v>33.5</v>
      </c>
      <c r="P1395" s="127"/>
    </row>
    <row r="1396" spans="1:16" ht="15" x14ac:dyDescent="0.25">
      <c r="A1396" s="67" t="str">
        <f t="shared" si="21"/>
        <v>133562271</v>
      </c>
      <c r="B1396" s="127">
        <v>13356227</v>
      </c>
      <c r="C1396" s="127">
        <v>1</v>
      </c>
      <c r="D1396" s="74" t="s">
        <v>3751</v>
      </c>
      <c r="E1396" s="68" t="s">
        <v>1758</v>
      </c>
      <c r="F1396" s="68" t="s">
        <v>10814</v>
      </c>
      <c r="G1396" s="68" t="s">
        <v>10823</v>
      </c>
      <c r="H1396" s="68" t="s">
        <v>2602</v>
      </c>
      <c r="I1396" s="66">
        <v>73538</v>
      </c>
      <c r="J1396" s="66" t="s">
        <v>2602</v>
      </c>
      <c r="K1396" s="68" t="s">
        <v>2547</v>
      </c>
      <c r="L1396" s="69" t="s">
        <v>10816</v>
      </c>
      <c r="N1396" s="128">
        <v>100</v>
      </c>
      <c r="O1396" s="71">
        <v>33.5</v>
      </c>
      <c r="P1396" s="127"/>
    </row>
    <row r="1397" spans="1:16" ht="15" x14ac:dyDescent="0.25">
      <c r="A1397" s="67" t="str">
        <f t="shared" si="21"/>
        <v>72602464</v>
      </c>
      <c r="B1397" s="127">
        <v>7260246</v>
      </c>
      <c r="C1397" s="127">
        <v>4</v>
      </c>
      <c r="D1397" s="74" t="s">
        <v>7602</v>
      </c>
      <c r="E1397" s="68">
        <v>8917536</v>
      </c>
      <c r="F1397" s="68" t="s">
        <v>10815</v>
      </c>
      <c r="G1397" s="68" t="s">
        <v>10823</v>
      </c>
      <c r="H1397" s="68" t="s">
        <v>2602</v>
      </c>
      <c r="I1397" s="66">
        <v>73538</v>
      </c>
      <c r="J1397" s="66" t="s">
        <v>2602</v>
      </c>
      <c r="K1397" s="68" t="s">
        <v>2547</v>
      </c>
      <c r="L1397" s="69" t="s">
        <v>10817</v>
      </c>
      <c r="N1397" s="128">
        <v>100</v>
      </c>
      <c r="O1397" s="71">
        <v>33.5</v>
      </c>
      <c r="P1397" s="127"/>
    </row>
    <row r="1398" spans="1:16" ht="15" x14ac:dyDescent="0.25">
      <c r="A1398" s="67" t="str">
        <f t="shared" si="21"/>
        <v>128721926</v>
      </c>
      <c r="B1398" s="127">
        <v>12872192</v>
      </c>
      <c r="C1398" s="127">
        <v>6</v>
      </c>
      <c r="D1398" s="74" t="s">
        <v>3752</v>
      </c>
      <c r="E1398" s="68" t="s">
        <v>1582</v>
      </c>
      <c r="F1398" s="68" t="s">
        <v>10814</v>
      </c>
      <c r="G1398" s="68" t="s">
        <v>2550</v>
      </c>
      <c r="H1398" s="68" t="s">
        <v>2602</v>
      </c>
      <c r="I1398" s="66">
        <v>73538</v>
      </c>
      <c r="J1398" s="66" t="s">
        <v>2602</v>
      </c>
      <c r="K1398" s="68" t="s">
        <v>2547</v>
      </c>
      <c r="L1398" s="69" t="s">
        <v>10816</v>
      </c>
      <c r="N1398" s="128">
        <v>100</v>
      </c>
      <c r="O1398" s="71">
        <v>33.5</v>
      </c>
      <c r="P1398" s="127"/>
    </row>
    <row r="1399" spans="1:16" ht="15" x14ac:dyDescent="0.25">
      <c r="A1399" s="67" t="str">
        <f t="shared" si="21"/>
        <v>111876214</v>
      </c>
      <c r="B1399" s="127">
        <v>11187621</v>
      </c>
      <c r="C1399" s="127">
        <v>4</v>
      </c>
      <c r="D1399" s="74" t="s">
        <v>4899</v>
      </c>
      <c r="E1399" s="68" t="s">
        <v>1084</v>
      </c>
      <c r="F1399" s="68" t="s">
        <v>10815</v>
      </c>
      <c r="G1399" s="68" t="s">
        <v>10823</v>
      </c>
      <c r="H1399" s="68" t="s">
        <v>2602</v>
      </c>
      <c r="I1399" s="66">
        <v>73538</v>
      </c>
      <c r="J1399" s="66" t="s">
        <v>2602</v>
      </c>
      <c r="K1399" s="68" t="s">
        <v>2547</v>
      </c>
      <c r="L1399" s="69" t="s">
        <v>10817</v>
      </c>
      <c r="N1399" s="128">
        <v>100</v>
      </c>
      <c r="O1399" s="71">
        <v>33.5</v>
      </c>
      <c r="P1399" s="127"/>
    </row>
    <row r="1400" spans="1:16" ht="15" x14ac:dyDescent="0.25">
      <c r="A1400" s="67" t="str">
        <f t="shared" si="21"/>
        <v>151848691</v>
      </c>
      <c r="B1400" s="127">
        <v>15184869</v>
      </c>
      <c r="C1400" s="127">
        <v>1</v>
      </c>
      <c r="D1400" s="74" t="s">
        <v>6037</v>
      </c>
      <c r="E1400" s="68" t="s">
        <v>2169</v>
      </c>
      <c r="F1400" s="68" t="s">
        <v>10814</v>
      </c>
      <c r="G1400" s="68" t="s">
        <v>2550</v>
      </c>
      <c r="H1400" s="68" t="s">
        <v>2602</v>
      </c>
      <c r="I1400" s="66">
        <v>73538</v>
      </c>
      <c r="J1400" s="66" t="s">
        <v>2602</v>
      </c>
      <c r="K1400" s="68" t="s">
        <v>2547</v>
      </c>
      <c r="L1400" s="69" t="s">
        <v>10816</v>
      </c>
      <c r="N1400" s="128">
        <v>100</v>
      </c>
      <c r="O1400" s="71">
        <v>33.5</v>
      </c>
      <c r="P1400" s="127"/>
    </row>
    <row r="1401" spans="1:16" ht="15" x14ac:dyDescent="0.25">
      <c r="A1401" s="67" t="str">
        <f t="shared" si="21"/>
        <v>104202652</v>
      </c>
      <c r="B1401" s="127">
        <v>10420265</v>
      </c>
      <c r="C1401" s="127">
        <v>2</v>
      </c>
      <c r="D1401" s="74" t="s">
        <v>10764</v>
      </c>
      <c r="E1401" s="68" t="s">
        <v>956</v>
      </c>
      <c r="F1401" s="68" t="s">
        <v>10815</v>
      </c>
      <c r="G1401" s="68" t="s">
        <v>10823</v>
      </c>
      <c r="H1401" s="68" t="s">
        <v>2602</v>
      </c>
      <c r="I1401" s="66">
        <v>73538</v>
      </c>
      <c r="J1401" s="66" t="s">
        <v>2602</v>
      </c>
      <c r="K1401" s="68" t="s">
        <v>2547</v>
      </c>
      <c r="L1401" s="69" t="s">
        <v>10817</v>
      </c>
      <c r="N1401" s="128">
        <v>100</v>
      </c>
      <c r="O1401" s="71">
        <v>33.5</v>
      </c>
      <c r="P1401" s="127"/>
    </row>
    <row r="1402" spans="1:16" ht="15" x14ac:dyDescent="0.25">
      <c r="A1402" s="67" t="str">
        <f t="shared" si="21"/>
        <v>148705262</v>
      </c>
      <c r="B1402" s="127">
        <v>14870526</v>
      </c>
      <c r="C1402" s="127">
        <v>2</v>
      </c>
      <c r="D1402" s="74" t="s">
        <v>3753</v>
      </c>
      <c r="E1402" s="68" t="s">
        <v>2064</v>
      </c>
      <c r="F1402" s="68" t="s">
        <v>10814</v>
      </c>
      <c r="G1402" s="68" t="s">
        <v>2550</v>
      </c>
      <c r="H1402" s="68" t="s">
        <v>2602</v>
      </c>
      <c r="I1402" s="66">
        <v>73538</v>
      </c>
      <c r="J1402" s="66" t="s">
        <v>2602</v>
      </c>
      <c r="K1402" s="68" t="s">
        <v>2547</v>
      </c>
      <c r="L1402" s="69" t="s">
        <v>10816</v>
      </c>
      <c r="N1402" s="128">
        <v>100</v>
      </c>
      <c r="O1402" s="71">
        <v>33.5</v>
      </c>
      <c r="P1402" s="127"/>
    </row>
    <row r="1403" spans="1:16" ht="15" x14ac:dyDescent="0.25">
      <c r="A1403" s="67" t="str">
        <f t="shared" si="21"/>
        <v>102574942</v>
      </c>
      <c r="B1403" s="127">
        <v>10257494</v>
      </c>
      <c r="C1403" s="127">
        <v>2</v>
      </c>
      <c r="D1403" s="74" t="s">
        <v>6041</v>
      </c>
      <c r="E1403" s="68">
        <v>2311839</v>
      </c>
      <c r="F1403" s="68" t="s">
        <v>10815</v>
      </c>
      <c r="G1403" s="68" t="s">
        <v>2550</v>
      </c>
      <c r="H1403" s="68" t="s">
        <v>2602</v>
      </c>
      <c r="I1403" s="66">
        <v>73538</v>
      </c>
      <c r="J1403" s="66" t="s">
        <v>2602</v>
      </c>
      <c r="K1403" s="68" t="s">
        <v>2547</v>
      </c>
      <c r="L1403" s="69" t="s">
        <v>10817</v>
      </c>
      <c r="N1403" s="128">
        <v>100</v>
      </c>
      <c r="O1403" s="71">
        <v>33.5</v>
      </c>
      <c r="P1403" s="127"/>
    </row>
    <row r="1404" spans="1:16" ht="15" x14ac:dyDescent="0.25">
      <c r="A1404" s="67" t="str">
        <f t="shared" si="21"/>
        <v>149539482</v>
      </c>
      <c r="B1404" s="127">
        <v>14953948</v>
      </c>
      <c r="C1404" s="127">
        <v>2</v>
      </c>
      <c r="D1404" s="74" t="s">
        <v>7111</v>
      </c>
      <c r="E1404" s="68" t="s">
        <v>7112</v>
      </c>
      <c r="F1404" s="68" t="s">
        <v>10814</v>
      </c>
      <c r="G1404" s="68" t="s">
        <v>2550</v>
      </c>
      <c r="H1404" s="68" t="s">
        <v>2602</v>
      </c>
      <c r="I1404" s="66">
        <v>73538</v>
      </c>
      <c r="J1404" s="66" t="s">
        <v>2602</v>
      </c>
      <c r="K1404" s="68" t="s">
        <v>2547</v>
      </c>
      <c r="L1404" s="69" t="s">
        <v>10816</v>
      </c>
      <c r="N1404" s="128">
        <v>100</v>
      </c>
      <c r="O1404" s="71">
        <v>33.5</v>
      </c>
      <c r="P1404" s="127"/>
    </row>
    <row r="1405" spans="1:16" ht="15" x14ac:dyDescent="0.25">
      <c r="A1405" s="67" t="str">
        <f t="shared" si="21"/>
        <v>104175034</v>
      </c>
      <c r="B1405" s="127">
        <v>10417503</v>
      </c>
      <c r="C1405" s="127">
        <v>4</v>
      </c>
      <c r="D1405" s="74" t="s">
        <v>3754</v>
      </c>
      <c r="E1405" s="68" t="s">
        <v>954</v>
      </c>
      <c r="F1405" s="68" t="s">
        <v>10815</v>
      </c>
      <c r="G1405" s="68" t="s">
        <v>2550</v>
      </c>
      <c r="H1405" s="68" t="s">
        <v>2602</v>
      </c>
      <c r="I1405" s="66">
        <v>73538</v>
      </c>
      <c r="J1405" s="66" t="s">
        <v>2602</v>
      </c>
      <c r="K1405" s="68" t="s">
        <v>2547</v>
      </c>
      <c r="L1405" s="69" t="s">
        <v>10817</v>
      </c>
      <c r="N1405" s="128">
        <v>100</v>
      </c>
      <c r="O1405" s="71">
        <v>33.5</v>
      </c>
      <c r="P1405" s="127"/>
    </row>
    <row r="1406" spans="1:16" ht="15" x14ac:dyDescent="0.25">
      <c r="A1406" s="67" t="str">
        <f t="shared" si="21"/>
        <v>92488336</v>
      </c>
      <c r="B1406" s="127">
        <v>9248833</v>
      </c>
      <c r="C1406" s="127">
        <v>6</v>
      </c>
      <c r="D1406" s="74" t="s">
        <v>3755</v>
      </c>
      <c r="E1406" s="68" t="s">
        <v>648</v>
      </c>
      <c r="F1406" s="68" t="s">
        <v>10814</v>
      </c>
      <c r="G1406" s="68" t="s">
        <v>2550</v>
      </c>
      <c r="H1406" s="68" t="s">
        <v>2602</v>
      </c>
      <c r="I1406" s="66">
        <v>73538</v>
      </c>
      <c r="J1406" s="66" t="s">
        <v>2602</v>
      </c>
      <c r="K1406" s="68" t="s">
        <v>2547</v>
      </c>
      <c r="L1406" s="69" t="s">
        <v>10816</v>
      </c>
      <c r="N1406" s="128">
        <v>100</v>
      </c>
      <c r="O1406" s="71">
        <v>33.5</v>
      </c>
      <c r="P1406" s="127"/>
    </row>
    <row r="1407" spans="1:16" ht="15" x14ac:dyDescent="0.25">
      <c r="A1407" s="67" t="str">
        <f t="shared" si="21"/>
        <v>112132803</v>
      </c>
      <c r="B1407" s="127">
        <v>11213280</v>
      </c>
      <c r="C1407" s="127">
        <v>3</v>
      </c>
      <c r="D1407" s="74" t="s">
        <v>3756</v>
      </c>
      <c r="E1407" s="68">
        <v>5114005</v>
      </c>
      <c r="F1407" s="68" t="s">
        <v>10814</v>
      </c>
      <c r="G1407" s="68" t="s">
        <v>2550</v>
      </c>
      <c r="H1407" s="68" t="s">
        <v>2602</v>
      </c>
      <c r="I1407" s="66">
        <v>73538</v>
      </c>
      <c r="J1407" s="66" t="s">
        <v>2602</v>
      </c>
      <c r="K1407" s="68" t="s">
        <v>2546</v>
      </c>
      <c r="L1407" s="69" t="s">
        <v>10816</v>
      </c>
      <c r="N1407" s="128">
        <v>100</v>
      </c>
      <c r="O1407" s="71">
        <v>40.200000000000003</v>
      </c>
      <c r="P1407" s="127"/>
    </row>
    <row r="1408" spans="1:16" ht="15" x14ac:dyDescent="0.25">
      <c r="A1408" s="67" t="str">
        <f t="shared" si="21"/>
        <v>122854442</v>
      </c>
      <c r="B1408" s="127">
        <v>12285444</v>
      </c>
      <c r="C1408" s="127">
        <v>2</v>
      </c>
      <c r="D1408" s="74" t="s">
        <v>3757</v>
      </c>
      <c r="E1408" s="68" t="s">
        <v>1458</v>
      </c>
      <c r="F1408" s="68" t="s">
        <v>10814</v>
      </c>
      <c r="G1408" s="68" t="s">
        <v>2550</v>
      </c>
      <c r="H1408" s="68" t="s">
        <v>2602</v>
      </c>
      <c r="I1408" s="66">
        <v>73538</v>
      </c>
      <c r="J1408" s="66" t="s">
        <v>2602</v>
      </c>
      <c r="K1408" s="68" t="s">
        <v>2547</v>
      </c>
      <c r="L1408" s="69" t="s">
        <v>10816</v>
      </c>
      <c r="N1408" s="128">
        <v>100</v>
      </c>
      <c r="O1408" s="71">
        <v>33.5</v>
      </c>
      <c r="P1408" s="127"/>
    </row>
    <row r="1409" spans="1:16" ht="15" x14ac:dyDescent="0.25">
      <c r="A1409" s="67" t="str">
        <f t="shared" si="21"/>
        <v>110594362</v>
      </c>
      <c r="B1409" s="127">
        <v>11059436</v>
      </c>
      <c r="C1409" s="127">
        <v>2</v>
      </c>
      <c r="D1409" s="74" t="s">
        <v>3758</v>
      </c>
      <c r="E1409" s="68" t="s">
        <v>1026</v>
      </c>
      <c r="F1409" s="68" t="s">
        <v>10815</v>
      </c>
      <c r="G1409" s="68" t="s">
        <v>2550</v>
      </c>
      <c r="H1409" s="68" t="s">
        <v>2602</v>
      </c>
      <c r="I1409" s="66">
        <v>73538</v>
      </c>
      <c r="J1409" s="66" t="s">
        <v>2602</v>
      </c>
      <c r="K1409" s="68" t="s">
        <v>2547</v>
      </c>
      <c r="L1409" s="69" t="s">
        <v>10817</v>
      </c>
      <c r="N1409" s="128">
        <v>100</v>
      </c>
      <c r="O1409" s="71">
        <v>33.5</v>
      </c>
      <c r="P1409" s="127"/>
    </row>
    <row r="1410" spans="1:16" ht="15" x14ac:dyDescent="0.25">
      <c r="A1410" s="67" t="str">
        <f t="shared" si="21"/>
        <v>110797942</v>
      </c>
      <c r="B1410" s="127">
        <v>11079794</v>
      </c>
      <c r="C1410" s="127">
        <v>2</v>
      </c>
      <c r="D1410" s="74" t="s">
        <v>3759</v>
      </c>
      <c r="E1410" s="68">
        <v>1809629</v>
      </c>
      <c r="F1410" s="68" t="s">
        <v>10815</v>
      </c>
      <c r="G1410" s="68" t="s">
        <v>10823</v>
      </c>
      <c r="H1410" s="68" t="s">
        <v>2602</v>
      </c>
      <c r="I1410" s="66">
        <v>73538</v>
      </c>
      <c r="J1410" s="66" t="s">
        <v>2602</v>
      </c>
      <c r="K1410" s="68" t="s">
        <v>2546</v>
      </c>
      <c r="L1410" s="69" t="s">
        <v>10817</v>
      </c>
      <c r="N1410" s="128">
        <v>100</v>
      </c>
      <c r="O1410" s="71">
        <v>40.200000000000003</v>
      </c>
      <c r="P1410" s="127"/>
    </row>
    <row r="1411" spans="1:16" ht="15" x14ac:dyDescent="0.25">
      <c r="A1411" s="67" t="str">
        <f t="shared" si="21"/>
        <v>69211901</v>
      </c>
      <c r="B1411" s="127">
        <v>6921190</v>
      </c>
      <c r="C1411" s="127">
        <v>1</v>
      </c>
      <c r="D1411" s="74" t="s">
        <v>3760</v>
      </c>
      <c r="E1411" s="68">
        <v>5884212</v>
      </c>
      <c r="F1411" s="68" t="s">
        <v>10813</v>
      </c>
      <c r="G1411" s="68" t="s">
        <v>10823</v>
      </c>
      <c r="H1411" s="68" t="s">
        <v>2602</v>
      </c>
      <c r="I1411" s="66">
        <v>73538</v>
      </c>
      <c r="J1411" s="66" t="s">
        <v>2602</v>
      </c>
      <c r="K1411" s="68" t="s">
        <v>2547</v>
      </c>
      <c r="L1411" s="69" t="s">
        <v>10818</v>
      </c>
      <c r="N1411" s="128">
        <v>100</v>
      </c>
      <c r="O1411" s="71">
        <v>33.5</v>
      </c>
      <c r="P1411" s="127"/>
    </row>
    <row r="1412" spans="1:16" ht="15" x14ac:dyDescent="0.25">
      <c r="A1412" s="67" t="str">
        <f t="shared" si="21"/>
        <v>89410023</v>
      </c>
      <c r="B1412" s="127">
        <v>8941002</v>
      </c>
      <c r="C1412" s="127">
        <v>3</v>
      </c>
      <c r="D1412" s="74" t="s">
        <v>4906</v>
      </c>
      <c r="E1412" s="68">
        <v>6621121</v>
      </c>
      <c r="F1412" s="68" t="s">
        <v>10815</v>
      </c>
      <c r="G1412" s="68" t="s">
        <v>2550</v>
      </c>
      <c r="H1412" s="68" t="s">
        <v>2602</v>
      </c>
      <c r="I1412" s="66">
        <v>73538</v>
      </c>
      <c r="J1412" s="66" t="s">
        <v>2602</v>
      </c>
      <c r="K1412" s="68" t="s">
        <v>2547</v>
      </c>
      <c r="L1412" s="69" t="s">
        <v>10817</v>
      </c>
      <c r="N1412" s="128">
        <v>100</v>
      </c>
      <c r="O1412" s="71">
        <v>33.5</v>
      </c>
      <c r="P1412" s="127"/>
    </row>
    <row r="1413" spans="1:16" ht="15" x14ac:dyDescent="0.25">
      <c r="A1413" s="67" t="str">
        <f t="shared" si="21"/>
        <v>167458871</v>
      </c>
      <c r="B1413" s="127">
        <v>16745887</v>
      </c>
      <c r="C1413" s="127">
        <v>1</v>
      </c>
      <c r="D1413" s="74" t="s">
        <v>7243</v>
      </c>
      <c r="E1413" s="68" t="s">
        <v>7278</v>
      </c>
      <c r="F1413" s="68" t="s">
        <v>10814</v>
      </c>
      <c r="G1413" s="68" t="s">
        <v>2550</v>
      </c>
      <c r="H1413" s="68" t="s">
        <v>2602</v>
      </c>
      <c r="I1413" s="66">
        <v>73538</v>
      </c>
      <c r="J1413" s="66" t="s">
        <v>2602</v>
      </c>
      <c r="K1413" s="68" t="s">
        <v>2546</v>
      </c>
      <c r="L1413" s="69" t="s">
        <v>10816</v>
      </c>
      <c r="N1413" s="128">
        <v>100</v>
      </c>
      <c r="O1413" s="71">
        <v>40.200000000000003</v>
      </c>
      <c r="P1413" s="127"/>
    </row>
    <row r="1414" spans="1:16" ht="15" x14ac:dyDescent="0.25">
      <c r="A1414" s="67" t="str">
        <f t="shared" si="21"/>
        <v>120065924</v>
      </c>
      <c r="B1414" s="127">
        <v>12006592</v>
      </c>
      <c r="C1414" s="127">
        <v>4</v>
      </c>
      <c r="D1414" s="74" t="s">
        <v>3761</v>
      </c>
      <c r="E1414" s="68">
        <v>6932338</v>
      </c>
      <c r="F1414" s="68" t="s">
        <v>10814</v>
      </c>
      <c r="G1414" s="68" t="s">
        <v>2550</v>
      </c>
      <c r="H1414" s="68" t="s">
        <v>2602</v>
      </c>
      <c r="I1414" s="66">
        <v>73538</v>
      </c>
      <c r="J1414" s="66" t="s">
        <v>2602</v>
      </c>
      <c r="K1414" s="68" t="s">
        <v>2547</v>
      </c>
      <c r="L1414" s="69" t="s">
        <v>10816</v>
      </c>
      <c r="N1414" s="128">
        <v>100</v>
      </c>
      <c r="O1414" s="71">
        <v>33.5</v>
      </c>
      <c r="P1414" s="127"/>
    </row>
    <row r="1415" spans="1:16" ht="15" x14ac:dyDescent="0.25">
      <c r="A1415" s="67" t="str">
        <f t="shared" si="21"/>
        <v>73188442</v>
      </c>
      <c r="B1415" s="127">
        <v>7318844</v>
      </c>
      <c r="C1415" s="127">
        <v>2</v>
      </c>
      <c r="D1415" s="74" t="s">
        <v>3762</v>
      </c>
      <c r="E1415" s="68">
        <v>84597</v>
      </c>
      <c r="F1415" s="68" t="s">
        <v>10814</v>
      </c>
      <c r="G1415" s="68" t="s">
        <v>10823</v>
      </c>
      <c r="H1415" s="68" t="s">
        <v>2602</v>
      </c>
      <c r="I1415" s="66">
        <v>73538</v>
      </c>
      <c r="J1415" s="66" t="s">
        <v>2602</v>
      </c>
      <c r="K1415" s="68" t="s">
        <v>2547</v>
      </c>
      <c r="L1415" s="69" t="s">
        <v>10816</v>
      </c>
      <c r="N1415" s="128">
        <v>100</v>
      </c>
      <c r="O1415" s="71">
        <v>33.5</v>
      </c>
      <c r="P1415" s="127"/>
    </row>
    <row r="1416" spans="1:16" ht="15" x14ac:dyDescent="0.25">
      <c r="A1416" s="67" t="str">
        <f t="shared" ref="A1416:A1479" si="22">CONCATENATE(B1416,C1416)</f>
        <v>69953801</v>
      </c>
      <c r="B1416" s="127">
        <v>6995380</v>
      </c>
      <c r="C1416" s="127">
        <v>1</v>
      </c>
      <c r="D1416" s="74" t="s">
        <v>3763</v>
      </c>
      <c r="E1416" s="68">
        <v>1808170</v>
      </c>
      <c r="F1416" s="68" t="s">
        <v>10813</v>
      </c>
      <c r="G1416" s="68" t="s">
        <v>10823</v>
      </c>
      <c r="H1416" s="68" t="s">
        <v>2602</v>
      </c>
      <c r="I1416" s="66">
        <v>73538</v>
      </c>
      <c r="J1416" s="66" t="s">
        <v>2602</v>
      </c>
      <c r="K1416" s="68" t="s">
        <v>2547</v>
      </c>
      <c r="L1416" s="69" t="s">
        <v>10818</v>
      </c>
      <c r="N1416" s="128">
        <v>100</v>
      </c>
      <c r="O1416" s="71">
        <v>33.5</v>
      </c>
      <c r="P1416" s="127"/>
    </row>
    <row r="1417" spans="1:16" ht="15" x14ac:dyDescent="0.25">
      <c r="A1417" s="67" t="str">
        <f t="shared" si="22"/>
        <v>69953803</v>
      </c>
      <c r="B1417" s="127">
        <v>6995380</v>
      </c>
      <c r="C1417" s="127">
        <v>3</v>
      </c>
      <c r="D1417" s="74" t="s">
        <v>3763</v>
      </c>
      <c r="E1417" s="68">
        <v>1808170</v>
      </c>
      <c r="F1417" s="68" t="s">
        <v>10815</v>
      </c>
      <c r="G1417" s="68" t="s">
        <v>10823</v>
      </c>
      <c r="H1417" s="68" t="s">
        <v>2602</v>
      </c>
      <c r="I1417" s="66">
        <v>73538</v>
      </c>
      <c r="J1417" s="66" t="s">
        <v>2602</v>
      </c>
      <c r="K1417" s="68" t="s">
        <v>2547</v>
      </c>
      <c r="L1417" s="69" t="s">
        <v>10817</v>
      </c>
      <c r="N1417" s="128">
        <v>100</v>
      </c>
      <c r="O1417" s="71">
        <v>33.5</v>
      </c>
      <c r="P1417" s="127"/>
    </row>
    <row r="1418" spans="1:16" ht="15" x14ac:dyDescent="0.25">
      <c r="A1418" s="67" t="str">
        <f t="shared" si="22"/>
        <v>95846404</v>
      </c>
      <c r="B1418" s="127">
        <v>9584640</v>
      </c>
      <c r="C1418" s="127">
        <v>4</v>
      </c>
      <c r="D1418" s="74" t="s">
        <v>3764</v>
      </c>
      <c r="E1418" s="68" t="s">
        <v>7759</v>
      </c>
      <c r="F1418" s="68" t="s">
        <v>10815</v>
      </c>
      <c r="G1418" s="68" t="s">
        <v>10823</v>
      </c>
      <c r="H1418" s="68" t="s">
        <v>2602</v>
      </c>
      <c r="I1418" s="66">
        <v>73538</v>
      </c>
      <c r="J1418" s="66" t="s">
        <v>2602</v>
      </c>
      <c r="K1418" s="68" t="s">
        <v>2546</v>
      </c>
      <c r="L1418" s="69" t="s">
        <v>10817</v>
      </c>
      <c r="N1418" s="128">
        <v>0</v>
      </c>
      <c r="O1418" s="71">
        <v>40.200000000000003</v>
      </c>
      <c r="P1418" s="127"/>
    </row>
    <row r="1419" spans="1:16" ht="15" x14ac:dyDescent="0.25">
      <c r="A1419" s="67" t="str">
        <f t="shared" si="22"/>
        <v>95846405</v>
      </c>
      <c r="B1419" s="127">
        <v>9584640</v>
      </c>
      <c r="C1419" s="127">
        <v>5</v>
      </c>
      <c r="D1419" s="74" t="s">
        <v>3764</v>
      </c>
      <c r="E1419" s="68" t="s">
        <v>7759</v>
      </c>
      <c r="F1419" s="68" t="s">
        <v>10815</v>
      </c>
      <c r="G1419" s="68" t="s">
        <v>2550</v>
      </c>
      <c r="H1419" s="68" t="s">
        <v>2602</v>
      </c>
      <c r="I1419" s="66">
        <v>73538</v>
      </c>
      <c r="J1419" s="66" t="s">
        <v>2602</v>
      </c>
      <c r="K1419" s="68" t="s">
        <v>2547</v>
      </c>
      <c r="L1419" s="69" t="s">
        <v>10817</v>
      </c>
      <c r="N1419" s="128">
        <v>100</v>
      </c>
      <c r="O1419" s="71">
        <v>33.5</v>
      </c>
      <c r="P1419" s="127"/>
    </row>
    <row r="1420" spans="1:16" ht="15" x14ac:dyDescent="0.25">
      <c r="A1420" s="67" t="str">
        <f t="shared" si="22"/>
        <v>111171871</v>
      </c>
      <c r="B1420" s="127">
        <v>11117187</v>
      </c>
      <c r="C1420" s="127">
        <v>1</v>
      </c>
      <c r="D1420" s="74" t="s">
        <v>10569</v>
      </c>
      <c r="E1420" s="68" t="s">
        <v>10133</v>
      </c>
      <c r="F1420" s="68" t="s">
        <v>10815</v>
      </c>
      <c r="G1420" s="68" t="s">
        <v>10823</v>
      </c>
      <c r="H1420" s="68" t="s">
        <v>2602</v>
      </c>
      <c r="I1420" s="66">
        <v>73538</v>
      </c>
      <c r="J1420" s="66" t="s">
        <v>2602</v>
      </c>
      <c r="K1420" s="68" t="s">
        <v>2547</v>
      </c>
      <c r="L1420" s="69" t="s">
        <v>10817</v>
      </c>
      <c r="N1420" s="128">
        <v>0</v>
      </c>
      <c r="O1420" s="71">
        <v>33.5</v>
      </c>
      <c r="P1420" s="127"/>
    </row>
    <row r="1421" spans="1:16" ht="15" x14ac:dyDescent="0.25">
      <c r="A1421" s="67" t="str">
        <f t="shared" si="22"/>
        <v>69964013</v>
      </c>
      <c r="B1421" s="127">
        <v>6996401</v>
      </c>
      <c r="C1421" s="127">
        <v>3</v>
      </c>
      <c r="D1421" s="74" t="s">
        <v>3765</v>
      </c>
      <c r="E1421" s="68" t="s">
        <v>10257</v>
      </c>
      <c r="F1421" s="68" t="s">
        <v>10815</v>
      </c>
      <c r="G1421" s="68" t="s">
        <v>10823</v>
      </c>
      <c r="H1421" s="68" t="s">
        <v>2602</v>
      </c>
      <c r="I1421" s="66">
        <v>73538</v>
      </c>
      <c r="J1421" s="66" t="s">
        <v>2602</v>
      </c>
      <c r="K1421" s="68" t="s">
        <v>2547</v>
      </c>
      <c r="L1421" s="69" t="s">
        <v>10817</v>
      </c>
      <c r="N1421" s="128">
        <v>100</v>
      </c>
      <c r="O1421" s="71">
        <v>33.5</v>
      </c>
      <c r="P1421" s="127"/>
    </row>
    <row r="1422" spans="1:16" ht="15" x14ac:dyDescent="0.25">
      <c r="A1422" s="67" t="str">
        <f t="shared" si="22"/>
        <v>137458152</v>
      </c>
      <c r="B1422" s="127">
        <v>13745815</v>
      </c>
      <c r="C1422" s="127">
        <v>2</v>
      </c>
      <c r="D1422" s="74" t="s">
        <v>3766</v>
      </c>
      <c r="E1422" s="68" t="s">
        <v>1878</v>
      </c>
      <c r="F1422" s="68" t="s">
        <v>10814</v>
      </c>
      <c r="G1422" s="68" t="s">
        <v>2550</v>
      </c>
      <c r="H1422" s="68" t="s">
        <v>2602</v>
      </c>
      <c r="I1422" s="66">
        <v>73538</v>
      </c>
      <c r="J1422" s="66" t="s">
        <v>2602</v>
      </c>
      <c r="K1422" s="68" t="s">
        <v>2547</v>
      </c>
      <c r="L1422" s="69" t="s">
        <v>10816</v>
      </c>
      <c r="N1422" s="128">
        <v>100</v>
      </c>
      <c r="O1422" s="71">
        <v>33.5</v>
      </c>
      <c r="P1422" s="127"/>
    </row>
    <row r="1423" spans="1:16" ht="15" x14ac:dyDescent="0.25">
      <c r="A1423" s="67" t="str">
        <f t="shared" si="22"/>
        <v>148665351</v>
      </c>
      <c r="B1423" s="127">
        <v>14866535</v>
      </c>
      <c r="C1423" s="127">
        <v>1</v>
      </c>
      <c r="D1423" s="74" t="s">
        <v>3767</v>
      </c>
      <c r="E1423" s="68" t="s">
        <v>2057</v>
      </c>
      <c r="F1423" s="68" t="s">
        <v>10814</v>
      </c>
      <c r="G1423" s="68" t="s">
        <v>2550</v>
      </c>
      <c r="H1423" s="68" t="s">
        <v>2602</v>
      </c>
      <c r="I1423" s="66">
        <v>73538</v>
      </c>
      <c r="J1423" s="66" t="s">
        <v>2602</v>
      </c>
      <c r="K1423" s="68" t="s">
        <v>2547</v>
      </c>
      <c r="L1423" s="69" t="s">
        <v>10816</v>
      </c>
      <c r="N1423" s="128">
        <v>86</v>
      </c>
      <c r="O1423" s="71">
        <v>33.5</v>
      </c>
      <c r="P1423" s="127"/>
    </row>
    <row r="1424" spans="1:16" ht="15" x14ac:dyDescent="0.25">
      <c r="A1424" s="67" t="str">
        <f t="shared" si="22"/>
        <v>102169721</v>
      </c>
      <c r="B1424" s="127">
        <v>10216972</v>
      </c>
      <c r="C1424" s="127">
        <v>1</v>
      </c>
      <c r="D1424" s="74" t="s">
        <v>3768</v>
      </c>
      <c r="E1424" s="68">
        <v>81132</v>
      </c>
      <c r="F1424" s="68" t="s">
        <v>10815</v>
      </c>
      <c r="G1424" s="68" t="s">
        <v>2550</v>
      </c>
      <c r="H1424" s="68" t="s">
        <v>2602</v>
      </c>
      <c r="I1424" s="66">
        <v>73538</v>
      </c>
      <c r="J1424" s="66" t="s">
        <v>2602</v>
      </c>
      <c r="K1424" s="68" t="s">
        <v>2547</v>
      </c>
      <c r="L1424" s="69" t="s">
        <v>10817</v>
      </c>
      <c r="N1424" s="128">
        <v>100</v>
      </c>
      <c r="O1424" s="71">
        <v>33.5</v>
      </c>
      <c r="P1424" s="127"/>
    </row>
    <row r="1425" spans="1:16" ht="15" x14ac:dyDescent="0.25">
      <c r="A1425" s="67" t="str">
        <f t="shared" si="22"/>
        <v>102169725</v>
      </c>
      <c r="B1425" s="127">
        <v>10216972</v>
      </c>
      <c r="C1425" s="127">
        <v>5</v>
      </c>
      <c r="D1425" s="74" t="s">
        <v>3768</v>
      </c>
      <c r="E1425" s="68">
        <v>81132</v>
      </c>
      <c r="F1425" s="68" t="s">
        <v>10815</v>
      </c>
      <c r="G1425" s="68" t="s">
        <v>10823</v>
      </c>
      <c r="H1425" s="68" t="s">
        <v>2602</v>
      </c>
      <c r="I1425" s="66">
        <v>73538</v>
      </c>
      <c r="J1425" s="66" t="s">
        <v>2602</v>
      </c>
      <c r="K1425" s="68" t="s">
        <v>2547</v>
      </c>
      <c r="L1425" s="69" t="s">
        <v>10817</v>
      </c>
      <c r="N1425" s="128">
        <v>100</v>
      </c>
      <c r="O1425" s="71">
        <v>33.5</v>
      </c>
      <c r="P1425" s="127"/>
    </row>
    <row r="1426" spans="1:16" ht="15" x14ac:dyDescent="0.25">
      <c r="A1426" s="67" t="str">
        <f t="shared" si="22"/>
        <v>100796832</v>
      </c>
      <c r="B1426" s="127">
        <v>10079683</v>
      </c>
      <c r="C1426" s="127">
        <v>2</v>
      </c>
      <c r="D1426" s="74" t="s">
        <v>9708</v>
      </c>
      <c r="E1426" s="68" t="s">
        <v>814</v>
      </c>
      <c r="F1426" s="68" t="s">
        <v>10815</v>
      </c>
      <c r="G1426" s="68" t="s">
        <v>10823</v>
      </c>
      <c r="H1426" s="68" t="s">
        <v>2602</v>
      </c>
      <c r="I1426" s="66">
        <v>73538</v>
      </c>
      <c r="J1426" s="66" t="s">
        <v>2602</v>
      </c>
      <c r="K1426" s="68" t="s">
        <v>2547</v>
      </c>
      <c r="L1426" s="69" t="s">
        <v>10817</v>
      </c>
      <c r="N1426" s="128">
        <v>99</v>
      </c>
      <c r="O1426" s="71">
        <v>33.5</v>
      </c>
      <c r="P1426" s="127"/>
    </row>
    <row r="1427" spans="1:16" ht="15" x14ac:dyDescent="0.25">
      <c r="A1427" s="67" t="str">
        <f t="shared" si="22"/>
        <v>76754461</v>
      </c>
      <c r="B1427" s="127">
        <v>7675446</v>
      </c>
      <c r="C1427" s="127">
        <v>1</v>
      </c>
      <c r="D1427" s="74" t="s">
        <v>10481</v>
      </c>
      <c r="E1427" s="68" t="s">
        <v>10092</v>
      </c>
      <c r="F1427" s="68" t="s">
        <v>10813</v>
      </c>
      <c r="G1427" s="68" t="s">
        <v>10823</v>
      </c>
      <c r="H1427" s="68" t="s">
        <v>2602</v>
      </c>
      <c r="I1427" s="66">
        <v>73538</v>
      </c>
      <c r="J1427" s="66" t="s">
        <v>2602</v>
      </c>
      <c r="K1427" s="68" t="s">
        <v>2547</v>
      </c>
      <c r="L1427" s="69" t="s">
        <v>10818</v>
      </c>
      <c r="N1427" s="128">
        <v>0</v>
      </c>
      <c r="O1427" s="71">
        <v>33.5</v>
      </c>
      <c r="P1427" s="127"/>
    </row>
    <row r="1428" spans="1:16" ht="15" x14ac:dyDescent="0.25">
      <c r="A1428" s="67" t="str">
        <f t="shared" si="22"/>
        <v>139242914</v>
      </c>
      <c r="B1428" s="127">
        <v>13924291</v>
      </c>
      <c r="C1428" s="127">
        <v>4</v>
      </c>
      <c r="D1428" s="74" t="s">
        <v>3769</v>
      </c>
      <c r="E1428" s="68" t="s">
        <v>1883</v>
      </c>
      <c r="F1428" s="68" t="s">
        <v>10814</v>
      </c>
      <c r="G1428" s="68" t="s">
        <v>2550</v>
      </c>
      <c r="H1428" s="68" t="s">
        <v>2602</v>
      </c>
      <c r="I1428" s="66">
        <v>73538</v>
      </c>
      <c r="J1428" s="66" t="s">
        <v>2602</v>
      </c>
      <c r="K1428" s="68" t="s">
        <v>2547</v>
      </c>
      <c r="L1428" s="69" t="s">
        <v>10816</v>
      </c>
      <c r="N1428" s="128">
        <v>99</v>
      </c>
      <c r="O1428" s="71">
        <v>33.5</v>
      </c>
      <c r="P1428" s="127"/>
    </row>
    <row r="1429" spans="1:16" ht="15" x14ac:dyDescent="0.25">
      <c r="A1429" s="67" t="str">
        <f t="shared" si="22"/>
        <v>139242913</v>
      </c>
      <c r="B1429" s="127">
        <v>13924291</v>
      </c>
      <c r="C1429" s="127">
        <v>3</v>
      </c>
      <c r="D1429" s="74" t="s">
        <v>3769</v>
      </c>
      <c r="E1429" s="68" t="s">
        <v>1883</v>
      </c>
      <c r="F1429" s="68" t="s">
        <v>10814</v>
      </c>
      <c r="G1429" s="68" t="s">
        <v>2550</v>
      </c>
      <c r="H1429" s="68" t="s">
        <v>2602</v>
      </c>
      <c r="I1429" s="66">
        <v>73538</v>
      </c>
      <c r="J1429" s="66" t="s">
        <v>2602</v>
      </c>
      <c r="K1429" s="68" t="s">
        <v>2547</v>
      </c>
      <c r="L1429" s="69" t="s">
        <v>10816</v>
      </c>
      <c r="N1429" s="128">
        <v>100</v>
      </c>
      <c r="O1429" s="71">
        <v>33.5</v>
      </c>
      <c r="P1429" s="127"/>
    </row>
    <row r="1430" spans="1:16" ht="15" x14ac:dyDescent="0.25">
      <c r="A1430" s="67" t="str">
        <f t="shared" si="22"/>
        <v>105650973</v>
      </c>
      <c r="B1430" s="127">
        <v>10565097</v>
      </c>
      <c r="C1430" s="127">
        <v>3</v>
      </c>
      <c r="D1430" s="74" t="s">
        <v>7490</v>
      </c>
      <c r="E1430" s="68" t="s">
        <v>7760</v>
      </c>
      <c r="F1430" s="68" t="s">
        <v>10814</v>
      </c>
      <c r="G1430" s="68" t="s">
        <v>2550</v>
      </c>
      <c r="H1430" s="68" t="s">
        <v>2602</v>
      </c>
      <c r="I1430" s="66">
        <v>73538</v>
      </c>
      <c r="J1430" s="66" t="s">
        <v>2602</v>
      </c>
      <c r="K1430" s="68" t="s">
        <v>2548</v>
      </c>
      <c r="L1430" s="69" t="s">
        <v>10816</v>
      </c>
      <c r="N1430" s="128">
        <v>100</v>
      </c>
      <c r="O1430" s="71">
        <v>20.100000000000001</v>
      </c>
      <c r="P1430" s="127"/>
    </row>
    <row r="1431" spans="1:16" ht="15" x14ac:dyDescent="0.25">
      <c r="A1431" s="67" t="str">
        <f t="shared" si="22"/>
        <v>100427632</v>
      </c>
      <c r="B1431" s="127">
        <v>10042763</v>
      </c>
      <c r="C1431" s="127">
        <v>2</v>
      </c>
      <c r="D1431" s="74" t="s">
        <v>3770</v>
      </c>
      <c r="E1431" s="68" t="s">
        <v>801</v>
      </c>
      <c r="F1431" s="68" t="s">
        <v>10815</v>
      </c>
      <c r="G1431" s="68" t="s">
        <v>2550</v>
      </c>
      <c r="H1431" s="68" t="s">
        <v>2602</v>
      </c>
      <c r="I1431" s="66">
        <v>73538</v>
      </c>
      <c r="J1431" s="66" t="s">
        <v>2602</v>
      </c>
      <c r="K1431" s="68" t="s">
        <v>2546</v>
      </c>
      <c r="L1431" s="69" t="s">
        <v>10817</v>
      </c>
      <c r="N1431" s="128">
        <v>100</v>
      </c>
      <c r="O1431" s="71">
        <v>40.200000000000003</v>
      </c>
      <c r="P1431" s="127"/>
    </row>
    <row r="1432" spans="1:16" ht="15" x14ac:dyDescent="0.25">
      <c r="A1432" s="67" t="str">
        <f t="shared" si="22"/>
        <v>120240302</v>
      </c>
      <c r="B1432" s="127">
        <v>12024030</v>
      </c>
      <c r="C1432" s="127">
        <v>2</v>
      </c>
      <c r="D1432" s="74" t="s">
        <v>3771</v>
      </c>
      <c r="E1432" s="68">
        <v>11168581</v>
      </c>
      <c r="F1432" s="68" t="s">
        <v>10815</v>
      </c>
      <c r="G1432" s="68" t="s">
        <v>2550</v>
      </c>
      <c r="H1432" s="68" t="s">
        <v>2602</v>
      </c>
      <c r="I1432" s="66">
        <v>73538</v>
      </c>
      <c r="J1432" s="66" t="s">
        <v>2602</v>
      </c>
      <c r="K1432" s="68" t="s">
        <v>2546</v>
      </c>
      <c r="L1432" s="69" t="s">
        <v>10817</v>
      </c>
      <c r="N1432" s="128">
        <v>100</v>
      </c>
      <c r="O1432" s="71">
        <v>40.200000000000003</v>
      </c>
      <c r="P1432" s="127"/>
    </row>
    <row r="1433" spans="1:16" ht="15" x14ac:dyDescent="0.25">
      <c r="A1433" s="67" t="str">
        <f t="shared" si="22"/>
        <v>98450942</v>
      </c>
      <c r="B1433" s="127">
        <v>9845094</v>
      </c>
      <c r="C1433" s="127">
        <v>2</v>
      </c>
      <c r="D1433" s="74" t="s">
        <v>3772</v>
      </c>
      <c r="E1433" s="68">
        <v>6462514</v>
      </c>
      <c r="F1433" s="68" t="s">
        <v>10815</v>
      </c>
      <c r="G1433" s="68" t="s">
        <v>10823</v>
      </c>
      <c r="H1433" s="68" t="s">
        <v>2602</v>
      </c>
      <c r="I1433" s="66">
        <v>73538</v>
      </c>
      <c r="J1433" s="66" t="s">
        <v>2602</v>
      </c>
      <c r="K1433" s="68" t="s">
        <v>2547</v>
      </c>
      <c r="L1433" s="69" t="s">
        <v>10817</v>
      </c>
      <c r="N1433" s="128">
        <v>100</v>
      </c>
      <c r="O1433" s="71">
        <v>33.5</v>
      </c>
      <c r="P1433" s="127"/>
    </row>
    <row r="1434" spans="1:16" ht="15" x14ac:dyDescent="0.25">
      <c r="A1434" s="67" t="str">
        <f t="shared" si="22"/>
        <v>174422661</v>
      </c>
      <c r="B1434" s="127">
        <v>17442266</v>
      </c>
      <c r="C1434" s="127">
        <v>1</v>
      </c>
      <c r="D1434" s="74" t="s">
        <v>10680</v>
      </c>
      <c r="E1434" s="68">
        <v>227415012</v>
      </c>
      <c r="F1434" s="68" t="s">
        <v>10814</v>
      </c>
      <c r="G1434" s="68" t="s">
        <v>10823</v>
      </c>
      <c r="H1434" s="68" t="s">
        <v>2602</v>
      </c>
      <c r="I1434" s="66">
        <v>73538</v>
      </c>
      <c r="J1434" s="66" t="s">
        <v>2602</v>
      </c>
      <c r="K1434" s="68" t="s">
        <v>2547</v>
      </c>
      <c r="L1434" s="69" t="s">
        <v>10816</v>
      </c>
      <c r="N1434" s="128">
        <v>50</v>
      </c>
      <c r="O1434" s="71">
        <v>33.5</v>
      </c>
      <c r="P1434" s="127"/>
    </row>
    <row r="1435" spans="1:16" ht="15" x14ac:dyDescent="0.25">
      <c r="A1435" s="67" t="str">
        <f t="shared" si="22"/>
        <v>113714812</v>
      </c>
      <c r="B1435" s="127">
        <v>11371481</v>
      </c>
      <c r="C1435" s="127">
        <v>2</v>
      </c>
      <c r="D1435" s="74" t="s">
        <v>4916</v>
      </c>
      <c r="E1435" s="68">
        <v>348504</v>
      </c>
      <c r="F1435" s="68" t="s">
        <v>10815</v>
      </c>
      <c r="G1435" s="68" t="s">
        <v>10823</v>
      </c>
      <c r="H1435" s="68" t="s">
        <v>2602</v>
      </c>
      <c r="I1435" s="66">
        <v>73538</v>
      </c>
      <c r="J1435" s="66" t="s">
        <v>2602</v>
      </c>
      <c r="K1435" s="68" t="s">
        <v>2546</v>
      </c>
      <c r="L1435" s="69" t="s">
        <v>10817</v>
      </c>
      <c r="N1435" s="128">
        <v>88</v>
      </c>
      <c r="O1435" s="71">
        <v>40.200000000000003</v>
      </c>
      <c r="P1435" s="127"/>
    </row>
    <row r="1436" spans="1:16" ht="15" x14ac:dyDescent="0.25">
      <c r="A1436" s="67" t="str">
        <f t="shared" si="22"/>
        <v>99921102</v>
      </c>
      <c r="B1436" s="127">
        <v>9992110</v>
      </c>
      <c r="C1436" s="127">
        <v>2</v>
      </c>
      <c r="D1436" s="74" t="s">
        <v>4917</v>
      </c>
      <c r="E1436" s="68" t="s">
        <v>778</v>
      </c>
      <c r="F1436" s="68" t="s">
        <v>10815</v>
      </c>
      <c r="G1436" s="68" t="s">
        <v>10823</v>
      </c>
      <c r="H1436" s="68" t="s">
        <v>2602</v>
      </c>
      <c r="I1436" s="66">
        <v>73538</v>
      </c>
      <c r="J1436" s="66" t="s">
        <v>2602</v>
      </c>
      <c r="K1436" s="68" t="s">
        <v>2547</v>
      </c>
      <c r="L1436" s="69" t="s">
        <v>10817</v>
      </c>
      <c r="N1436" s="128">
        <v>100</v>
      </c>
      <c r="O1436" s="71">
        <v>33.5</v>
      </c>
      <c r="P1436" s="127"/>
    </row>
    <row r="1437" spans="1:16" ht="15" x14ac:dyDescent="0.25">
      <c r="A1437" s="67" t="str">
        <f t="shared" si="22"/>
        <v>102307741</v>
      </c>
      <c r="B1437" s="127">
        <v>10230774</v>
      </c>
      <c r="C1437" s="127">
        <v>1</v>
      </c>
      <c r="D1437" s="74" t="s">
        <v>3773</v>
      </c>
      <c r="E1437" s="68" t="s">
        <v>877</v>
      </c>
      <c r="F1437" s="68" t="s">
        <v>10815</v>
      </c>
      <c r="G1437" s="68" t="s">
        <v>10823</v>
      </c>
      <c r="H1437" s="68" t="s">
        <v>2602</v>
      </c>
      <c r="I1437" s="66">
        <v>73538</v>
      </c>
      <c r="J1437" s="66" t="s">
        <v>2602</v>
      </c>
      <c r="K1437" s="68" t="s">
        <v>2547</v>
      </c>
      <c r="L1437" s="69" t="s">
        <v>10817</v>
      </c>
      <c r="N1437" s="128">
        <v>100</v>
      </c>
      <c r="O1437" s="71">
        <v>33.5</v>
      </c>
      <c r="P1437" s="127"/>
    </row>
    <row r="1438" spans="1:16" ht="15" x14ac:dyDescent="0.25">
      <c r="A1438" s="67" t="str">
        <f t="shared" si="22"/>
        <v>124225026</v>
      </c>
      <c r="B1438" s="127">
        <v>12422502</v>
      </c>
      <c r="C1438" s="127">
        <v>6</v>
      </c>
      <c r="D1438" s="74" t="s">
        <v>3774</v>
      </c>
      <c r="E1438" s="68" t="s">
        <v>1488</v>
      </c>
      <c r="F1438" s="68" t="s">
        <v>10814</v>
      </c>
      <c r="G1438" s="68" t="s">
        <v>2550</v>
      </c>
      <c r="H1438" s="68" t="s">
        <v>2602</v>
      </c>
      <c r="I1438" s="66">
        <v>73538</v>
      </c>
      <c r="J1438" s="66" t="s">
        <v>2602</v>
      </c>
      <c r="K1438" s="68" t="s">
        <v>2547</v>
      </c>
      <c r="L1438" s="69" t="s">
        <v>10816</v>
      </c>
      <c r="N1438" s="128">
        <v>100</v>
      </c>
      <c r="O1438" s="71">
        <v>33.5</v>
      </c>
      <c r="P1438" s="127"/>
    </row>
    <row r="1439" spans="1:16" ht="15" x14ac:dyDescent="0.25">
      <c r="A1439" s="67" t="str">
        <f t="shared" si="22"/>
        <v>102517043</v>
      </c>
      <c r="B1439" s="127">
        <v>10251704</v>
      </c>
      <c r="C1439" s="127">
        <v>3</v>
      </c>
      <c r="D1439" s="74" t="s">
        <v>3775</v>
      </c>
      <c r="E1439" s="68">
        <v>16331847</v>
      </c>
      <c r="F1439" s="68" t="s">
        <v>10815</v>
      </c>
      <c r="G1439" s="68" t="s">
        <v>10823</v>
      </c>
      <c r="H1439" s="68" t="s">
        <v>2602</v>
      </c>
      <c r="I1439" s="66">
        <v>73538</v>
      </c>
      <c r="J1439" s="66" t="s">
        <v>2602</v>
      </c>
      <c r="K1439" s="68" t="s">
        <v>2547</v>
      </c>
      <c r="L1439" s="69" t="s">
        <v>10817</v>
      </c>
      <c r="N1439" s="128">
        <v>100</v>
      </c>
      <c r="O1439" s="71">
        <v>33.5</v>
      </c>
      <c r="P1439" s="127"/>
    </row>
    <row r="1440" spans="1:16" ht="15" x14ac:dyDescent="0.25">
      <c r="A1440" s="67" t="str">
        <f t="shared" si="22"/>
        <v>119109752</v>
      </c>
      <c r="B1440" s="127">
        <v>11910975</v>
      </c>
      <c r="C1440" s="127">
        <v>2</v>
      </c>
      <c r="D1440" s="74" t="s">
        <v>3776</v>
      </c>
      <c r="E1440" s="68" t="s">
        <v>10311</v>
      </c>
      <c r="F1440" s="68" t="s">
        <v>10815</v>
      </c>
      <c r="G1440" s="68" t="s">
        <v>10823</v>
      </c>
      <c r="H1440" s="68" t="s">
        <v>2602</v>
      </c>
      <c r="I1440" s="66">
        <v>73538</v>
      </c>
      <c r="J1440" s="66" t="s">
        <v>2602</v>
      </c>
      <c r="K1440" s="68" t="s">
        <v>2546</v>
      </c>
      <c r="L1440" s="69" t="s">
        <v>10817</v>
      </c>
      <c r="N1440" s="128">
        <v>100</v>
      </c>
      <c r="O1440" s="71">
        <v>40.200000000000003</v>
      </c>
      <c r="P1440" s="127"/>
    </row>
    <row r="1441" spans="1:16" ht="15" x14ac:dyDescent="0.25">
      <c r="A1441" s="67" t="str">
        <f t="shared" si="22"/>
        <v>148666261</v>
      </c>
      <c r="B1441" s="127">
        <v>14866626</v>
      </c>
      <c r="C1441" s="127">
        <v>1</v>
      </c>
      <c r="D1441" s="74" t="s">
        <v>4239</v>
      </c>
      <c r="E1441" s="68" t="s">
        <v>2058</v>
      </c>
      <c r="F1441" s="68" t="s">
        <v>10814</v>
      </c>
      <c r="G1441" s="68" t="s">
        <v>2550</v>
      </c>
      <c r="H1441" s="68" t="s">
        <v>2602</v>
      </c>
      <c r="I1441" s="66">
        <v>73538</v>
      </c>
      <c r="J1441" s="66" t="s">
        <v>2602</v>
      </c>
      <c r="K1441" s="68" t="s">
        <v>2547</v>
      </c>
      <c r="L1441" s="69" t="s">
        <v>10816</v>
      </c>
      <c r="N1441" s="128">
        <v>100</v>
      </c>
      <c r="O1441" s="71">
        <v>33.5</v>
      </c>
      <c r="P1441" s="127"/>
    </row>
    <row r="1442" spans="1:16" ht="15" x14ac:dyDescent="0.25">
      <c r="A1442" s="67" t="str">
        <f t="shared" si="22"/>
        <v>174422541</v>
      </c>
      <c r="B1442" s="127">
        <v>17442254</v>
      </c>
      <c r="C1442" s="127">
        <v>1</v>
      </c>
      <c r="D1442" s="74" t="s">
        <v>10679</v>
      </c>
      <c r="E1442" s="68">
        <v>1788795</v>
      </c>
      <c r="F1442" s="68" t="s">
        <v>10814</v>
      </c>
      <c r="G1442" s="68" t="s">
        <v>10823</v>
      </c>
      <c r="H1442" s="68" t="s">
        <v>2602</v>
      </c>
      <c r="I1442" s="66">
        <v>73538</v>
      </c>
      <c r="J1442" s="66" t="s">
        <v>2602</v>
      </c>
      <c r="K1442" s="68" t="s">
        <v>2547</v>
      </c>
      <c r="L1442" s="69" t="s">
        <v>10816</v>
      </c>
      <c r="N1442" s="128">
        <v>50</v>
      </c>
      <c r="O1442" s="71">
        <v>33.5</v>
      </c>
      <c r="P1442" s="127"/>
    </row>
    <row r="1443" spans="1:16" ht="15" x14ac:dyDescent="0.25">
      <c r="A1443" s="67" t="str">
        <f t="shared" si="22"/>
        <v>84439324</v>
      </c>
      <c r="B1443" s="127">
        <v>8443932</v>
      </c>
      <c r="C1443" s="127">
        <v>4</v>
      </c>
      <c r="D1443" s="74" t="s">
        <v>3777</v>
      </c>
      <c r="E1443" s="68">
        <v>9209605</v>
      </c>
      <c r="F1443" s="68" t="s">
        <v>10815</v>
      </c>
      <c r="G1443" s="68" t="s">
        <v>2550</v>
      </c>
      <c r="H1443" s="68" t="s">
        <v>2602</v>
      </c>
      <c r="I1443" s="66">
        <v>73538</v>
      </c>
      <c r="J1443" s="66" t="s">
        <v>2602</v>
      </c>
      <c r="K1443" s="68" t="s">
        <v>2547</v>
      </c>
      <c r="L1443" s="69" t="s">
        <v>10817</v>
      </c>
      <c r="N1443" s="128">
        <v>99</v>
      </c>
      <c r="O1443" s="71">
        <v>33.5</v>
      </c>
      <c r="P1443" s="127"/>
    </row>
    <row r="1444" spans="1:16" ht="15" x14ac:dyDescent="0.25">
      <c r="A1444" s="67" t="str">
        <f t="shared" si="22"/>
        <v>55383733</v>
      </c>
      <c r="B1444" s="127">
        <v>5538373</v>
      </c>
      <c r="C1444" s="127">
        <v>3</v>
      </c>
      <c r="D1444" s="74" t="s">
        <v>3778</v>
      </c>
      <c r="E1444" s="68" t="s">
        <v>7761</v>
      </c>
      <c r="F1444" s="68" t="s">
        <v>10815</v>
      </c>
      <c r="G1444" s="68" t="s">
        <v>10823</v>
      </c>
      <c r="H1444" s="68" t="s">
        <v>2602</v>
      </c>
      <c r="I1444" s="66">
        <v>73538</v>
      </c>
      <c r="J1444" s="66" t="s">
        <v>2602</v>
      </c>
      <c r="K1444" s="68" t="s">
        <v>2547</v>
      </c>
      <c r="L1444" s="69" t="s">
        <v>10817</v>
      </c>
      <c r="N1444" s="128">
        <v>100</v>
      </c>
      <c r="O1444" s="71">
        <v>33.5</v>
      </c>
      <c r="P1444" s="127"/>
    </row>
    <row r="1445" spans="1:16" ht="15" x14ac:dyDescent="0.25">
      <c r="A1445" s="67" t="str">
        <f t="shared" si="22"/>
        <v>116653851</v>
      </c>
      <c r="B1445" s="127">
        <v>11665385</v>
      </c>
      <c r="C1445" s="127">
        <v>1</v>
      </c>
      <c r="D1445" s="74" t="s">
        <v>10590</v>
      </c>
      <c r="E1445" s="68" t="s">
        <v>10146</v>
      </c>
      <c r="F1445" s="68" t="s">
        <v>10815</v>
      </c>
      <c r="G1445" s="68" t="s">
        <v>10823</v>
      </c>
      <c r="H1445" s="68" t="s">
        <v>2602</v>
      </c>
      <c r="I1445" s="66">
        <v>73538</v>
      </c>
      <c r="J1445" s="66" t="s">
        <v>2602</v>
      </c>
      <c r="K1445" s="68" t="s">
        <v>2547</v>
      </c>
      <c r="L1445" s="69" t="s">
        <v>10817</v>
      </c>
      <c r="N1445" s="128">
        <v>0</v>
      </c>
      <c r="O1445" s="71">
        <v>33.5</v>
      </c>
      <c r="P1445" s="127"/>
    </row>
    <row r="1446" spans="1:16" ht="15" x14ac:dyDescent="0.25">
      <c r="A1446" s="67" t="str">
        <f t="shared" si="22"/>
        <v>159393881</v>
      </c>
      <c r="B1446" s="127">
        <v>15939388</v>
      </c>
      <c r="C1446" s="127">
        <v>1</v>
      </c>
      <c r="D1446" s="74" t="s">
        <v>3779</v>
      </c>
      <c r="E1446" s="68" t="s">
        <v>2309</v>
      </c>
      <c r="F1446" s="68" t="s">
        <v>10814</v>
      </c>
      <c r="G1446" s="68" t="s">
        <v>2550</v>
      </c>
      <c r="H1446" s="68" t="s">
        <v>2602</v>
      </c>
      <c r="I1446" s="66">
        <v>73538</v>
      </c>
      <c r="J1446" s="66" t="s">
        <v>2602</v>
      </c>
      <c r="K1446" s="68" t="s">
        <v>2547</v>
      </c>
      <c r="L1446" s="69" t="s">
        <v>10816</v>
      </c>
      <c r="N1446" s="128">
        <v>100</v>
      </c>
      <c r="O1446" s="71">
        <v>33.5</v>
      </c>
      <c r="P1446" s="127"/>
    </row>
    <row r="1447" spans="1:16" ht="15" x14ac:dyDescent="0.25">
      <c r="A1447" s="67" t="str">
        <f t="shared" si="22"/>
        <v>168136861</v>
      </c>
      <c r="B1447" s="127">
        <v>16813686</v>
      </c>
      <c r="C1447" s="127">
        <v>1</v>
      </c>
      <c r="D1447" s="74" t="s">
        <v>7491</v>
      </c>
      <c r="E1447" s="68" t="s">
        <v>7311</v>
      </c>
      <c r="F1447" s="68" t="s">
        <v>10814</v>
      </c>
      <c r="G1447" s="68" t="s">
        <v>2550</v>
      </c>
      <c r="H1447" s="68" t="s">
        <v>2602</v>
      </c>
      <c r="I1447" s="66">
        <v>73538</v>
      </c>
      <c r="J1447" s="66" t="s">
        <v>2602</v>
      </c>
      <c r="K1447" s="68" t="s">
        <v>2547</v>
      </c>
      <c r="L1447" s="69" t="s">
        <v>10816</v>
      </c>
      <c r="N1447" s="128">
        <v>100</v>
      </c>
      <c r="O1447" s="71">
        <v>33.5</v>
      </c>
      <c r="P1447" s="127"/>
    </row>
    <row r="1448" spans="1:16" ht="15" x14ac:dyDescent="0.25">
      <c r="A1448" s="67" t="str">
        <f t="shared" si="22"/>
        <v>115991212</v>
      </c>
      <c r="B1448" s="127">
        <v>11599121</v>
      </c>
      <c r="C1448" s="127">
        <v>2</v>
      </c>
      <c r="D1448" s="74" t="s">
        <v>3780</v>
      </c>
      <c r="E1448" s="68" t="s">
        <v>1234</v>
      </c>
      <c r="F1448" s="68" t="s">
        <v>10815</v>
      </c>
      <c r="G1448" s="68" t="s">
        <v>10823</v>
      </c>
      <c r="H1448" s="68" t="s">
        <v>2602</v>
      </c>
      <c r="I1448" s="66">
        <v>73538</v>
      </c>
      <c r="J1448" s="66" t="s">
        <v>2602</v>
      </c>
      <c r="K1448" s="68" t="s">
        <v>2547</v>
      </c>
      <c r="L1448" s="69" t="s">
        <v>10817</v>
      </c>
      <c r="N1448" s="128">
        <v>100</v>
      </c>
      <c r="O1448" s="71">
        <v>33.5</v>
      </c>
      <c r="P1448" s="127"/>
    </row>
    <row r="1449" spans="1:16" ht="15" x14ac:dyDescent="0.25">
      <c r="A1449" s="67" t="str">
        <f t="shared" si="22"/>
        <v>95766805</v>
      </c>
      <c r="B1449" s="127">
        <v>9576680</v>
      </c>
      <c r="C1449" s="127">
        <v>5</v>
      </c>
      <c r="D1449" s="74" t="s">
        <v>3781</v>
      </c>
      <c r="E1449" s="68" t="s">
        <v>697</v>
      </c>
      <c r="F1449" s="68" t="s">
        <v>10814</v>
      </c>
      <c r="G1449" s="68" t="s">
        <v>2550</v>
      </c>
      <c r="H1449" s="68" t="s">
        <v>2602</v>
      </c>
      <c r="I1449" s="66">
        <v>73538</v>
      </c>
      <c r="J1449" s="66" t="s">
        <v>2602</v>
      </c>
      <c r="K1449" s="68" t="s">
        <v>2547</v>
      </c>
      <c r="L1449" s="69" t="s">
        <v>10816</v>
      </c>
      <c r="N1449" s="128">
        <v>98</v>
      </c>
      <c r="O1449" s="71">
        <v>33.5</v>
      </c>
      <c r="P1449" s="127"/>
    </row>
    <row r="1450" spans="1:16" ht="15" x14ac:dyDescent="0.25">
      <c r="A1450" s="67" t="str">
        <f t="shared" si="22"/>
        <v>116187352</v>
      </c>
      <c r="B1450" s="127">
        <v>11618735</v>
      </c>
      <c r="C1450" s="127">
        <v>2</v>
      </c>
      <c r="D1450" s="74" t="s">
        <v>3782</v>
      </c>
      <c r="E1450" s="68" t="s">
        <v>1246</v>
      </c>
      <c r="F1450" s="68" t="s">
        <v>10815</v>
      </c>
      <c r="G1450" s="68" t="s">
        <v>10823</v>
      </c>
      <c r="H1450" s="68" t="s">
        <v>2602</v>
      </c>
      <c r="I1450" s="66">
        <v>73538</v>
      </c>
      <c r="J1450" s="66" t="s">
        <v>2602</v>
      </c>
      <c r="K1450" s="68" t="s">
        <v>2547</v>
      </c>
      <c r="L1450" s="69" t="s">
        <v>10817</v>
      </c>
      <c r="N1450" s="128">
        <v>98</v>
      </c>
      <c r="O1450" s="71">
        <v>33.5</v>
      </c>
      <c r="P1450" s="127"/>
    </row>
    <row r="1451" spans="1:16" ht="15" x14ac:dyDescent="0.25">
      <c r="A1451" s="67" t="str">
        <f t="shared" si="22"/>
        <v>146904943</v>
      </c>
      <c r="B1451" s="127">
        <v>14690494</v>
      </c>
      <c r="C1451" s="127">
        <v>3</v>
      </c>
      <c r="D1451" s="74" t="s">
        <v>3549</v>
      </c>
      <c r="E1451" s="68" t="s">
        <v>2007</v>
      </c>
      <c r="F1451" s="68" t="s">
        <v>10814</v>
      </c>
      <c r="G1451" s="68" t="s">
        <v>2550</v>
      </c>
      <c r="H1451" s="68" t="s">
        <v>2602</v>
      </c>
      <c r="I1451" s="66">
        <v>73538</v>
      </c>
      <c r="J1451" s="66" t="s">
        <v>2602</v>
      </c>
      <c r="K1451" s="68" t="s">
        <v>2547</v>
      </c>
      <c r="L1451" s="69" t="s">
        <v>10816</v>
      </c>
      <c r="N1451" s="128">
        <v>93</v>
      </c>
      <c r="O1451" s="71">
        <v>33.5</v>
      </c>
      <c r="P1451" s="127"/>
    </row>
    <row r="1452" spans="1:16" ht="15" x14ac:dyDescent="0.25">
      <c r="A1452" s="67" t="str">
        <f t="shared" si="22"/>
        <v>111403206</v>
      </c>
      <c r="B1452" s="127">
        <v>11140320</v>
      </c>
      <c r="C1452" s="127">
        <v>6</v>
      </c>
      <c r="D1452" s="74" t="s">
        <v>3783</v>
      </c>
      <c r="E1452" s="68">
        <v>17842118</v>
      </c>
      <c r="F1452" s="68" t="s">
        <v>10814</v>
      </c>
      <c r="G1452" s="68" t="s">
        <v>10823</v>
      </c>
      <c r="H1452" s="68" t="s">
        <v>2602</v>
      </c>
      <c r="I1452" s="66">
        <v>73538</v>
      </c>
      <c r="J1452" s="66" t="s">
        <v>2602</v>
      </c>
      <c r="K1452" s="68" t="s">
        <v>2546</v>
      </c>
      <c r="L1452" s="69" t="s">
        <v>10816</v>
      </c>
      <c r="N1452" s="128">
        <v>100</v>
      </c>
      <c r="O1452" s="71">
        <v>40.200000000000003</v>
      </c>
      <c r="P1452" s="127"/>
    </row>
    <row r="1453" spans="1:16" ht="15" x14ac:dyDescent="0.25">
      <c r="A1453" s="67" t="str">
        <f t="shared" si="22"/>
        <v>69134771</v>
      </c>
      <c r="B1453" s="127">
        <v>6913477</v>
      </c>
      <c r="C1453" s="127">
        <v>1</v>
      </c>
      <c r="D1453" s="74" t="s">
        <v>3784</v>
      </c>
      <c r="E1453" s="68">
        <v>10266590</v>
      </c>
      <c r="F1453" s="68" t="s">
        <v>10813</v>
      </c>
      <c r="G1453" s="68" t="s">
        <v>10823</v>
      </c>
      <c r="H1453" s="68" t="s">
        <v>2602</v>
      </c>
      <c r="I1453" s="66">
        <v>73538</v>
      </c>
      <c r="J1453" s="66" t="s">
        <v>2602</v>
      </c>
      <c r="K1453" s="68" t="s">
        <v>2547</v>
      </c>
      <c r="L1453" s="69" t="s">
        <v>10818</v>
      </c>
      <c r="N1453" s="128">
        <v>100</v>
      </c>
      <c r="O1453" s="71">
        <v>33.5</v>
      </c>
      <c r="P1453" s="127"/>
    </row>
    <row r="1454" spans="1:16" ht="15" x14ac:dyDescent="0.25">
      <c r="A1454" s="67" t="str">
        <f t="shared" si="22"/>
        <v>70456823</v>
      </c>
      <c r="B1454" s="127">
        <v>7045682</v>
      </c>
      <c r="C1454" s="127">
        <v>3</v>
      </c>
      <c r="D1454" s="74" t="s">
        <v>3785</v>
      </c>
      <c r="E1454" s="68">
        <v>5823080</v>
      </c>
      <c r="F1454" s="68" t="s">
        <v>10815</v>
      </c>
      <c r="G1454" s="68" t="s">
        <v>2550</v>
      </c>
      <c r="H1454" s="68" t="s">
        <v>2602</v>
      </c>
      <c r="I1454" s="66">
        <v>73538</v>
      </c>
      <c r="J1454" s="66" t="s">
        <v>2602</v>
      </c>
      <c r="K1454" s="68" t="s">
        <v>2547</v>
      </c>
      <c r="L1454" s="69" t="s">
        <v>10817</v>
      </c>
      <c r="N1454" s="128">
        <v>100</v>
      </c>
      <c r="O1454" s="71">
        <v>33.5</v>
      </c>
      <c r="P1454" s="127"/>
    </row>
    <row r="1455" spans="1:16" ht="15" x14ac:dyDescent="0.25">
      <c r="A1455" s="67" t="str">
        <f t="shared" si="22"/>
        <v>100930003</v>
      </c>
      <c r="B1455" s="127">
        <v>10093000</v>
      </c>
      <c r="C1455" s="127">
        <v>3</v>
      </c>
      <c r="D1455" s="74" t="s">
        <v>3786</v>
      </c>
      <c r="E1455" s="68">
        <v>16151276</v>
      </c>
      <c r="F1455" s="68" t="s">
        <v>10815</v>
      </c>
      <c r="G1455" s="68" t="s">
        <v>10823</v>
      </c>
      <c r="H1455" s="68" t="s">
        <v>2602</v>
      </c>
      <c r="I1455" s="66">
        <v>73538</v>
      </c>
      <c r="J1455" s="66" t="s">
        <v>2602</v>
      </c>
      <c r="K1455" s="68" t="s">
        <v>2547</v>
      </c>
      <c r="L1455" s="69" t="s">
        <v>10817</v>
      </c>
      <c r="N1455" s="128">
        <v>100</v>
      </c>
      <c r="O1455" s="71">
        <v>33.5</v>
      </c>
      <c r="P1455" s="127"/>
    </row>
    <row r="1456" spans="1:16" ht="15" x14ac:dyDescent="0.25">
      <c r="A1456" s="67" t="str">
        <f t="shared" si="22"/>
        <v>101575912</v>
      </c>
      <c r="B1456" s="127">
        <v>10157591</v>
      </c>
      <c r="C1456" s="127">
        <v>2</v>
      </c>
      <c r="D1456" s="74" t="s">
        <v>3787</v>
      </c>
      <c r="E1456" s="68">
        <v>11293949</v>
      </c>
      <c r="F1456" s="68" t="s">
        <v>10815</v>
      </c>
      <c r="G1456" s="68" t="s">
        <v>10823</v>
      </c>
      <c r="H1456" s="68" t="s">
        <v>2602</v>
      </c>
      <c r="I1456" s="66">
        <v>73538</v>
      </c>
      <c r="J1456" s="66" t="s">
        <v>2602</v>
      </c>
      <c r="K1456" s="68" t="s">
        <v>2546</v>
      </c>
      <c r="L1456" s="69" t="s">
        <v>10817</v>
      </c>
      <c r="N1456" s="128">
        <v>100</v>
      </c>
      <c r="O1456" s="71">
        <v>40.200000000000003</v>
      </c>
      <c r="P1456" s="127"/>
    </row>
    <row r="1457" spans="1:16" ht="15" x14ac:dyDescent="0.25">
      <c r="A1457" s="67" t="str">
        <f t="shared" si="22"/>
        <v>139847062</v>
      </c>
      <c r="B1457" s="127">
        <v>13984706</v>
      </c>
      <c r="C1457" s="127">
        <v>2</v>
      </c>
      <c r="D1457" s="74" t="s">
        <v>5623</v>
      </c>
      <c r="E1457" s="68">
        <v>3741717</v>
      </c>
      <c r="F1457" s="68" t="s">
        <v>10814</v>
      </c>
      <c r="G1457" s="68" t="s">
        <v>2550</v>
      </c>
      <c r="H1457" s="68" t="s">
        <v>2602</v>
      </c>
      <c r="I1457" s="66">
        <v>73538</v>
      </c>
      <c r="J1457" s="66" t="s">
        <v>2602</v>
      </c>
      <c r="K1457" s="68" t="s">
        <v>2546</v>
      </c>
      <c r="L1457" s="69" t="s">
        <v>10816</v>
      </c>
      <c r="N1457" s="128">
        <v>0</v>
      </c>
      <c r="O1457" s="71">
        <v>40.200000000000003</v>
      </c>
      <c r="P1457" s="127"/>
    </row>
    <row r="1458" spans="1:16" ht="15" x14ac:dyDescent="0.25">
      <c r="A1458" s="67" t="str">
        <f t="shared" si="22"/>
        <v>90429578</v>
      </c>
      <c r="B1458" s="127">
        <v>9042957</v>
      </c>
      <c r="C1458" s="127">
        <v>8</v>
      </c>
      <c r="D1458" s="74" t="s">
        <v>3788</v>
      </c>
      <c r="E1458" s="68" t="s">
        <v>617</v>
      </c>
      <c r="F1458" s="68" t="s">
        <v>10814</v>
      </c>
      <c r="G1458" s="68" t="s">
        <v>2550</v>
      </c>
      <c r="H1458" s="68" t="s">
        <v>2602</v>
      </c>
      <c r="I1458" s="66">
        <v>73538</v>
      </c>
      <c r="J1458" s="66" t="s">
        <v>2602</v>
      </c>
      <c r="K1458" s="68" t="s">
        <v>2547</v>
      </c>
      <c r="L1458" s="69" t="s">
        <v>10816</v>
      </c>
      <c r="N1458" s="128">
        <v>100</v>
      </c>
      <c r="O1458" s="71">
        <v>33.5</v>
      </c>
      <c r="P1458" s="127"/>
    </row>
    <row r="1459" spans="1:16" ht="15" x14ac:dyDescent="0.25">
      <c r="A1459" s="67" t="str">
        <f t="shared" si="22"/>
        <v>127169113</v>
      </c>
      <c r="B1459" s="127">
        <v>12716911</v>
      </c>
      <c r="C1459" s="127">
        <v>3</v>
      </c>
      <c r="D1459" s="74" t="s">
        <v>7492</v>
      </c>
      <c r="E1459" s="68" t="s">
        <v>1554</v>
      </c>
      <c r="F1459" s="68" t="s">
        <v>10814</v>
      </c>
      <c r="G1459" s="68" t="s">
        <v>2550</v>
      </c>
      <c r="H1459" s="68" t="s">
        <v>2602</v>
      </c>
      <c r="I1459" s="66">
        <v>73538</v>
      </c>
      <c r="J1459" s="66" t="s">
        <v>2602</v>
      </c>
      <c r="K1459" s="68" t="s">
        <v>2547</v>
      </c>
      <c r="L1459" s="69" t="s">
        <v>10816</v>
      </c>
      <c r="N1459" s="128">
        <v>100</v>
      </c>
      <c r="O1459" s="71">
        <v>33.5</v>
      </c>
      <c r="P1459" s="127"/>
    </row>
    <row r="1460" spans="1:16" ht="15" x14ac:dyDescent="0.25">
      <c r="A1460" s="67" t="str">
        <f t="shared" si="22"/>
        <v>73169993</v>
      </c>
      <c r="B1460" s="127">
        <v>7316999</v>
      </c>
      <c r="C1460" s="127">
        <v>3</v>
      </c>
      <c r="D1460" s="74" t="s">
        <v>10468</v>
      </c>
      <c r="E1460" s="68" t="s">
        <v>10085</v>
      </c>
      <c r="F1460" s="68" t="s">
        <v>10815</v>
      </c>
      <c r="G1460" s="127" t="s">
        <v>2550</v>
      </c>
      <c r="H1460" s="68" t="s">
        <v>2602</v>
      </c>
      <c r="I1460" s="66">
        <v>73538</v>
      </c>
      <c r="J1460" s="66" t="s">
        <v>2602</v>
      </c>
      <c r="K1460" s="68" t="s">
        <v>2547</v>
      </c>
      <c r="L1460" s="69" t="s">
        <v>10817</v>
      </c>
      <c r="N1460" s="128">
        <v>0</v>
      </c>
      <c r="O1460" s="71">
        <v>33.5</v>
      </c>
      <c r="P1460" s="127"/>
    </row>
    <row r="1461" spans="1:16" ht="15" x14ac:dyDescent="0.25">
      <c r="A1461" s="67" t="str">
        <f t="shared" si="22"/>
        <v>73169991</v>
      </c>
      <c r="B1461" s="127">
        <v>7316999</v>
      </c>
      <c r="C1461" s="127">
        <v>1</v>
      </c>
      <c r="D1461" s="74" t="s">
        <v>10468</v>
      </c>
      <c r="E1461" s="68" t="s">
        <v>10085</v>
      </c>
      <c r="F1461" s="68" t="s">
        <v>10813</v>
      </c>
      <c r="G1461" s="68" t="s">
        <v>10823</v>
      </c>
      <c r="H1461" s="68" t="s">
        <v>2602</v>
      </c>
      <c r="I1461" s="66">
        <v>73538</v>
      </c>
      <c r="J1461" s="66" t="s">
        <v>2602</v>
      </c>
      <c r="K1461" s="68" t="s">
        <v>2547</v>
      </c>
      <c r="L1461" s="69" t="s">
        <v>10818</v>
      </c>
      <c r="N1461" s="128">
        <v>0</v>
      </c>
      <c r="O1461" s="71">
        <v>33.5</v>
      </c>
      <c r="P1461" s="127"/>
    </row>
    <row r="1462" spans="1:16" ht="15" x14ac:dyDescent="0.25">
      <c r="A1462" s="67" t="str">
        <f t="shared" si="22"/>
        <v>161990661</v>
      </c>
      <c r="B1462" s="127">
        <v>16199066</v>
      </c>
      <c r="C1462" s="127">
        <v>1</v>
      </c>
      <c r="D1462" s="74" t="s">
        <v>3789</v>
      </c>
      <c r="E1462" s="68" t="s">
        <v>2367</v>
      </c>
      <c r="F1462" s="68" t="s">
        <v>10814</v>
      </c>
      <c r="G1462" s="68" t="s">
        <v>2550</v>
      </c>
      <c r="H1462" s="68" t="s">
        <v>2602</v>
      </c>
      <c r="I1462" s="66">
        <v>73538</v>
      </c>
      <c r="J1462" s="66" t="s">
        <v>2602</v>
      </c>
      <c r="K1462" s="68" t="s">
        <v>2547</v>
      </c>
      <c r="L1462" s="69" t="s">
        <v>10816</v>
      </c>
      <c r="N1462" s="128">
        <v>100</v>
      </c>
      <c r="O1462" s="71">
        <v>33.5</v>
      </c>
      <c r="P1462" s="127"/>
    </row>
    <row r="1463" spans="1:16" ht="15" x14ac:dyDescent="0.25">
      <c r="A1463" s="67" t="str">
        <f t="shared" si="22"/>
        <v>69217354</v>
      </c>
      <c r="B1463" s="127">
        <v>6921735</v>
      </c>
      <c r="C1463" s="127">
        <v>4</v>
      </c>
      <c r="D1463" s="74" t="s">
        <v>3790</v>
      </c>
      <c r="E1463" s="68">
        <v>1430114</v>
      </c>
      <c r="F1463" s="68" t="s">
        <v>10814</v>
      </c>
      <c r="G1463" s="68" t="s">
        <v>2550</v>
      </c>
      <c r="H1463" s="68" t="s">
        <v>2602</v>
      </c>
      <c r="I1463" s="66">
        <v>73538</v>
      </c>
      <c r="J1463" s="66" t="s">
        <v>2602</v>
      </c>
      <c r="K1463" s="68" t="s">
        <v>2547</v>
      </c>
      <c r="L1463" s="69" t="s">
        <v>10816</v>
      </c>
      <c r="N1463" s="128">
        <v>100</v>
      </c>
      <c r="O1463" s="71">
        <v>33.5</v>
      </c>
      <c r="P1463" s="127"/>
    </row>
    <row r="1464" spans="1:16" ht="15" x14ac:dyDescent="0.25">
      <c r="A1464" s="67" t="str">
        <f t="shared" si="22"/>
        <v>98501444</v>
      </c>
      <c r="B1464" s="127">
        <v>9850144</v>
      </c>
      <c r="C1464" s="127">
        <v>4</v>
      </c>
      <c r="D1464" s="74" t="s">
        <v>3791</v>
      </c>
      <c r="E1464" s="68" t="s">
        <v>742</v>
      </c>
      <c r="F1464" s="68" t="s">
        <v>10815</v>
      </c>
      <c r="G1464" s="68" t="s">
        <v>2550</v>
      </c>
      <c r="H1464" s="68" t="s">
        <v>2602</v>
      </c>
      <c r="I1464" s="66">
        <v>73538</v>
      </c>
      <c r="J1464" s="66" t="s">
        <v>2602</v>
      </c>
      <c r="K1464" s="68" t="s">
        <v>2547</v>
      </c>
      <c r="L1464" s="69" t="s">
        <v>10817</v>
      </c>
      <c r="N1464" s="128">
        <v>100</v>
      </c>
      <c r="O1464" s="71">
        <v>33.5</v>
      </c>
      <c r="P1464" s="127"/>
    </row>
    <row r="1465" spans="1:16" ht="15" x14ac:dyDescent="0.25">
      <c r="A1465" s="67" t="str">
        <f t="shared" si="22"/>
        <v>117142683</v>
      </c>
      <c r="B1465" s="127">
        <v>11714268</v>
      </c>
      <c r="C1465" s="127">
        <v>3</v>
      </c>
      <c r="D1465" s="74" t="s">
        <v>3792</v>
      </c>
      <c r="E1465" s="68">
        <v>14139734</v>
      </c>
      <c r="F1465" s="68" t="s">
        <v>10815</v>
      </c>
      <c r="G1465" s="68" t="s">
        <v>2550</v>
      </c>
      <c r="H1465" s="68" t="s">
        <v>2602</v>
      </c>
      <c r="I1465" s="66">
        <v>73538</v>
      </c>
      <c r="J1465" s="66" t="s">
        <v>2602</v>
      </c>
      <c r="K1465" s="68" t="s">
        <v>2547</v>
      </c>
      <c r="L1465" s="69" t="s">
        <v>10817</v>
      </c>
      <c r="N1465" s="128">
        <v>100</v>
      </c>
      <c r="O1465" s="71">
        <v>33.5</v>
      </c>
      <c r="P1465" s="127"/>
    </row>
    <row r="1466" spans="1:16" ht="15" x14ac:dyDescent="0.25">
      <c r="A1466" s="67" t="str">
        <f t="shared" si="22"/>
        <v>96082782</v>
      </c>
      <c r="B1466" s="127">
        <v>9608278</v>
      </c>
      <c r="C1466" s="127">
        <v>2</v>
      </c>
      <c r="D1466" s="74" t="s">
        <v>3793</v>
      </c>
      <c r="E1466" s="68" t="s">
        <v>701</v>
      </c>
      <c r="F1466" s="68" t="s">
        <v>10815</v>
      </c>
      <c r="G1466" s="68" t="s">
        <v>10823</v>
      </c>
      <c r="H1466" s="68" t="s">
        <v>2602</v>
      </c>
      <c r="I1466" s="66">
        <v>73538</v>
      </c>
      <c r="J1466" s="66" t="s">
        <v>2602</v>
      </c>
      <c r="K1466" s="68" t="s">
        <v>2546</v>
      </c>
      <c r="L1466" s="69" t="s">
        <v>10817</v>
      </c>
      <c r="N1466" s="128">
        <v>100</v>
      </c>
      <c r="O1466" s="71">
        <v>40.200000000000003</v>
      </c>
      <c r="P1466" s="127"/>
    </row>
    <row r="1467" spans="1:16" ht="15" x14ac:dyDescent="0.25">
      <c r="A1467" s="67" t="str">
        <f t="shared" si="22"/>
        <v>76710882</v>
      </c>
      <c r="B1467" s="127">
        <v>7671088</v>
      </c>
      <c r="C1467" s="127">
        <v>2</v>
      </c>
      <c r="D1467" s="74" t="s">
        <v>3794</v>
      </c>
      <c r="E1467" s="68" t="s">
        <v>7762</v>
      </c>
      <c r="F1467" s="68" t="s">
        <v>10815</v>
      </c>
      <c r="G1467" s="68" t="s">
        <v>10823</v>
      </c>
      <c r="H1467" s="68" t="s">
        <v>2602</v>
      </c>
      <c r="I1467" s="66">
        <v>73538</v>
      </c>
      <c r="J1467" s="66" t="s">
        <v>2602</v>
      </c>
      <c r="K1467" s="68" t="s">
        <v>2546</v>
      </c>
      <c r="L1467" s="69" t="s">
        <v>10817</v>
      </c>
      <c r="N1467" s="128">
        <v>100</v>
      </c>
      <c r="O1467" s="71">
        <v>40.200000000000003</v>
      </c>
      <c r="P1467" s="127"/>
    </row>
    <row r="1468" spans="1:16" ht="15" x14ac:dyDescent="0.25">
      <c r="A1468" s="67" t="str">
        <f t="shared" si="22"/>
        <v>132165691</v>
      </c>
      <c r="B1468" s="127">
        <v>13216569</v>
      </c>
      <c r="C1468" s="127">
        <v>1</v>
      </c>
      <c r="D1468" s="74" t="s">
        <v>3795</v>
      </c>
      <c r="E1468" s="68" t="s">
        <v>1732</v>
      </c>
      <c r="F1468" s="68" t="s">
        <v>10814</v>
      </c>
      <c r="G1468" s="68" t="s">
        <v>2550</v>
      </c>
      <c r="H1468" s="68" t="s">
        <v>2602</v>
      </c>
      <c r="I1468" s="66">
        <v>73538</v>
      </c>
      <c r="J1468" s="66" t="s">
        <v>2602</v>
      </c>
      <c r="K1468" s="68" t="s">
        <v>2547</v>
      </c>
      <c r="L1468" s="69" t="s">
        <v>10816</v>
      </c>
      <c r="N1468" s="128">
        <v>100</v>
      </c>
      <c r="O1468" s="71">
        <v>33.5</v>
      </c>
      <c r="P1468" s="127"/>
    </row>
    <row r="1469" spans="1:16" ht="15" x14ac:dyDescent="0.25">
      <c r="A1469" s="67" t="str">
        <f t="shared" si="22"/>
        <v>155393491</v>
      </c>
      <c r="B1469" s="127">
        <v>15539349</v>
      </c>
      <c r="C1469" s="127">
        <v>1</v>
      </c>
      <c r="D1469" s="74" t="s">
        <v>7264</v>
      </c>
      <c r="E1469" s="68" t="s">
        <v>2227</v>
      </c>
      <c r="F1469" s="68" t="s">
        <v>10814</v>
      </c>
      <c r="G1469" s="68" t="s">
        <v>2550</v>
      </c>
      <c r="H1469" s="68" t="s">
        <v>2602</v>
      </c>
      <c r="I1469" s="66">
        <v>73538</v>
      </c>
      <c r="J1469" s="66" t="s">
        <v>2602</v>
      </c>
      <c r="K1469" s="68" t="s">
        <v>2547</v>
      </c>
      <c r="L1469" s="69" t="s">
        <v>10816</v>
      </c>
      <c r="N1469" s="128">
        <v>100</v>
      </c>
      <c r="O1469" s="71">
        <v>33.5</v>
      </c>
      <c r="P1469" s="127"/>
    </row>
    <row r="1470" spans="1:16" ht="15" x14ac:dyDescent="0.25">
      <c r="A1470" s="67" t="str">
        <f t="shared" si="22"/>
        <v>91736025</v>
      </c>
      <c r="B1470" s="127">
        <v>9173602</v>
      </c>
      <c r="C1470" s="127">
        <v>5</v>
      </c>
      <c r="D1470" s="74" t="s">
        <v>6083</v>
      </c>
      <c r="E1470" s="68" t="s">
        <v>7968</v>
      </c>
      <c r="F1470" s="68" t="s">
        <v>10814</v>
      </c>
      <c r="G1470" s="68" t="s">
        <v>2550</v>
      </c>
      <c r="H1470" s="68" t="s">
        <v>2602</v>
      </c>
      <c r="I1470" s="66">
        <v>73538</v>
      </c>
      <c r="J1470" s="66" t="s">
        <v>2602</v>
      </c>
      <c r="K1470" s="68" t="s">
        <v>2547</v>
      </c>
      <c r="L1470" s="69" t="s">
        <v>10816</v>
      </c>
      <c r="N1470" s="128">
        <v>100</v>
      </c>
      <c r="O1470" s="71">
        <v>33.5</v>
      </c>
      <c r="P1470" s="127"/>
    </row>
    <row r="1471" spans="1:16" ht="15" x14ac:dyDescent="0.25">
      <c r="A1471" s="67" t="str">
        <f t="shared" si="22"/>
        <v>114192342</v>
      </c>
      <c r="B1471" s="127">
        <v>11419234</v>
      </c>
      <c r="C1471" s="127">
        <v>2</v>
      </c>
      <c r="D1471" s="74" t="s">
        <v>3796</v>
      </c>
      <c r="E1471" s="68" t="s">
        <v>1175</v>
      </c>
      <c r="F1471" s="68" t="s">
        <v>10815</v>
      </c>
      <c r="G1471" s="68" t="s">
        <v>10823</v>
      </c>
      <c r="H1471" s="68" t="s">
        <v>2602</v>
      </c>
      <c r="I1471" s="66">
        <v>73538</v>
      </c>
      <c r="J1471" s="66" t="s">
        <v>2602</v>
      </c>
      <c r="K1471" s="68" t="s">
        <v>2547</v>
      </c>
      <c r="L1471" s="69" t="s">
        <v>10817</v>
      </c>
      <c r="N1471" s="128">
        <v>100</v>
      </c>
      <c r="O1471" s="71">
        <v>33.5</v>
      </c>
      <c r="P1471" s="127"/>
    </row>
    <row r="1472" spans="1:16" ht="15" x14ac:dyDescent="0.25">
      <c r="A1472" s="67" t="str">
        <f t="shared" si="22"/>
        <v>115367792</v>
      </c>
      <c r="B1472" s="127">
        <v>11536779</v>
      </c>
      <c r="C1472" s="127">
        <v>2</v>
      </c>
      <c r="D1472" s="74" t="s">
        <v>3797</v>
      </c>
      <c r="E1472" s="68" t="s">
        <v>1207</v>
      </c>
      <c r="F1472" s="68" t="s">
        <v>10815</v>
      </c>
      <c r="G1472" s="68" t="s">
        <v>10823</v>
      </c>
      <c r="H1472" s="68" t="s">
        <v>2602</v>
      </c>
      <c r="I1472" s="66">
        <v>73538</v>
      </c>
      <c r="J1472" s="66" t="s">
        <v>2602</v>
      </c>
      <c r="K1472" s="68" t="s">
        <v>2547</v>
      </c>
      <c r="L1472" s="69" t="s">
        <v>10817</v>
      </c>
      <c r="N1472" s="128">
        <v>100</v>
      </c>
      <c r="O1472" s="71">
        <v>33.5</v>
      </c>
      <c r="P1472" s="127"/>
    </row>
    <row r="1473" spans="1:16" ht="15" x14ac:dyDescent="0.25">
      <c r="A1473" s="67" t="str">
        <f t="shared" si="22"/>
        <v>99197152</v>
      </c>
      <c r="B1473" s="127">
        <v>9919715</v>
      </c>
      <c r="C1473" s="127">
        <v>2</v>
      </c>
      <c r="D1473" s="74" t="s">
        <v>3798</v>
      </c>
      <c r="E1473" s="68">
        <v>14698747</v>
      </c>
      <c r="F1473" s="68" t="s">
        <v>10815</v>
      </c>
      <c r="G1473" s="68" t="s">
        <v>10823</v>
      </c>
      <c r="H1473" s="68" t="s">
        <v>2602</v>
      </c>
      <c r="I1473" s="66">
        <v>73538</v>
      </c>
      <c r="J1473" s="66" t="s">
        <v>2602</v>
      </c>
      <c r="K1473" s="68" t="s">
        <v>2547</v>
      </c>
      <c r="L1473" s="69" t="s">
        <v>10817</v>
      </c>
      <c r="N1473" s="128">
        <v>100</v>
      </c>
      <c r="O1473" s="71">
        <v>33.5</v>
      </c>
      <c r="P1473" s="127"/>
    </row>
    <row r="1474" spans="1:16" ht="15" x14ac:dyDescent="0.25">
      <c r="A1474" s="67" t="str">
        <f t="shared" si="22"/>
        <v>103537682</v>
      </c>
      <c r="B1474" s="127">
        <v>10353768</v>
      </c>
      <c r="C1474" s="127">
        <v>2</v>
      </c>
      <c r="D1474" s="74" t="s">
        <v>3799</v>
      </c>
      <c r="E1474" s="68">
        <v>17582647</v>
      </c>
      <c r="F1474" s="68" t="s">
        <v>10815</v>
      </c>
      <c r="G1474" s="68" t="s">
        <v>2550</v>
      </c>
      <c r="H1474" s="68" t="s">
        <v>2602</v>
      </c>
      <c r="I1474" s="66">
        <v>73538</v>
      </c>
      <c r="J1474" s="66" t="s">
        <v>2602</v>
      </c>
      <c r="K1474" s="68" t="s">
        <v>2547</v>
      </c>
      <c r="L1474" s="69" t="s">
        <v>10817</v>
      </c>
      <c r="N1474" s="128">
        <v>100</v>
      </c>
      <c r="O1474" s="71">
        <v>33.5</v>
      </c>
      <c r="P1474" s="127"/>
    </row>
    <row r="1475" spans="1:16" ht="15" x14ac:dyDescent="0.25">
      <c r="A1475" s="67" t="str">
        <f t="shared" si="22"/>
        <v>113562731</v>
      </c>
      <c r="B1475" s="127">
        <v>11356273</v>
      </c>
      <c r="C1475" s="127">
        <v>1</v>
      </c>
      <c r="D1475" s="74" t="s">
        <v>3800</v>
      </c>
      <c r="E1475" s="68">
        <v>10442592</v>
      </c>
      <c r="F1475" s="68" t="s">
        <v>10815</v>
      </c>
      <c r="G1475" s="68" t="s">
        <v>10823</v>
      </c>
      <c r="H1475" s="68" t="s">
        <v>2602</v>
      </c>
      <c r="I1475" s="66">
        <v>73538</v>
      </c>
      <c r="J1475" s="66" t="s">
        <v>2602</v>
      </c>
      <c r="K1475" s="68" t="s">
        <v>2547</v>
      </c>
      <c r="L1475" s="69" t="s">
        <v>10817</v>
      </c>
      <c r="N1475" s="128">
        <v>81</v>
      </c>
      <c r="O1475" s="71">
        <v>33.5</v>
      </c>
      <c r="P1475" s="127"/>
    </row>
    <row r="1476" spans="1:16" ht="15" x14ac:dyDescent="0.25">
      <c r="A1476" s="67" t="str">
        <f t="shared" si="22"/>
        <v>130611504</v>
      </c>
      <c r="B1476" s="127">
        <v>13061150</v>
      </c>
      <c r="C1476" s="127">
        <v>4</v>
      </c>
      <c r="D1476" s="74" t="s">
        <v>3801</v>
      </c>
      <c r="E1476" s="68" t="s">
        <v>1654</v>
      </c>
      <c r="F1476" s="68" t="s">
        <v>10814</v>
      </c>
      <c r="G1476" s="68" t="s">
        <v>2550</v>
      </c>
      <c r="H1476" s="68" t="s">
        <v>2602</v>
      </c>
      <c r="I1476" s="66">
        <v>73538</v>
      </c>
      <c r="J1476" s="66" t="s">
        <v>2602</v>
      </c>
      <c r="K1476" s="68" t="s">
        <v>2546</v>
      </c>
      <c r="L1476" s="69" t="s">
        <v>10816</v>
      </c>
      <c r="N1476" s="128">
        <v>100</v>
      </c>
      <c r="O1476" s="71">
        <v>40.200000000000003</v>
      </c>
      <c r="P1476" s="127"/>
    </row>
    <row r="1477" spans="1:16" ht="15" x14ac:dyDescent="0.25">
      <c r="A1477" s="67" t="str">
        <f t="shared" si="22"/>
        <v>69137141</v>
      </c>
      <c r="B1477" s="127">
        <v>6913714</v>
      </c>
      <c r="C1477" s="127">
        <v>1</v>
      </c>
      <c r="D1477" s="74" t="s">
        <v>3802</v>
      </c>
      <c r="E1477" s="68">
        <v>8641141</v>
      </c>
      <c r="F1477" s="68" t="s">
        <v>10813</v>
      </c>
      <c r="G1477" s="68" t="s">
        <v>10823</v>
      </c>
      <c r="H1477" s="68" t="s">
        <v>2602</v>
      </c>
      <c r="I1477" s="66">
        <v>73538</v>
      </c>
      <c r="J1477" s="66" t="s">
        <v>2602</v>
      </c>
      <c r="K1477" s="68" t="s">
        <v>2547</v>
      </c>
      <c r="L1477" s="69" t="s">
        <v>10818</v>
      </c>
      <c r="N1477" s="128">
        <v>0</v>
      </c>
      <c r="O1477" s="71">
        <v>33.5</v>
      </c>
      <c r="P1477" s="127"/>
    </row>
    <row r="1478" spans="1:16" ht="15" x14ac:dyDescent="0.25">
      <c r="A1478" s="67" t="str">
        <f t="shared" si="22"/>
        <v>96569966</v>
      </c>
      <c r="B1478" s="127">
        <v>9656996</v>
      </c>
      <c r="C1478" s="127">
        <v>6</v>
      </c>
      <c r="D1478" s="74" t="s">
        <v>3803</v>
      </c>
      <c r="E1478" s="68" t="s">
        <v>718</v>
      </c>
      <c r="F1478" s="68" t="s">
        <v>10814</v>
      </c>
      <c r="G1478" s="68" t="s">
        <v>2550</v>
      </c>
      <c r="H1478" s="68" t="s">
        <v>2602</v>
      </c>
      <c r="I1478" s="66">
        <v>73538</v>
      </c>
      <c r="J1478" s="66" t="s">
        <v>2602</v>
      </c>
      <c r="K1478" s="68" t="s">
        <v>2547</v>
      </c>
      <c r="L1478" s="69" t="s">
        <v>10816</v>
      </c>
      <c r="N1478" s="128">
        <v>100</v>
      </c>
      <c r="O1478" s="71">
        <v>33.5</v>
      </c>
      <c r="P1478" s="127"/>
    </row>
    <row r="1479" spans="1:16" ht="15" x14ac:dyDescent="0.25">
      <c r="A1479" s="67" t="str">
        <f t="shared" si="22"/>
        <v>99905862</v>
      </c>
      <c r="B1479" s="127">
        <v>9990586</v>
      </c>
      <c r="C1479" s="127">
        <v>2</v>
      </c>
      <c r="D1479" s="74" t="s">
        <v>3804</v>
      </c>
      <c r="E1479" s="68">
        <v>12147051</v>
      </c>
      <c r="F1479" s="68" t="s">
        <v>10815</v>
      </c>
      <c r="G1479" s="68" t="s">
        <v>10823</v>
      </c>
      <c r="H1479" s="68" t="s">
        <v>2602</v>
      </c>
      <c r="I1479" s="66">
        <v>73538</v>
      </c>
      <c r="J1479" s="66" t="s">
        <v>2602</v>
      </c>
      <c r="K1479" s="68" t="s">
        <v>2547</v>
      </c>
      <c r="L1479" s="69" t="s">
        <v>10817</v>
      </c>
      <c r="N1479" s="128">
        <v>100</v>
      </c>
      <c r="O1479" s="71">
        <v>33.5</v>
      </c>
      <c r="P1479" s="127"/>
    </row>
    <row r="1480" spans="1:16" ht="15" x14ac:dyDescent="0.25">
      <c r="A1480" s="67" t="str">
        <f t="shared" ref="A1480:A1543" si="23">CONCATENATE(B1480,C1480)</f>
        <v>118264844</v>
      </c>
      <c r="B1480" s="127">
        <v>11826484</v>
      </c>
      <c r="C1480" s="127">
        <v>4</v>
      </c>
      <c r="D1480" s="74" t="s">
        <v>3805</v>
      </c>
      <c r="E1480" s="68" t="s">
        <v>1304</v>
      </c>
      <c r="F1480" s="68" t="s">
        <v>10814</v>
      </c>
      <c r="G1480" s="68" t="s">
        <v>10823</v>
      </c>
      <c r="H1480" s="68" t="s">
        <v>2602</v>
      </c>
      <c r="I1480" s="66">
        <v>73538</v>
      </c>
      <c r="J1480" s="66" t="s">
        <v>2602</v>
      </c>
      <c r="K1480" s="68" t="s">
        <v>2547</v>
      </c>
      <c r="L1480" s="69" t="s">
        <v>10816</v>
      </c>
      <c r="N1480" s="128">
        <v>100</v>
      </c>
      <c r="O1480" s="71">
        <v>33.5</v>
      </c>
      <c r="P1480" s="127"/>
    </row>
    <row r="1481" spans="1:16" ht="15" x14ac:dyDescent="0.25">
      <c r="A1481" s="67" t="str">
        <f t="shared" si="23"/>
        <v>118264842</v>
      </c>
      <c r="B1481" s="127">
        <v>11826484</v>
      </c>
      <c r="C1481" s="127">
        <v>2</v>
      </c>
      <c r="D1481" s="74" t="s">
        <v>3805</v>
      </c>
      <c r="E1481" s="68" t="s">
        <v>1304</v>
      </c>
      <c r="F1481" s="68" t="s">
        <v>10815</v>
      </c>
      <c r="G1481" s="68" t="s">
        <v>10823</v>
      </c>
      <c r="H1481" s="68" t="s">
        <v>2602</v>
      </c>
      <c r="I1481" s="66">
        <v>73538</v>
      </c>
      <c r="J1481" s="66" t="s">
        <v>2602</v>
      </c>
      <c r="K1481" s="68" t="s">
        <v>2546</v>
      </c>
      <c r="L1481" s="69" t="s">
        <v>10817</v>
      </c>
      <c r="N1481" s="128">
        <v>100</v>
      </c>
      <c r="O1481" s="71">
        <v>40.200000000000003</v>
      </c>
      <c r="P1481" s="127"/>
    </row>
    <row r="1482" spans="1:16" ht="15" x14ac:dyDescent="0.25">
      <c r="A1482" s="67" t="str">
        <f t="shared" si="23"/>
        <v>105120442</v>
      </c>
      <c r="B1482" s="127">
        <v>10512044</v>
      </c>
      <c r="C1482" s="127">
        <v>2</v>
      </c>
      <c r="D1482" s="74" t="s">
        <v>3806</v>
      </c>
      <c r="E1482" s="68">
        <v>11725754</v>
      </c>
      <c r="F1482" s="68" t="s">
        <v>10815</v>
      </c>
      <c r="G1482" s="68" t="s">
        <v>10823</v>
      </c>
      <c r="H1482" s="68" t="s">
        <v>2602</v>
      </c>
      <c r="I1482" s="66">
        <v>73538</v>
      </c>
      <c r="J1482" s="66" t="s">
        <v>2602</v>
      </c>
      <c r="K1482" s="68" t="s">
        <v>2547</v>
      </c>
      <c r="L1482" s="69" t="s">
        <v>10817</v>
      </c>
      <c r="N1482" s="128">
        <v>100</v>
      </c>
      <c r="O1482" s="71">
        <v>33.5</v>
      </c>
      <c r="P1482" s="127"/>
    </row>
    <row r="1483" spans="1:16" ht="15" x14ac:dyDescent="0.25">
      <c r="A1483" s="67" t="str">
        <f t="shared" si="23"/>
        <v>72683503</v>
      </c>
      <c r="B1483" s="127">
        <v>7268350</v>
      </c>
      <c r="C1483" s="127">
        <v>3</v>
      </c>
      <c r="D1483" s="74" t="s">
        <v>3807</v>
      </c>
      <c r="E1483" s="68">
        <v>13836365</v>
      </c>
      <c r="F1483" s="68" t="s">
        <v>10813</v>
      </c>
      <c r="G1483" s="68" t="s">
        <v>10823</v>
      </c>
      <c r="H1483" s="68" t="s">
        <v>2602</v>
      </c>
      <c r="I1483" s="66">
        <v>73538</v>
      </c>
      <c r="J1483" s="66" t="s">
        <v>2602</v>
      </c>
      <c r="K1483" s="68" t="s">
        <v>2546</v>
      </c>
      <c r="L1483" s="69" t="s">
        <v>10818</v>
      </c>
      <c r="N1483" s="128">
        <v>100</v>
      </c>
      <c r="O1483" s="71">
        <v>40.200000000000003</v>
      </c>
      <c r="P1483" s="127"/>
    </row>
    <row r="1484" spans="1:16" ht="15" x14ac:dyDescent="0.25">
      <c r="A1484" s="67" t="str">
        <f t="shared" si="23"/>
        <v>113860224</v>
      </c>
      <c r="B1484" s="127">
        <v>11386022</v>
      </c>
      <c r="C1484" s="127">
        <v>4</v>
      </c>
      <c r="D1484" s="74" t="s">
        <v>3808</v>
      </c>
      <c r="E1484" s="68" t="s">
        <v>1157</v>
      </c>
      <c r="F1484" s="68" t="s">
        <v>10815</v>
      </c>
      <c r="G1484" s="68" t="s">
        <v>10823</v>
      </c>
      <c r="H1484" s="68" t="s">
        <v>2602</v>
      </c>
      <c r="I1484" s="66">
        <v>73538</v>
      </c>
      <c r="J1484" s="66" t="s">
        <v>2602</v>
      </c>
      <c r="K1484" s="68" t="s">
        <v>2547</v>
      </c>
      <c r="L1484" s="69" t="s">
        <v>10817</v>
      </c>
      <c r="N1484" s="128">
        <v>100</v>
      </c>
      <c r="O1484" s="71">
        <v>33.5</v>
      </c>
      <c r="P1484" s="127"/>
    </row>
    <row r="1485" spans="1:16" ht="15" x14ac:dyDescent="0.25">
      <c r="A1485" s="67" t="str">
        <f t="shared" si="23"/>
        <v>113860222</v>
      </c>
      <c r="B1485" s="127">
        <v>11386022</v>
      </c>
      <c r="C1485" s="127">
        <v>2</v>
      </c>
      <c r="D1485" s="74" t="s">
        <v>3808</v>
      </c>
      <c r="E1485" s="68" t="s">
        <v>1157</v>
      </c>
      <c r="F1485" s="68" t="s">
        <v>10815</v>
      </c>
      <c r="G1485" s="68" t="s">
        <v>10823</v>
      </c>
      <c r="H1485" s="68" t="s">
        <v>2602</v>
      </c>
      <c r="I1485" s="66">
        <v>73538</v>
      </c>
      <c r="J1485" s="66" t="s">
        <v>2602</v>
      </c>
      <c r="K1485" s="68" t="s">
        <v>2546</v>
      </c>
      <c r="L1485" s="69" t="s">
        <v>10817</v>
      </c>
      <c r="N1485" s="128">
        <v>100</v>
      </c>
      <c r="O1485" s="71">
        <v>40.200000000000003</v>
      </c>
      <c r="P1485" s="127"/>
    </row>
    <row r="1486" spans="1:16" ht="15" x14ac:dyDescent="0.25">
      <c r="A1486" s="67" t="str">
        <f t="shared" si="23"/>
        <v>101211462</v>
      </c>
      <c r="B1486" s="127">
        <v>10121146</v>
      </c>
      <c r="C1486" s="127">
        <v>2</v>
      </c>
      <c r="D1486" s="74" t="s">
        <v>3809</v>
      </c>
      <c r="E1486" s="68" t="s">
        <v>854</v>
      </c>
      <c r="F1486" s="68" t="s">
        <v>10815</v>
      </c>
      <c r="G1486" s="68" t="s">
        <v>10823</v>
      </c>
      <c r="H1486" s="68" t="s">
        <v>2602</v>
      </c>
      <c r="I1486" s="66">
        <v>73538</v>
      </c>
      <c r="J1486" s="66" t="s">
        <v>2602</v>
      </c>
      <c r="K1486" s="68" t="s">
        <v>2547</v>
      </c>
      <c r="L1486" s="69" t="s">
        <v>10817</v>
      </c>
      <c r="N1486" s="128">
        <v>88</v>
      </c>
      <c r="O1486" s="71">
        <v>33.5</v>
      </c>
      <c r="P1486" s="127"/>
    </row>
    <row r="1487" spans="1:16" ht="15" x14ac:dyDescent="0.25">
      <c r="A1487" s="67" t="str">
        <f t="shared" si="23"/>
        <v>100955503</v>
      </c>
      <c r="B1487" s="127">
        <v>10095550</v>
      </c>
      <c r="C1487" s="127">
        <v>3</v>
      </c>
      <c r="D1487" s="74" t="s">
        <v>3810</v>
      </c>
      <c r="E1487" s="68">
        <v>13275102</v>
      </c>
      <c r="F1487" s="68" t="s">
        <v>10815</v>
      </c>
      <c r="G1487" s="68" t="s">
        <v>2550</v>
      </c>
      <c r="H1487" s="68" t="s">
        <v>2602</v>
      </c>
      <c r="I1487" s="66">
        <v>73538</v>
      </c>
      <c r="J1487" s="66" t="s">
        <v>2602</v>
      </c>
      <c r="K1487" s="68" t="s">
        <v>2547</v>
      </c>
      <c r="L1487" s="69" t="s">
        <v>10817</v>
      </c>
      <c r="N1487" s="128">
        <v>100</v>
      </c>
      <c r="O1487" s="71">
        <v>33.5</v>
      </c>
      <c r="P1487" s="127"/>
    </row>
    <row r="1488" spans="1:16" ht="15" x14ac:dyDescent="0.25">
      <c r="A1488" s="67" t="str">
        <f t="shared" si="23"/>
        <v>81890065</v>
      </c>
      <c r="B1488" s="127">
        <v>8189006</v>
      </c>
      <c r="C1488" s="127">
        <v>5</v>
      </c>
      <c r="D1488" s="74" t="s">
        <v>3811</v>
      </c>
      <c r="E1488" s="68">
        <v>689924</v>
      </c>
      <c r="F1488" s="68" t="s">
        <v>10814</v>
      </c>
      <c r="G1488" s="68" t="s">
        <v>2550</v>
      </c>
      <c r="H1488" s="68" t="s">
        <v>2602</v>
      </c>
      <c r="I1488" s="66">
        <v>73538</v>
      </c>
      <c r="J1488" s="66" t="s">
        <v>2602</v>
      </c>
      <c r="K1488" s="68" t="s">
        <v>2547</v>
      </c>
      <c r="L1488" s="69" t="s">
        <v>10816</v>
      </c>
      <c r="N1488" s="128">
        <v>100</v>
      </c>
      <c r="O1488" s="71">
        <v>33.5</v>
      </c>
      <c r="P1488" s="127"/>
    </row>
    <row r="1489" spans="1:16" ht="15" x14ac:dyDescent="0.25">
      <c r="A1489" s="67" t="str">
        <f t="shared" si="23"/>
        <v>72405452</v>
      </c>
      <c r="B1489" s="127">
        <v>7240545</v>
      </c>
      <c r="C1489" s="127">
        <v>2</v>
      </c>
      <c r="D1489" s="74" t="s">
        <v>3812</v>
      </c>
      <c r="E1489" s="68" t="s">
        <v>7154</v>
      </c>
      <c r="F1489" s="68" t="s">
        <v>10813</v>
      </c>
      <c r="G1489" s="68" t="s">
        <v>10823</v>
      </c>
      <c r="H1489" s="68" t="s">
        <v>2602</v>
      </c>
      <c r="I1489" s="66">
        <v>73538</v>
      </c>
      <c r="J1489" s="66" t="s">
        <v>2602</v>
      </c>
      <c r="K1489" s="68" t="s">
        <v>2547</v>
      </c>
      <c r="L1489" s="69" t="s">
        <v>10818</v>
      </c>
      <c r="N1489" s="128">
        <v>100</v>
      </c>
      <c r="O1489" s="71">
        <v>33.5</v>
      </c>
      <c r="P1489" s="127"/>
    </row>
    <row r="1490" spans="1:16" ht="15" x14ac:dyDescent="0.25">
      <c r="A1490" s="67" t="str">
        <f t="shared" si="23"/>
        <v>72398161</v>
      </c>
      <c r="B1490" s="127">
        <v>7239816</v>
      </c>
      <c r="C1490" s="127">
        <v>1</v>
      </c>
      <c r="D1490" s="74" t="s">
        <v>10732</v>
      </c>
      <c r="E1490" s="68">
        <v>3436384</v>
      </c>
      <c r="F1490" s="68" t="s">
        <v>10813</v>
      </c>
      <c r="G1490" s="68" t="s">
        <v>10823</v>
      </c>
      <c r="H1490" s="68" t="s">
        <v>2602</v>
      </c>
      <c r="I1490" s="66">
        <v>73538</v>
      </c>
      <c r="J1490" s="66" t="s">
        <v>2602</v>
      </c>
      <c r="K1490" s="68" t="s">
        <v>2547</v>
      </c>
      <c r="L1490" s="69" t="s">
        <v>10818</v>
      </c>
      <c r="N1490" s="128">
        <v>100</v>
      </c>
      <c r="O1490" s="71">
        <v>33.5</v>
      </c>
      <c r="P1490" s="127"/>
    </row>
    <row r="1491" spans="1:16" ht="15" x14ac:dyDescent="0.25">
      <c r="A1491" s="67" t="str">
        <f t="shared" si="23"/>
        <v>116639353</v>
      </c>
      <c r="B1491" s="127">
        <v>11663935</v>
      </c>
      <c r="C1491" s="127">
        <v>3</v>
      </c>
      <c r="D1491" s="74" t="s">
        <v>3813</v>
      </c>
      <c r="E1491" s="68">
        <v>11260106</v>
      </c>
      <c r="F1491" s="68" t="s">
        <v>10815</v>
      </c>
      <c r="G1491" s="68" t="s">
        <v>10823</v>
      </c>
      <c r="H1491" s="68" t="s">
        <v>2602</v>
      </c>
      <c r="I1491" s="66">
        <v>73538</v>
      </c>
      <c r="J1491" s="66" t="s">
        <v>2602</v>
      </c>
      <c r="K1491" s="68" t="s">
        <v>2548</v>
      </c>
      <c r="L1491" s="69" t="s">
        <v>10817</v>
      </c>
      <c r="N1491" s="128">
        <v>94</v>
      </c>
      <c r="O1491" s="71">
        <v>20.100000000000001</v>
      </c>
      <c r="P1491" s="127"/>
    </row>
    <row r="1492" spans="1:16" ht="15" x14ac:dyDescent="0.25">
      <c r="A1492" s="67" t="str">
        <f t="shared" si="23"/>
        <v>104726801</v>
      </c>
      <c r="B1492" s="127">
        <v>10472680</v>
      </c>
      <c r="C1492" s="127">
        <v>1</v>
      </c>
      <c r="D1492" s="74" t="s">
        <v>7603</v>
      </c>
      <c r="E1492" s="68" t="s">
        <v>10295</v>
      </c>
      <c r="F1492" s="68" t="s">
        <v>10815</v>
      </c>
      <c r="G1492" s="68" t="s">
        <v>10823</v>
      </c>
      <c r="H1492" s="68" t="s">
        <v>2602</v>
      </c>
      <c r="I1492" s="66">
        <v>73538</v>
      </c>
      <c r="J1492" s="66" t="s">
        <v>2602</v>
      </c>
      <c r="K1492" s="68" t="s">
        <v>2547</v>
      </c>
      <c r="L1492" s="69" t="s">
        <v>10817</v>
      </c>
      <c r="N1492" s="128">
        <v>100</v>
      </c>
      <c r="O1492" s="71">
        <v>33.5</v>
      </c>
      <c r="P1492" s="127"/>
    </row>
    <row r="1493" spans="1:16" ht="15" x14ac:dyDescent="0.25">
      <c r="A1493" s="67" t="str">
        <f t="shared" si="23"/>
        <v>143465881</v>
      </c>
      <c r="B1493" s="127">
        <v>14346588</v>
      </c>
      <c r="C1493" s="127">
        <v>1</v>
      </c>
      <c r="D1493" s="74" t="s">
        <v>3814</v>
      </c>
      <c r="E1493" s="68" t="s">
        <v>1930</v>
      </c>
      <c r="F1493" s="68" t="s">
        <v>10814</v>
      </c>
      <c r="G1493" s="68" t="s">
        <v>10823</v>
      </c>
      <c r="H1493" s="68" t="s">
        <v>2602</v>
      </c>
      <c r="I1493" s="66">
        <v>73538</v>
      </c>
      <c r="J1493" s="66" t="s">
        <v>2602</v>
      </c>
      <c r="K1493" s="68" t="s">
        <v>2547</v>
      </c>
      <c r="L1493" s="69" t="s">
        <v>10816</v>
      </c>
      <c r="N1493" s="128">
        <v>100</v>
      </c>
      <c r="O1493" s="71">
        <v>33.5</v>
      </c>
      <c r="P1493" s="127"/>
    </row>
    <row r="1494" spans="1:16" ht="15" x14ac:dyDescent="0.25">
      <c r="A1494" s="67" t="str">
        <f t="shared" si="23"/>
        <v>112760602</v>
      </c>
      <c r="B1494" s="127">
        <v>11276060</v>
      </c>
      <c r="C1494" s="127">
        <v>2</v>
      </c>
      <c r="D1494" s="74" t="s">
        <v>3815</v>
      </c>
      <c r="E1494" s="68">
        <v>7818908</v>
      </c>
      <c r="F1494" s="68" t="s">
        <v>10815</v>
      </c>
      <c r="G1494" s="68" t="s">
        <v>2550</v>
      </c>
      <c r="H1494" s="68" t="s">
        <v>2602</v>
      </c>
      <c r="I1494" s="66">
        <v>73538</v>
      </c>
      <c r="J1494" s="66" t="s">
        <v>2602</v>
      </c>
      <c r="K1494" s="68" t="s">
        <v>2547</v>
      </c>
      <c r="L1494" s="69" t="s">
        <v>10817</v>
      </c>
      <c r="N1494" s="128">
        <v>100</v>
      </c>
      <c r="O1494" s="71">
        <v>33.5</v>
      </c>
      <c r="P1494" s="127"/>
    </row>
    <row r="1495" spans="1:16" ht="15" x14ac:dyDescent="0.25">
      <c r="A1495" s="67" t="str">
        <f t="shared" si="23"/>
        <v>69117421</v>
      </c>
      <c r="B1495" s="127">
        <v>6911742</v>
      </c>
      <c r="C1495" s="127">
        <v>1</v>
      </c>
      <c r="D1495" s="74" t="s">
        <v>3816</v>
      </c>
      <c r="E1495" s="68" t="s">
        <v>328</v>
      </c>
      <c r="F1495" s="68" t="s">
        <v>10813</v>
      </c>
      <c r="G1495" s="68" t="s">
        <v>10823</v>
      </c>
      <c r="H1495" s="68" t="s">
        <v>2602</v>
      </c>
      <c r="I1495" s="66">
        <v>73538</v>
      </c>
      <c r="J1495" s="66" t="s">
        <v>2602</v>
      </c>
      <c r="K1495" s="68" t="s">
        <v>2547</v>
      </c>
      <c r="L1495" s="69" t="s">
        <v>10818</v>
      </c>
      <c r="N1495" s="128">
        <v>81</v>
      </c>
      <c r="O1495" s="71">
        <v>33.5</v>
      </c>
      <c r="P1495" s="127"/>
    </row>
    <row r="1496" spans="1:16" ht="15" x14ac:dyDescent="0.25">
      <c r="A1496" s="67" t="str">
        <f t="shared" si="23"/>
        <v>69117423</v>
      </c>
      <c r="B1496" s="127">
        <v>6911742</v>
      </c>
      <c r="C1496" s="127">
        <v>3</v>
      </c>
      <c r="D1496" s="74" t="s">
        <v>3816</v>
      </c>
      <c r="E1496" s="68" t="s">
        <v>328</v>
      </c>
      <c r="F1496" s="68" t="s">
        <v>10815</v>
      </c>
      <c r="G1496" s="68" t="s">
        <v>10823</v>
      </c>
      <c r="H1496" s="68" t="s">
        <v>2602</v>
      </c>
      <c r="I1496" s="66">
        <v>73538</v>
      </c>
      <c r="J1496" s="66" t="s">
        <v>2602</v>
      </c>
      <c r="K1496" s="68" t="s">
        <v>2547</v>
      </c>
      <c r="L1496" s="69" t="s">
        <v>10817</v>
      </c>
      <c r="N1496" s="128">
        <v>100</v>
      </c>
      <c r="O1496" s="71">
        <v>33.5</v>
      </c>
      <c r="P1496" s="127"/>
    </row>
    <row r="1497" spans="1:16" ht="15" x14ac:dyDescent="0.25">
      <c r="A1497" s="67" t="str">
        <f t="shared" si="23"/>
        <v>93675241</v>
      </c>
      <c r="B1497" s="127">
        <v>9367524</v>
      </c>
      <c r="C1497" s="127">
        <v>1</v>
      </c>
      <c r="D1497" s="74" t="s">
        <v>3817</v>
      </c>
      <c r="E1497" s="68">
        <v>4628320</v>
      </c>
      <c r="F1497" s="68" t="s">
        <v>10815</v>
      </c>
      <c r="G1497" s="68" t="s">
        <v>10823</v>
      </c>
      <c r="H1497" s="68" t="s">
        <v>2602</v>
      </c>
      <c r="I1497" s="66">
        <v>73538</v>
      </c>
      <c r="J1497" s="66" t="s">
        <v>2602</v>
      </c>
      <c r="K1497" s="68" t="s">
        <v>2548</v>
      </c>
      <c r="L1497" s="69" t="s">
        <v>10817</v>
      </c>
      <c r="N1497" s="128">
        <v>100</v>
      </c>
      <c r="O1497" s="71">
        <v>20.100000000000001</v>
      </c>
      <c r="P1497" s="127"/>
    </row>
    <row r="1498" spans="1:16" ht="15" x14ac:dyDescent="0.25">
      <c r="A1498" s="67" t="str">
        <f t="shared" si="23"/>
        <v>104725874</v>
      </c>
      <c r="B1498" s="127">
        <v>10472587</v>
      </c>
      <c r="C1498" s="127">
        <v>4</v>
      </c>
      <c r="D1498" s="74" t="s">
        <v>3818</v>
      </c>
      <c r="E1498" s="68" t="s">
        <v>978</v>
      </c>
      <c r="F1498" s="68" t="s">
        <v>10815</v>
      </c>
      <c r="G1498" s="68" t="s">
        <v>2550</v>
      </c>
      <c r="H1498" s="68" t="s">
        <v>2602</v>
      </c>
      <c r="I1498" s="66">
        <v>73538</v>
      </c>
      <c r="J1498" s="66" t="s">
        <v>2602</v>
      </c>
      <c r="K1498" s="68" t="s">
        <v>2547</v>
      </c>
      <c r="L1498" s="69" t="s">
        <v>10817</v>
      </c>
      <c r="N1498" s="128">
        <v>100</v>
      </c>
      <c r="O1498" s="71">
        <v>33.5</v>
      </c>
      <c r="P1498" s="127"/>
    </row>
    <row r="1499" spans="1:16" ht="15" x14ac:dyDescent="0.25">
      <c r="A1499" s="67" t="str">
        <f t="shared" si="23"/>
        <v>88055442</v>
      </c>
      <c r="B1499" s="127">
        <v>8805544</v>
      </c>
      <c r="C1499" s="127">
        <v>2</v>
      </c>
      <c r="D1499" s="74" t="s">
        <v>3819</v>
      </c>
      <c r="E1499" s="68">
        <v>12668786</v>
      </c>
      <c r="F1499" s="68" t="s">
        <v>10815</v>
      </c>
      <c r="G1499" s="68" t="s">
        <v>10823</v>
      </c>
      <c r="H1499" s="68" t="s">
        <v>2602</v>
      </c>
      <c r="I1499" s="66">
        <v>73538</v>
      </c>
      <c r="J1499" s="66" t="s">
        <v>2602</v>
      </c>
      <c r="K1499" s="68" t="s">
        <v>2547</v>
      </c>
      <c r="L1499" s="69" t="s">
        <v>10817</v>
      </c>
      <c r="N1499" s="128">
        <v>100</v>
      </c>
      <c r="O1499" s="71">
        <v>33.5</v>
      </c>
      <c r="P1499" s="127"/>
    </row>
    <row r="1500" spans="1:16" ht="15" x14ac:dyDescent="0.25">
      <c r="A1500" s="67" t="str">
        <f t="shared" si="23"/>
        <v>91212371</v>
      </c>
      <c r="B1500" s="127">
        <v>9121237</v>
      </c>
      <c r="C1500" s="127">
        <v>1</v>
      </c>
      <c r="D1500" s="74" t="s">
        <v>3820</v>
      </c>
      <c r="E1500" s="68">
        <v>9185615</v>
      </c>
      <c r="F1500" s="68" t="s">
        <v>10815</v>
      </c>
      <c r="G1500" s="68" t="s">
        <v>2550</v>
      </c>
      <c r="H1500" s="68" t="s">
        <v>2602</v>
      </c>
      <c r="I1500" s="66">
        <v>73538</v>
      </c>
      <c r="J1500" s="66" t="s">
        <v>2602</v>
      </c>
      <c r="K1500" s="68" t="s">
        <v>2547</v>
      </c>
      <c r="L1500" s="69" t="s">
        <v>10817</v>
      </c>
      <c r="N1500" s="128">
        <v>100</v>
      </c>
      <c r="O1500" s="71">
        <v>33.5</v>
      </c>
      <c r="P1500" s="127"/>
    </row>
    <row r="1501" spans="1:16" ht="15" x14ac:dyDescent="0.25">
      <c r="A1501" s="67" t="str">
        <f t="shared" si="23"/>
        <v>119261815</v>
      </c>
      <c r="B1501" s="127">
        <v>11926181</v>
      </c>
      <c r="C1501" s="127">
        <v>5</v>
      </c>
      <c r="D1501" s="74" t="s">
        <v>3821</v>
      </c>
      <c r="E1501" s="68">
        <v>11073212</v>
      </c>
      <c r="F1501" s="68" t="s">
        <v>10814</v>
      </c>
      <c r="G1501" s="68" t="s">
        <v>2550</v>
      </c>
      <c r="H1501" s="68" t="s">
        <v>2602</v>
      </c>
      <c r="I1501" s="66">
        <v>73538</v>
      </c>
      <c r="J1501" s="66" t="s">
        <v>2602</v>
      </c>
      <c r="K1501" s="68" t="s">
        <v>2547</v>
      </c>
      <c r="L1501" s="69" t="s">
        <v>10816</v>
      </c>
      <c r="N1501" s="128">
        <v>100</v>
      </c>
      <c r="O1501" s="71">
        <v>33.5</v>
      </c>
      <c r="P1501" s="127"/>
    </row>
    <row r="1502" spans="1:16" ht="15" x14ac:dyDescent="0.25">
      <c r="A1502" s="67" t="str">
        <f t="shared" si="23"/>
        <v>119261812</v>
      </c>
      <c r="B1502" s="127">
        <v>11926181</v>
      </c>
      <c r="C1502" s="127">
        <v>2</v>
      </c>
      <c r="D1502" s="74" t="s">
        <v>3821</v>
      </c>
      <c r="E1502" s="68">
        <v>11073212</v>
      </c>
      <c r="F1502" s="68" t="s">
        <v>10815</v>
      </c>
      <c r="G1502" s="68" t="s">
        <v>10823</v>
      </c>
      <c r="H1502" s="68" t="s">
        <v>2602</v>
      </c>
      <c r="I1502" s="66">
        <v>73538</v>
      </c>
      <c r="J1502" s="66" t="s">
        <v>2602</v>
      </c>
      <c r="K1502" s="68" t="s">
        <v>2547</v>
      </c>
      <c r="L1502" s="69" t="s">
        <v>10817</v>
      </c>
      <c r="N1502" s="128">
        <v>100</v>
      </c>
      <c r="O1502" s="71">
        <v>33.5</v>
      </c>
      <c r="P1502" s="127"/>
    </row>
    <row r="1503" spans="1:16" ht="15" x14ac:dyDescent="0.25">
      <c r="A1503" s="67" t="str">
        <f t="shared" si="23"/>
        <v>129725147</v>
      </c>
      <c r="B1503" s="127">
        <v>12972514</v>
      </c>
      <c r="C1503" s="127">
        <v>7</v>
      </c>
      <c r="D1503" s="74" t="s">
        <v>3822</v>
      </c>
      <c r="E1503" s="68" t="s">
        <v>1606</v>
      </c>
      <c r="F1503" s="68" t="s">
        <v>10814</v>
      </c>
      <c r="G1503" s="68" t="s">
        <v>2550</v>
      </c>
      <c r="H1503" s="68" t="s">
        <v>2602</v>
      </c>
      <c r="I1503" s="66">
        <v>73538</v>
      </c>
      <c r="J1503" s="66" t="s">
        <v>2602</v>
      </c>
      <c r="K1503" s="68" t="s">
        <v>2547</v>
      </c>
      <c r="L1503" s="69" t="s">
        <v>10816</v>
      </c>
      <c r="N1503" s="128">
        <v>100</v>
      </c>
      <c r="O1503" s="71">
        <v>33.5</v>
      </c>
      <c r="P1503" s="127"/>
    </row>
    <row r="1504" spans="1:16" ht="15" x14ac:dyDescent="0.25">
      <c r="A1504" s="67" t="str">
        <f t="shared" si="23"/>
        <v>173635501</v>
      </c>
      <c r="B1504" s="127">
        <v>17363550</v>
      </c>
      <c r="C1504" s="127">
        <v>1</v>
      </c>
      <c r="D1504" s="74" t="s">
        <v>9725</v>
      </c>
      <c r="E1504" s="68" t="s">
        <v>9797</v>
      </c>
      <c r="F1504" s="68" t="s">
        <v>10814</v>
      </c>
      <c r="G1504" s="68" t="s">
        <v>2550</v>
      </c>
      <c r="H1504" s="68" t="s">
        <v>2602</v>
      </c>
      <c r="I1504" s="66">
        <v>73538</v>
      </c>
      <c r="J1504" s="66" t="s">
        <v>2602</v>
      </c>
      <c r="K1504" s="68" t="s">
        <v>2548</v>
      </c>
      <c r="L1504" s="69" t="s">
        <v>10816</v>
      </c>
      <c r="N1504" s="128">
        <v>100</v>
      </c>
      <c r="O1504" s="71">
        <v>20.100000000000001</v>
      </c>
      <c r="P1504" s="127"/>
    </row>
    <row r="1505" spans="1:16" ht="15" x14ac:dyDescent="0.25">
      <c r="A1505" s="67" t="str">
        <f t="shared" si="23"/>
        <v>70000806</v>
      </c>
      <c r="B1505" s="127">
        <v>7000080</v>
      </c>
      <c r="C1505" s="127">
        <v>6</v>
      </c>
      <c r="D1505" s="74" t="s">
        <v>5816</v>
      </c>
      <c r="E1505" s="68" t="s">
        <v>374</v>
      </c>
      <c r="F1505" s="68" t="s">
        <v>10814</v>
      </c>
      <c r="G1505" s="68" t="s">
        <v>2550</v>
      </c>
      <c r="H1505" s="68" t="s">
        <v>2602</v>
      </c>
      <c r="I1505" s="66">
        <v>73538</v>
      </c>
      <c r="J1505" s="66" t="s">
        <v>2602</v>
      </c>
      <c r="K1505" s="68" t="s">
        <v>2547</v>
      </c>
      <c r="L1505" s="69" t="s">
        <v>10816</v>
      </c>
      <c r="N1505" s="128">
        <v>100</v>
      </c>
      <c r="O1505" s="71">
        <v>33.5</v>
      </c>
      <c r="P1505" s="127"/>
    </row>
    <row r="1506" spans="1:16" ht="15" x14ac:dyDescent="0.25">
      <c r="A1506" s="67" t="str">
        <f t="shared" si="23"/>
        <v>141921354</v>
      </c>
      <c r="B1506" s="127">
        <v>14192135</v>
      </c>
      <c r="C1506" s="127">
        <v>4</v>
      </c>
      <c r="D1506" s="74" t="s">
        <v>3823</v>
      </c>
      <c r="E1506" s="68" t="s">
        <v>1916</v>
      </c>
      <c r="F1506" s="68" t="s">
        <v>10814</v>
      </c>
      <c r="G1506" s="68" t="s">
        <v>2550</v>
      </c>
      <c r="H1506" s="68" t="s">
        <v>2602</v>
      </c>
      <c r="I1506" s="66">
        <v>73538</v>
      </c>
      <c r="J1506" s="66" t="s">
        <v>2602</v>
      </c>
      <c r="K1506" s="68" t="s">
        <v>2547</v>
      </c>
      <c r="L1506" s="69" t="s">
        <v>10816</v>
      </c>
      <c r="N1506" s="128">
        <v>100</v>
      </c>
      <c r="O1506" s="71">
        <v>33.5</v>
      </c>
      <c r="P1506" s="127"/>
    </row>
    <row r="1507" spans="1:16" ht="15" x14ac:dyDescent="0.25">
      <c r="A1507" s="67" t="str">
        <f t="shared" si="23"/>
        <v>164922621</v>
      </c>
      <c r="B1507" s="127">
        <v>16492262</v>
      </c>
      <c r="C1507" s="127">
        <v>1</v>
      </c>
      <c r="D1507" s="74" t="s">
        <v>3824</v>
      </c>
      <c r="E1507" s="68" t="s">
        <v>2496</v>
      </c>
      <c r="F1507" s="68" t="s">
        <v>10814</v>
      </c>
      <c r="G1507" s="68" t="s">
        <v>2550</v>
      </c>
      <c r="H1507" s="68" t="s">
        <v>2602</v>
      </c>
      <c r="I1507" s="66">
        <v>73538</v>
      </c>
      <c r="J1507" s="66" t="s">
        <v>2602</v>
      </c>
      <c r="K1507" s="68" t="s">
        <v>2547</v>
      </c>
      <c r="L1507" s="69" t="s">
        <v>10816</v>
      </c>
      <c r="N1507" s="128">
        <v>100</v>
      </c>
      <c r="O1507" s="71">
        <v>33.5</v>
      </c>
      <c r="P1507" s="127"/>
    </row>
    <row r="1508" spans="1:16" ht="15" x14ac:dyDescent="0.25">
      <c r="A1508" s="67" t="str">
        <f t="shared" si="23"/>
        <v>115836292</v>
      </c>
      <c r="B1508" s="127">
        <v>11583629</v>
      </c>
      <c r="C1508" s="127">
        <v>2</v>
      </c>
      <c r="D1508" s="74" t="s">
        <v>3825</v>
      </c>
      <c r="E1508" s="68" t="s">
        <v>10306</v>
      </c>
      <c r="F1508" s="68" t="s">
        <v>10815</v>
      </c>
      <c r="G1508" s="68" t="s">
        <v>10823</v>
      </c>
      <c r="H1508" s="68" t="s">
        <v>2602</v>
      </c>
      <c r="I1508" s="66">
        <v>73538</v>
      </c>
      <c r="J1508" s="66" t="s">
        <v>2602</v>
      </c>
      <c r="K1508" s="68" t="s">
        <v>2547</v>
      </c>
      <c r="L1508" s="69" t="s">
        <v>10817</v>
      </c>
      <c r="N1508" s="128">
        <v>100</v>
      </c>
      <c r="O1508" s="71">
        <v>33.5</v>
      </c>
      <c r="P1508" s="127"/>
    </row>
    <row r="1509" spans="1:16" ht="15" x14ac:dyDescent="0.25">
      <c r="A1509" s="67" t="str">
        <f t="shared" si="23"/>
        <v>112531502</v>
      </c>
      <c r="B1509" s="127">
        <v>11253150</v>
      </c>
      <c r="C1509" s="127">
        <v>2</v>
      </c>
      <c r="D1509" s="74" t="s">
        <v>3826</v>
      </c>
      <c r="E1509" s="68" t="s">
        <v>1114</v>
      </c>
      <c r="F1509" s="68" t="s">
        <v>10815</v>
      </c>
      <c r="G1509" s="68" t="s">
        <v>10823</v>
      </c>
      <c r="H1509" s="68" t="s">
        <v>2602</v>
      </c>
      <c r="I1509" s="66">
        <v>73538</v>
      </c>
      <c r="J1509" s="66" t="s">
        <v>2602</v>
      </c>
      <c r="K1509" s="68" t="s">
        <v>2546</v>
      </c>
      <c r="L1509" s="69" t="s">
        <v>10817</v>
      </c>
      <c r="N1509" s="128">
        <v>100</v>
      </c>
      <c r="O1509" s="71">
        <v>40.200000000000003</v>
      </c>
      <c r="P1509" s="127"/>
    </row>
    <row r="1510" spans="1:16" ht="15" x14ac:dyDescent="0.25">
      <c r="A1510" s="67" t="str">
        <f t="shared" si="23"/>
        <v>69201111</v>
      </c>
      <c r="B1510" s="127">
        <v>6920111</v>
      </c>
      <c r="C1510" s="127">
        <v>1</v>
      </c>
      <c r="D1510" s="74" t="s">
        <v>3827</v>
      </c>
      <c r="E1510" s="68" t="s">
        <v>333</v>
      </c>
      <c r="F1510" s="68" t="s">
        <v>10813</v>
      </c>
      <c r="G1510" s="68" t="s">
        <v>10823</v>
      </c>
      <c r="H1510" s="68" t="s">
        <v>2602</v>
      </c>
      <c r="I1510" s="66">
        <v>73538</v>
      </c>
      <c r="J1510" s="66" t="s">
        <v>2602</v>
      </c>
      <c r="K1510" s="68" t="s">
        <v>2547</v>
      </c>
      <c r="L1510" s="69" t="s">
        <v>10818</v>
      </c>
      <c r="N1510" s="128">
        <v>0</v>
      </c>
      <c r="O1510" s="71">
        <v>33.5</v>
      </c>
      <c r="P1510" s="127"/>
    </row>
    <row r="1511" spans="1:16" ht="15" x14ac:dyDescent="0.25">
      <c r="A1511" s="67" t="str">
        <f t="shared" si="23"/>
        <v>69183844</v>
      </c>
      <c r="B1511" s="127">
        <v>6918384</v>
      </c>
      <c r="C1511" s="127">
        <v>4</v>
      </c>
      <c r="D1511" s="74" t="s">
        <v>3828</v>
      </c>
      <c r="E1511" s="68" t="s">
        <v>332</v>
      </c>
      <c r="F1511" s="68" t="s">
        <v>10815</v>
      </c>
      <c r="G1511" s="68" t="s">
        <v>2550</v>
      </c>
      <c r="H1511" s="68" t="s">
        <v>2602</v>
      </c>
      <c r="I1511" s="66">
        <v>73538</v>
      </c>
      <c r="J1511" s="66" t="s">
        <v>2602</v>
      </c>
      <c r="K1511" s="68" t="s">
        <v>2547</v>
      </c>
      <c r="L1511" s="69" t="s">
        <v>10817</v>
      </c>
      <c r="N1511" s="128">
        <v>100</v>
      </c>
      <c r="O1511" s="71">
        <v>33.5</v>
      </c>
      <c r="P1511" s="127"/>
    </row>
    <row r="1512" spans="1:16" ht="15" x14ac:dyDescent="0.25">
      <c r="A1512" s="67" t="str">
        <f t="shared" si="23"/>
        <v>69183843</v>
      </c>
      <c r="B1512" s="127">
        <v>6918384</v>
      </c>
      <c r="C1512" s="127">
        <v>3</v>
      </c>
      <c r="D1512" s="74" t="s">
        <v>3828</v>
      </c>
      <c r="E1512" s="68" t="s">
        <v>332</v>
      </c>
      <c r="F1512" s="68" t="s">
        <v>10815</v>
      </c>
      <c r="G1512" s="68" t="s">
        <v>10823</v>
      </c>
      <c r="H1512" s="68" t="s">
        <v>2602</v>
      </c>
      <c r="I1512" s="66">
        <v>73538</v>
      </c>
      <c r="J1512" s="66" t="s">
        <v>2602</v>
      </c>
      <c r="K1512" s="68" t="s">
        <v>2547</v>
      </c>
      <c r="L1512" s="69" t="s">
        <v>10817</v>
      </c>
      <c r="N1512" s="128">
        <v>100</v>
      </c>
      <c r="O1512" s="71">
        <v>33.5</v>
      </c>
      <c r="P1512" s="127"/>
    </row>
    <row r="1513" spans="1:16" ht="15" x14ac:dyDescent="0.25">
      <c r="A1513" s="67" t="str">
        <f t="shared" si="23"/>
        <v>162340301</v>
      </c>
      <c r="B1513" s="127">
        <v>16234030</v>
      </c>
      <c r="C1513" s="127">
        <v>1</v>
      </c>
      <c r="D1513" s="74" t="s">
        <v>3829</v>
      </c>
      <c r="E1513" s="68" t="s">
        <v>2383</v>
      </c>
      <c r="F1513" s="68" t="s">
        <v>10814</v>
      </c>
      <c r="G1513" s="68" t="s">
        <v>2550</v>
      </c>
      <c r="H1513" s="68" t="s">
        <v>2602</v>
      </c>
      <c r="I1513" s="66">
        <v>73538</v>
      </c>
      <c r="J1513" s="66" t="s">
        <v>2602</v>
      </c>
      <c r="K1513" s="68" t="s">
        <v>2547</v>
      </c>
      <c r="L1513" s="69" t="s">
        <v>10816</v>
      </c>
      <c r="N1513" s="128">
        <v>100</v>
      </c>
      <c r="O1513" s="71">
        <v>33.5</v>
      </c>
      <c r="P1513" s="127"/>
    </row>
    <row r="1514" spans="1:16" ht="15" x14ac:dyDescent="0.25">
      <c r="A1514" s="67" t="str">
        <f t="shared" si="23"/>
        <v>101174773</v>
      </c>
      <c r="B1514" s="127">
        <v>10117477</v>
      </c>
      <c r="C1514" s="127">
        <v>3</v>
      </c>
      <c r="D1514" s="74" t="s">
        <v>3830</v>
      </c>
      <c r="E1514" s="68">
        <v>16526012</v>
      </c>
      <c r="F1514" s="68" t="s">
        <v>10815</v>
      </c>
      <c r="G1514" s="68" t="s">
        <v>10823</v>
      </c>
      <c r="H1514" s="68" t="s">
        <v>2602</v>
      </c>
      <c r="I1514" s="66">
        <v>73538</v>
      </c>
      <c r="J1514" s="66" t="s">
        <v>2602</v>
      </c>
      <c r="K1514" s="68" t="s">
        <v>2547</v>
      </c>
      <c r="L1514" s="69" t="s">
        <v>10817</v>
      </c>
      <c r="N1514" s="128">
        <v>100</v>
      </c>
      <c r="O1514" s="71">
        <v>33.5</v>
      </c>
      <c r="P1514" s="127"/>
    </row>
    <row r="1515" spans="1:16" ht="15" x14ac:dyDescent="0.25">
      <c r="A1515" s="67" t="str">
        <f t="shared" si="23"/>
        <v>88471861</v>
      </c>
      <c r="B1515" s="127">
        <v>8847186</v>
      </c>
      <c r="C1515" s="127">
        <v>1</v>
      </c>
      <c r="D1515" s="74" t="s">
        <v>6113</v>
      </c>
      <c r="E1515" s="68">
        <v>16153899</v>
      </c>
      <c r="F1515" s="68" t="s">
        <v>10815</v>
      </c>
      <c r="G1515" s="68" t="s">
        <v>10823</v>
      </c>
      <c r="H1515" s="68" t="s">
        <v>2602</v>
      </c>
      <c r="I1515" s="66">
        <v>73538</v>
      </c>
      <c r="J1515" s="66" t="s">
        <v>2602</v>
      </c>
      <c r="K1515" s="68" t="s">
        <v>2548</v>
      </c>
      <c r="L1515" s="69" t="s">
        <v>10817</v>
      </c>
      <c r="N1515" s="128">
        <v>100</v>
      </c>
      <c r="O1515" s="71">
        <v>20.100000000000001</v>
      </c>
      <c r="P1515" s="127"/>
    </row>
    <row r="1516" spans="1:16" ht="15" x14ac:dyDescent="0.25">
      <c r="A1516" s="67" t="str">
        <f t="shared" si="23"/>
        <v>134657031</v>
      </c>
      <c r="B1516" s="127">
        <v>13465703</v>
      </c>
      <c r="C1516" s="127">
        <v>1</v>
      </c>
      <c r="D1516" s="74" t="s">
        <v>3831</v>
      </c>
      <c r="E1516" s="68" t="s">
        <v>1794</v>
      </c>
      <c r="F1516" s="68" t="s">
        <v>10814</v>
      </c>
      <c r="G1516" s="68" t="s">
        <v>10823</v>
      </c>
      <c r="H1516" s="68" t="s">
        <v>2602</v>
      </c>
      <c r="I1516" s="66">
        <v>73538</v>
      </c>
      <c r="J1516" s="66" t="s">
        <v>2602</v>
      </c>
      <c r="K1516" s="68" t="s">
        <v>2547</v>
      </c>
      <c r="L1516" s="69" t="s">
        <v>10816</v>
      </c>
      <c r="N1516" s="128">
        <v>100</v>
      </c>
      <c r="O1516" s="71">
        <v>33.5</v>
      </c>
      <c r="P1516" s="127"/>
    </row>
    <row r="1517" spans="1:16" ht="15" x14ac:dyDescent="0.25">
      <c r="A1517" s="67" t="str">
        <f t="shared" si="23"/>
        <v>150670402</v>
      </c>
      <c r="B1517" s="127">
        <v>15067040</v>
      </c>
      <c r="C1517" s="127">
        <v>2</v>
      </c>
      <c r="D1517" s="74" t="s">
        <v>3832</v>
      </c>
      <c r="E1517" s="68">
        <v>1071440158</v>
      </c>
      <c r="F1517" s="68" t="s">
        <v>10814</v>
      </c>
      <c r="G1517" s="68" t="s">
        <v>2550</v>
      </c>
      <c r="H1517" s="68" t="s">
        <v>2602</v>
      </c>
      <c r="I1517" s="66">
        <v>73538</v>
      </c>
      <c r="J1517" s="66" t="s">
        <v>2602</v>
      </c>
      <c r="K1517" s="68" t="s">
        <v>2547</v>
      </c>
      <c r="L1517" s="69" t="s">
        <v>10816</v>
      </c>
      <c r="N1517" s="128">
        <v>100</v>
      </c>
      <c r="O1517" s="71">
        <v>33.5</v>
      </c>
      <c r="P1517" s="127"/>
    </row>
    <row r="1518" spans="1:16" ht="15" x14ac:dyDescent="0.25">
      <c r="A1518" s="67" t="str">
        <f t="shared" si="23"/>
        <v>116384972</v>
      </c>
      <c r="B1518" s="127">
        <v>11638497</v>
      </c>
      <c r="C1518" s="127">
        <v>2</v>
      </c>
      <c r="D1518" s="74" t="s">
        <v>7604</v>
      </c>
      <c r="E1518" s="68" t="s">
        <v>1248</v>
      </c>
      <c r="F1518" s="68" t="s">
        <v>10815</v>
      </c>
      <c r="G1518" s="68" t="s">
        <v>2550</v>
      </c>
      <c r="H1518" s="68" t="s">
        <v>2602</v>
      </c>
      <c r="I1518" s="66">
        <v>73538</v>
      </c>
      <c r="J1518" s="66" t="s">
        <v>2602</v>
      </c>
      <c r="K1518" s="68" t="s">
        <v>2547</v>
      </c>
      <c r="L1518" s="69" t="s">
        <v>10817</v>
      </c>
      <c r="N1518" s="128">
        <v>88</v>
      </c>
      <c r="O1518" s="71">
        <v>33.5</v>
      </c>
      <c r="P1518" s="127"/>
    </row>
    <row r="1519" spans="1:16" ht="15" x14ac:dyDescent="0.25">
      <c r="A1519" s="67" t="str">
        <f t="shared" si="23"/>
        <v>122652751</v>
      </c>
      <c r="B1519" s="127">
        <v>12265275</v>
      </c>
      <c r="C1519" s="127">
        <v>1</v>
      </c>
      <c r="D1519" s="74" t="s">
        <v>3833</v>
      </c>
      <c r="E1519" s="68">
        <v>19150360</v>
      </c>
      <c r="F1519" s="68" t="s">
        <v>10815</v>
      </c>
      <c r="G1519" s="68" t="s">
        <v>10823</v>
      </c>
      <c r="H1519" s="68" t="s">
        <v>2602</v>
      </c>
      <c r="I1519" s="66">
        <v>73538</v>
      </c>
      <c r="J1519" s="66" t="s">
        <v>2602</v>
      </c>
      <c r="K1519" s="68" t="s">
        <v>2547</v>
      </c>
      <c r="L1519" s="69" t="s">
        <v>10817</v>
      </c>
      <c r="N1519" s="128">
        <v>100</v>
      </c>
      <c r="O1519" s="71">
        <v>33.5</v>
      </c>
      <c r="P1519" s="127"/>
    </row>
    <row r="1520" spans="1:16" ht="15" x14ac:dyDescent="0.25">
      <c r="A1520" s="67" t="str">
        <f t="shared" si="23"/>
        <v>148874231</v>
      </c>
      <c r="B1520" s="127">
        <v>14887423</v>
      </c>
      <c r="C1520" s="127">
        <v>1</v>
      </c>
      <c r="D1520" s="74" t="s">
        <v>3834</v>
      </c>
      <c r="E1520" s="68">
        <v>96021003593</v>
      </c>
      <c r="F1520" s="68" t="s">
        <v>10814</v>
      </c>
      <c r="G1520" s="68" t="s">
        <v>2550</v>
      </c>
      <c r="H1520" s="68" t="s">
        <v>2602</v>
      </c>
      <c r="I1520" s="66">
        <v>73538</v>
      </c>
      <c r="J1520" s="66" t="s">
        <v>2602</v>
      </c>
      <c r="K1520" s="68" t="s">
        <v>2547</v>
      </c>
      <c r="L1520" s="69" t="s">
        <v>10816</v>
      </c>
      <c r="N1520" s="128">
        <v>100</v>
      </c>
      <c r="O1520" s="71">
        <v>33.5</v>
      </c>
      <c r="P1520" s="127"/>
    </row>
    <row r="1521" spans="1:16" ht="15" x14ac:dyDescent="0.25">
      <c r="A1521" s="67" t="str">
        <f t="shared" si="23"/>
        <v>102809472</v>
      </c>
      <c r="B1521" s="127">
        <v>10280947</v>
      </c>
      <c r="C1521" s="127">
        <v>2</v>
      </c>
      <c r="D1521" s="74" t="s">
        <v>3835</v>
      </c>
      <c r="E1521" s="68" t="s">
        <v>895</v>
      </c>
      <c r="F1521" s="68" t="s">
        <v>10814</v>
      </c>
      <c r="G1521" s="68" t="s">
        <v>10823</v>
      </c>
      <c r="H1521" s="68" t="s">
        <v>2602</v>
      </c>
      <c r="I1521" s="66">
        <v>73538</v>
      </c>
      <c r="J1521" s="66" t="s">
        <v>2602</v>
      </c>
      <c r="K1521" s="68" t="s">
        <v>2547</v>
      </c>
      <c r="L1521" s="69" t="s">
        <v>10816</v>
      </c>
      <c r="N1521" s="128">
        <v>100</v>
      </c>
      <c r="O1521" s="71">
        <v>33.5</v>
      </c>
      <c r="P1521" s="127"/>
    </row>
    <row r="1522" spans="1:16" ht="15" x14ac:dyDescent="0.25">
      <c r="A1522" s="67" t="str">
        <f t="shared" si="23"/>
        <v>103626782</v>
      </c>
      <c r="B1522" s="127">
        <v>10362678</v>
      </c>
      <c r="C1522" s="127">
        <v>2</v>
      </c>
      <c r="D1522" s="74" t="s">
        <v>3836</v>
      </c>
      <c r="E1522" s="68" t="s">
        <v>930</v>
      </c>
      <c r="F1522" s="68" t="s">
        <v>10815</v>
      </c>
      <c r="G1522" s="68" t="s">
        <v>10823</v>
      </c>
      <c r="H1522" s="68" t="s">
        <v>2602</v>
      </c>
      <c r="I1522" s="66">
        <v>73538</v>
      </c>
      <c r="J1522" s="66" t="s">
        <v>2602</v>
      </c>
      <c r="K1522" s="68" t="s">
        <v>2547</v>
      </c>
      <c r="L1522" s="69" t="s">
        <v>10817</v>
      </c>
      <c r="N1522" s="128">
        <v>81</v>
      </c>
      <c r="O1522" s="71">
        <v>33.5</v>
      </c>
      <c r="P1522" s="127"/>
    </row>
    <row r="1523" spans="1:16" ht="15" x14ac:dyDescent="0.25">
      <c r="A1523" s="67" t="str">
        <f t="shared" si="23"/>
        <v>73553481</v>
      </c>
      <c r="B1523" s="127">
        <v>7355348</v>
      </c>
      <c r="C1523" s="127">
        <v>1</v>
      </c>
      <c r="D1523" s="74" t="s">
        <v>3837</v>
      </c>
      <c r="E1523" s="68">
        <v>10622264</v>
      </c>
      <c r="F1523" s="68" t="s">
        <v>10813</v>
      </c>
      <c r="G1523" s="68" t="s">
        <v>10823</v>
      </c>
      <c r="H1523" s="68" t="s">
        <v>2602</v>
      </c>
      <c r="I1523" s="66">
        <v>73538</v>
      </c>
      <c r="J1523" s="66" t="s">
        <v>2602</v>
      </c>
      <c r="K1523" s="68" t="s">
        <v>2547</v>
      </c>
      <c r="L1523" s="69" t="s">
        <v>10818</v>
      </c>
      <c r="N1523" s="128">
        <v>100</v>
      </c>
      <c r="O1523" s="71">
        <v>33.5</v>
      </c>
      <c r="P1523" s="127"/>
    </row>
    <row r="1524" spans="1:16" ht="15" x14ac:dyDescent="0.25">
      <c r="A1524" s="67" t="str">
        <f t="shared" si="23"/>
        <v>105500575</v>
      </c>
      <c r="B1524" s="127">
        <v>10550057</v>
      </c>
      <c r="C1524" s="127">
        <v>5</v>
      </c>
      <c r="D1524" s="74" t="s">
        <v>3838</v>
      </c>
      <c r="E1524" s="68" t="s">
        <v>1000</v>
      </c>
      <c r="F1524" s="68" t="s">
        <v>10815</v>
      </c>
      <c r="G1524" s="68" t="s">
        <v>10823</v>
      </c>
      <c r="H1524" s="68" t="s">
        <v>2602</v>
      </c>
      <c r="I1524" s="66">
        <v>73538</v>
      </c>
      <c r="J1524" s="66" t="s">
        <v>2602</v>
      </c>
      <c r="K1524" s="68" t="s">
        <v>2546</v>
      </c>
      <c r="L1524" s="69" t="s">
        <v>10817</v>
      </c>
      <c r="N1524" s="128">
        <v>100</v>
      </c>
      <c r="O1524" s="71">
        <v>40.200000000000003</v>
      </c>
      <c r="P1524" s="127"/>
    </row>
    <row r="1525" spans="1:16" ht="15" x14ac:dyDescent="0.25">
      <c r="A1525" s="67" t="str">
        <f t="shared" si="23"/>
        <v>95847544</v>
      </c>
      <c r="B1525" s="127">
        <v>9584754</v>
      </c>
      <c r="C1525" s="127">
        <v>4</v>
      </c>
      <c r="D1525" s="74" t="s">
        <v>3839</v>
      </c>
      <c r="E1525" s="68" t="s">
        <v>699</v>
      </c>
      <c r="F1525" s="68" t="s">
        <v>10815</v>
      </c>
      <c r="G1525" s="68" t="s">
        <v>2550</v>
      </c>
      <c r="H1525" s="68" t="s">
        <v>2602</v>
      </c>
      <c r="I1525" s="66">
        <v>73538</v>
      </c>
      <c r="J1525" s="66" t="s">
        <v>2602</v>
      </c>
      <c r="K1525" s="68" t="s">
        <v>2547</v>
      </c>
      <c r="L1525" s="69" t="s">
        <v>10817</v>
      </c>
      <c r="N1525" s="128">
        <v>100</v>
      </c>
      <c r="O1525" s="71">
        <v>33.5</v>
      </c>
      <c r="P1525" s="127"/>
    </row>
    <row r="1526" spans="1:16" ht="15" x14ac:dyDescent="0.25">
      <c r="A1526" s="67" t="str">
        <f t="shared" si="23"/>
        <v>112663631</v>
      </c>
      <c r="B1526" s="127">
        <v>11266363</v>
      </c>
      <c r="C1526" s="127">
        <v>1</v>
      </c>
      <c r="D1526" s="74" t="s">
        <v>3840</v>
      </c>
      <c r="E1526" s="68" t="s">
        <v>1121</v>
      </c>
      <c r="F1526" s="68" t="s">
        <v>10815</v>
      </c>
      <c r="G1526" s="68" t="s">
        <v>2550</v>
      </c>
      <c r="H1526" s="68" t="s">
        <v>2602</v>
      </c>
      <c r="I1526" s="66">
        <v>73538</v>
      </c>
      <c r="J1526" s="66" t="s">
        <v>2602</v>
      </c>
      <c r="K1526" s="68" t="s">
        <v>2547</v>
      </c>
      <c r="L1526" s="69" t="s">
        <v>10817</v>
      </c>
      <c r="N1526" s="128">
        <v>88</v>
      </c>
      <c r="O1526" s="71">
        <v>33.5</v>
      </c>
      <c r="P1526" s="127"/>
    </row>
    <row r="1527" spans="1:16" ht="15" x14ac:dyDescent="0.25">
      <c r="A1527" s="67" t="str">
        <f t="shared" si="23"/>
        <v>105580203</v>
      </c>
      <c r="B1527" s="127">
        <v>10558020</v>
      </c>
      <c r="C1527" s="127">
        <v>3</v>
      </c>
      <c r="D1527" s="74" t="s">
        <v>3841</v>
      </c>
      <c r="E1527" s="68">
        <v>21316487</v>
      </c>
      <c r="F1527" s="68" t="s">
        <v>10815</v>
      </c>
      <c r="G1527" s="68" t="s">
        <v>2550</v>
      </c>
      <c r="H1527" s="68" t="s">
        <v>2602</v>
      </c>
      <c r="I1527" s="66">
        <v>73538</v>
      </c>
      <c r="J1527" s="66" t="s">
        <v>2602</v>
      </c>
      <c r="K1527" s="68" t="s">
        <v>2546</v>
      </c>
      <c r="L1527" s="69" t="s">
        <v>10817</v>
      </c>
      <c r="N1527" s="128">
        <v>100</v>
      </c>
      <c r="O1527" s="71">
        <v>40.200000000000003</v>
      </c>
      <c r="P1527" s="127"/>
    </row>
    <row r="1528" spans="1:16" ht="15" x14ac:dyDescent="0.25">
      <c r="A1528" s="67" t="str">
        <f t="shared" si="23"/>
        <v>155388861</v>
      </c>
      <c r="B1528" s="127">
        <v>15538886</v>
      </c>
      <c r="C1528" s="127">
        <v>1</v>
      </c>
      <c r="D1528" s="74" t="s">
        <v>3842</v>
      </c>
      <c r="E1528" s="68" t="s">
        <v>2226</v>
      </c>
      <c r="F1528" s="68" t="s">
        <v>10814</v>
      </c>
      <c r="G1528" s="68" t="s">
        <v>2550</v>
      </c>
      <c r="H1528" s="68" t="s">
        <v>2602</v>
      </c>
      <c r="I1528" s="66">
        <v>73538</v>
      </c>
      <c r="J1528" s="66" t="s">
        <v>2602</v>
      </c>
      <c r="K1528" s="68" t="s">
        <v>2547</v>
      </c>
      <c r="L1528" s="69" t="s">
        <v>10816</v>
      </c>
      <c r="N1528" s="128">
        <v>100</v>
      </c>
      <c r="O1528" s="71">
        <v>33.5</v>
      </c>
      <c r="P1528" s="127"/>
    </row>
    <row r="1529" spans="1:16" ht="15" x14ac:dyDescent="0.25">
      <c r="A1529" s="67" t="str">
        <f t="shared" si="23"/>
        <v>153395201</v>
      </c>
      <c r="B1529" s="127">
        <v>15339520</v>
      </c>
      <c r="C1529" s="127">
        <v>1</v>
      </c>
      <c r="D1529" s="74" t="s">
        <v>3843</v>
      </c>
      <c r="E1529" s="68" t="s">
        <v>2205</v>
      </c>
      <c r="F1529" s="68" t="s">
        <v>10814</v>
      </c>
      <c r="G1529" s="68" t="s">
        <v>2550</v>
      </c>
      <c r="H1529" s="68" t="s">
        <v>2602</v>
      </c>
      <c r="I1529" s="66">
        <v>73538</v>
      </c>
      <c r="J1529" s="66" t="s">
        <v>2602</v>
      </c>
      <c r="K1529" s="68" t="s">
        <v>2547</v>
      </c>
      <c r="L1529" s="69" t="s">
        <v>10816</v>
      </c>
      <c r="N1529" s="128">
        <v>100</v>
      </c>
      <c r="O1529" s="71">
        <v>33.5</v>
      </c>
      <c r="P1529" s="127"/>
    </row>
    <row r="1530" spans="1:16" ht="15" x14ac:dyDescent="0.25">
      <c r="A1530" s="67" t="str">
        <f t="shared" si="23"/>
        <v>88021174</v>
      </c>
      <c r="B1530" s="127">
        <v>8802117</v>
      </c>
      <c r="C1530" s="127">
        <v>4</v>
      </c>
      <c r="D1530" s="74" t="s">
        <v>3844</v>
      </c>
      <c r="E1530" s="68">
        <v>12323603</v>
      </c>
      <c r="F1530" s="68" t="s">
        <v>10815</v>
      </c>
      <c r="G1530" s="68" t="s">
        <v>10823</v>
      </c>
      <c r="H1530" s="68" t="s">
        <v>2602</v>
      </c>
      <c r="I1530" s="66">
        <v>73538</v>
      </c>
      <c r="J1530" s="66" t="s">
        <v>2602</v>
      </c>
      <c r="K1530" s="68" t="s">
        <v>2547</v>
      </c>
      <c r="L1530" s="69" t="s">
        <v>10817</v>
      </c>
      <c r="N1530" s="128">
        <v>100</v>
      </c>
      <c r="O1530" s="71">
        <v>33.5</v>
      </c>
      <c r="P1530" s="127"/>
    </row>
    <row r="1531" spans="1:16" ht="15" x14ac:dyDescent="0.25">
      <c r="A1531" s="67" t="str">
        <f t="shared" si="23"/>
        <v>105595535</v>
      </c>
      <c r="B1531" s="127">
        <v>10559553</v>
      </c>
      <c r="C1531" s="127">
        <v>5</v>
      </c>
      <c r="D1531" s="74" t="s">
        <v>4952</v>
      </c>
      <c r="E1531" s="68" t="s">
        <v>1010</v>
      </c>
      <c r="F1531" s="68" t="s">
        <v>10815</v>
      </c>
      <c r="G1531" s="68" t="s">
        <v>2550</v>
      </c>
      <c r="H1531" s="68" t="s">
        <v>2602</v>
      </c>
      <c r="I1531" s="66">
        <v>73538</v>
      </c>
      <c r="J1531" s="66" t="s">
        <v>2602</v>
      </c>
      <c r="K1531" s="68" t="s">
        <v>2547</v>
      </c>
      <c r="L1531" s="69" t="s">
        <v>10817</v>
      </c>
      <c r="N1531" s="128">
        <v>100</v>
      </c>
      <c r="O1531" s="71">
        <v>33.5</v>
      </c>
      <c r="P1531" s="127"/>
    </row>
    <row r="1532" spans="1:16" ht="15" x14ac:dyDescent="0.25">
      <c r="A1532" s="67" t="str">
        <f t="shared" si="23"/>
        <v>131791726</v>
      </c>
      <c r="B1532" s="127">
        <v>13179172</v>
      </c>
      <c r="C1532" s="127">
        <v>6</v>
      </c>
      <c r="D1532" s="74" t="s">
        <v>3845</v>
      </c>
      <c r="E1532" s="68" t="s">
        <v>1707</v>
      </c>
      <c r="F1532" s="68" t="s">
        <v>10814</v>
      </c>
      <c r="G1532" s="68" t="s">
        <v>2550</v>
      </c>
      <c r="H1532" s="68" t="s">
        <v>2602</v>
      </c>
      <c r="I1532" s="66">
        <v>73538</v>
      </c>
      <c r="J1532" s="66" t="s">
        <v>2602</v>
      </c>
      <c r="K1532" s="68" t="s">
        <v>2547</v>
      </c>
      <c r="L1532" s="69" t="s">
        <v>10816</v>
      </c>
      <c r="N1532" s="128">
        <v>100</v>
      </c>
      <c r="O1532" s="71">
        <v>33.5</v>
      </c>
      <c r="P1532" s="127"/>
    </row>
    <row r="1533" spans="1:16" ht="15" x14ac:dyDescent="0.25">
      <c r="A1533" s="67" t="str">
        <f t="shared" si="23"/>
        <v>130130752</v>
      </c>
      <c r="B1533" s="127">
        <v>13013075</v>
      </c>
      <c r="C1533" s="127">
        <v>2</v>
      </c>
      <c r="D1533" s="74" t="s">
        <v>3846</v>
      </c>
      <c r="E1533" s="68" t="s">
        <v>1645</v>
      </c>
      <c r="F1533" s="68" t="s">
        <v>10814</v>
      </c>
      <c r="G1533" s="68" t="s">
        <v>2550</v>
      </c>
      <c r="H1533" s="68" t="s">
        <v>2602</v>
      </c>
      <c r="I1533" s="66">
        <v>73538</v>
      </c>
      <c r="J1533" s="66" t="s">
        <v>2602</v>
      </c>
      <c r="K1533" s="68" t="s">
        <v>2547</v>
      </c>
      <c r="L1533" s="69" t="s">
        <v>10816</v>
      </c>
      <c r="N1533" s="128">
        <v>100</v>
      </c>
      <c r="O1533" s="71">
        <v>33.5</v>
      </c>
      <c r="P1533" s="127"/>
    </row>
    <row r="1534" spans="1:16" ht="15" x14ac:dyDescent="0.25">
      <c r="A1534" s="67" t="str">
        <f t="shared" si="23"/>
        <v>131878802</v>
      </c>
      <c r="B1534" s="127">
        <v>13187880</v>
      </c>
      <c r="C1534" s="127">
        <v>2</v>
      </c>
      <c r="D1534" s="74" t="s">
        <v>3847</v>
      </c>
      <c r="E1534" s="68" t="s">
        <v>1710</v>
      </c>
      <c r="F1534" s="68" t="s">
        <v>10814</v>
      </c>
      <c r="G1534" s="68" t="s">
        <v>2550</v>
      </c>
      <c r="H1534" s="68" t="s">
        <v>2602</v>
      </c>
      <c r="I1534" s="66">
        <v>73538</v>
      </c>
      <c r="J1534" s="66" t="s">
        <v>2602</v>
      </c>
      <c r="K1534" s="68" t="s">
        <v>2547</v>
      </c>
      <c r="L1534" s="69" t="s">
        <v>10816</v>
      </c>
      <c r="N1534" s="128">
        <v>100</v>
      </c>
      <c r="O1534" s="71">
        <v>33.5</v>
      </c>
      <c r="P1534" s="127"/>
    </row>
    <row r="1535" spans="1:16" ht="15" x14ac:dyDescent="0.25">
      <c r="A1535" s="67" t="str">
        <f t="shared" si="23"/>
        <v>69153581</v>
      </c>
      <c r="B1535" s="127">
        <v>6915358</v>
      </c>
      <c r="C1535" s="127">
        <v>1</v>
      </c>
      <c r="D1535" s="74" t="s">
        <v>3848</v>
      </c>
      <c r="E1535" s="68">
        <v>8865293</v>
      </c>
      <c r="F1535" s="68" t="s">
        <v>10813</v>
      </c>
      <c r="G1535" s="68" t="s">
        <v>10823</v>
      </c>
      <c r="H1535" s="68" t="s">
        <v>2602</v>
      </c>
      <c r="I1535" s="66">
        <v>73538</v>
      </c>
      <c r="J1535" s="66" t="s">
        <v>2602</v>
      </c>
      <c r="K1535" s="68" t="s">
        <v>2548</v>
      </c>
      <c r="L1535" s="69" t="s">
        <v>10818</v>
      </c>
      <c r="N1535" s="128">
        <v>100</v>
      </c>
      <c r="O1535" s="71">
        <v>20.100000000000001</v>
      </c>
      <c r="P1535" s="127"/>
    </row>
    <row r="1536" spans="1:16" ht="15" x14ac:dyDescent="0.25">
      <c r="A1536" s="67" t="str">
        <f t="shared" si="23"/>
        <v>131428113</v>
      </c>
      <c r="B1536" s="127">
        <v>13142811</v>
      </c>
      <c r="C1536" s="127">
        <v>3</v>
      </c>
      <c r="D1536" s="74" t="s">
        <v>3849</v>
      </c>
      <c r="E1536" s="68" t="s">
        <v>1689</v>
      </c>
      <c r="F1536" s="68" t="s">
        <v>10814</v>
      </c>
      <c r="G1536" s="68" t="s">
        <v>10823</v>
      </c>
      <c r="H1536" s="68" t="s">
        <v>2602</v>
      </c>
      <c r="I1536" s="66">
        <v>73538</v>
      </c>
      <c r="J1536" s="66" t="s">
        <v>2602</v>
      </c>
      <c r="K1536" s="68" t="s">
        <v>2547</v>
      </c>
      <c r="L1536" s="69" t="s">
        <v>10816</v>
      </c>
      <c r="N1536" s="128">
        <v>100</v>
      </c>
      <c r="O1536" s="71">
        <v>33.5</v>
      </c>
      <c r="P1536" s="127"/>
    </row>
    <row r="1537" spans="1:16" ht="15" x14ac:dyDescent="0.25">
      <c r="A1537" s="67" t="str">
        <f t="shared" si="23"/>
        <v>131428115</v>
      </c>
      <c r="B1537" s="127">
        <v>13142811</v>
      </c>
      <c r="C1537" s="127">
        <v>5</v>
      </c>
      <c r="D1537" s="74" t="s">
        <v>3849</v>
      </c>
      <c r="E1537" s="68" t="s">
        <v>1689</v>
      </c>
      <c r="F1537" s="68" t="s">
        <v>10814</v>
      </c>
      <c r="G1537" s="68" t="s">
        <v>2550</v>
      </c>
      <c r="H1537" s="68" t="s">
        <v>2602</v>
      </c>
      <c r="I1537" s="66">
        <v>73538</v>
      </c>
      <c r="J1537" s="66" t="s">
        <v>2602</v>
      </c>
      <c r="K1537" s="68" t="s">
        <v>2546</v>
      </c>
      <c r="L1537" s="69" t="s">
        <v>10816</v>
      </c>
      <c r="N1537" s="128">
        <v>100</v>
      </c>
      <c r="O1537" s="71">
        <v>40.200000000000003</v>
      </c>
      <c r="P1537" s="127"/>
    </row>
    <row r="1538" spans="1:16" ht="15" x14ac:dyDescent="0.25">
      <c r="A1538" s="67" t="str">
        <f t="shared" si="23"/>
        <v>134964264</v>
      </c>
      <c r="B1538" s="127">
        <v>13496426</v>
      </c>
      <c r="C1538" s="127">
        <v>4</v>
      </c>
      <c r="D1538" s="74" t="s">
        <v>3850</v>
      </c>
      <c r="E1538" s="68" t="s">
        <v>1821</v>
      </c>
      <c r="F1538" s="68" t="s">
        <v>10814</v>
      </c>
      <c r="G1538" s="68" t="s">
        <v>2550</v>
      </c>
      <c r="H1538" s="68" t="s">
        <v>2602</v>
      </c>
      <c r="I1538" s="66">
        <v>73538</v>
      </c>
      <c r="J1538" s="66" t="s">
        <v>2602</v>
      </c>
      <c r="K1538" s="68" t="s">
        <v>2547</v>
      </c>
      <c r="L1538" s="69" t="s">
        <v>10816</v>
      </c>
      <c r="N1538" s="128">
        <v>100</v>
      </c>
      <c r="O1538" s="71">
        <v>33.5</v>
      </c>
      <c r="P1538" s="127"/>
    </row>
    <row r="1539" spans="1:16" ht="15" x14ac:dyDescent="0.25">
      <c r="A1539" s="67" t="str">
        <f t="shared" si="23"/>
        <v>81126171</v>
      </c>
      <c r="B1539" s="127">
        <v>8112617</v>
      </c>
      <c r="C1539" s="127">
        <v>1</v>
      </c>
      <c r="D1539" s="74" t="s">
        <v>9887</v>
      </c>
      <c r="E1539" s="68">
        <v>12922062</v>
      </c>
      <c r="F1539" s="68" t="s">
        <v>10814</v>
      </c>
      <c r="G1539" s="68" t="s">
        <v>10823</v>
      </c>
      <c r="H1539" s="68" t="s">
        <v>2602</v>
      </c>
      <c r="I1539" s="66">
        <v>73538</v>
      </c>
      <c r="J1539" s="66" t="s">
        <v>2602</v>
      </c>
      <c r="K1539" s="68" t="s">
        <v>2547</v>
      </c>
      <c r="L1539" s="69" t="s">
        <v>10816</v>
      </c>
      <c r="N1539" s="128">
        <v>100</v>
      </c>
      <c r="O1539" s="71">
        <v>33.5</v>
      </c>
      <c r="P1539" s="127"/>
    </row>
    <row r="1540" spans="1:16" ht="15" x14ac:dyDescent="0.25">
      <c r="A1540" s="67" t="str">
        <f t="shared" si="23"/>
        <v>147026661</v>
      </c>
      <c r="B1540" s="127">
        <v>14702666</v>
      </c>
      <c r="C1540" s="127">
        <v>1</v>
      </c>
      <c r="D1540" s="74" t="s">
        <v>3851</v>
      </c>
      <c r="E1540" s="68" t="s">
        <v>2020</v>
      </c>
      <c r="F1540" s="68" t="s">
        <v>10814</v>
      </c>
      <c r="G1540" s="68" t="s">
        <v>2550</v>
      </c>
      <c r="H1540" s="68" t="s">
        <v>2602</v>
      </c>
      <c r="I1540" s="66">
        <v>73538</v>
      </c>
      <c r="J1540" s="66" t="s">
        <v>2602</v>
      </c>
      <c r="K1540" s="68" t="s">
        <v>2547</v>
      </c>
      <c r="L1540" s="69" t="s">
        <v>10816</v>
      </c>
      <c r="N1540" s="128">
        <v>100</v>
      </c>
      <c r="O1540" s="71">
        <v>33.5</v>
      </c>
      <c r="P1540" s="127"/>
    </row>
    <row r="1541" spans="1:16" ht="15" x14ac:dyDescent="0.25">
      <c r="A1541" s="67" t="str">
        <f t="shared" si="23"/>
        <v>151848211</v>
      </c>
      <c r="B1541" s="127">
        <v>15184821</v>
      </c>
      <c r="C1541" s="127">
        <v>1</v>
      </c>
      <c r="D1541" s="74" t="s">
        <v>6132</v>
      </c>
      <c r="E1541" s="68" t="s">
        <v>2168</v>
      </c>
      <c r="F1541" s="68" t="s">
        <v>10814</v>
      </c>
      <c r="G1541" s="68" t="s">
        <v>2550</v>
      </c>
      <c r="H1541" s="68" t="s">
        <v>2602</v>
      </c>
      <c r="I1541" s="66">
        <v>73538</v>
      </c>
      <c r="J1541" s="66" t="s">
        <v>2602</v>
      </c>
      <c r="K1541" s="68" t="s">
        <v>2547</v>
      </c>
      <c r="L1541" s="69" t="s">
        <v>10816</v>
      </c>
      <c r="N1541" s="128">
        <v>100</v>
      </c>
      <c r="O1541" s="71">
        <v>33.5</v>
      </c>
      <c r="P1541" s="127"/>
    </row>
    <row r="1542" spans="1:16" ht="15" x14ac:dyDescent="0.25">
      <c r="A1542" s="67" t="str">
        <f t="shared" si="23"/>
        <v>129997992</v>
      </c>
      <c r="B1542" s="127">
        <v>12999799</v>
      </c>
      <c r="C1542" s="127">
        <v>2</v>
      </c>
      <c r="D1542" s="74" t="s">
        <v>10622</v>
      </c>
      <c r="E1542" s="68" t="s">
        <v>10167</v>
      </c>
      <c r="F1542" s="68" t="s">
        <v>10814</v>
      </c>
      <c r="G1542" s="68" t="s">
        <v>10823</v>
      </c>
      <c r="H1542" s="68" t="s">
        <v>2602</v>
      </c>
      <c r="I1542" s="66">
        <v>73538</v>
      </c>
      <c r="J1542" s="66" t="s">
        <v>2602</v>
      </c>
      <c r="K1542" s="68" t="s">
        <v>2547</v>
      </c>
      <c r="L1542" s="69" t="s">
        <v>10816</v>
      </c>
      <c r="N1542" s="128">
        <v>0</v>
      </c>
      <c r="O1542" s="71">
        <v>33.5</v>
      </c>
      <c r="P1542" s="127"/>
    </row>
    <row r="1543" spans="1:16" ht="15" x14ac:dyDescent="0.25">
      <c r="A1543" s="67" t="str">
        <f t="shared" si="23"/>
        <v>104679071</v>
      </c>
      <c r="B1543" s="127">
        <v>10467907</v>
      </c>
      <c r="C1543" s="127">
        <v>1</v>
      </c>
      <c r="D1543" s="74" t="s">
        <v>3852</v>
      </c>
      <c r="E1543" s="68" t="s">
        <v>975</v>
      </c>
      <c r="F1543" s="68" t="s">
        <v>10815</v>
      </c>
      <c r="G1543" s="68" t="s">
        <v>2550</v>
      </c>
      <c r="H1543" s="68" t="s">
        <v>2602</v>
      </c>
      <c r="I1543" s="66">
        <v>73538</v>
      </c>
      <c r="J1543" s="66" t="s">
        <v>2602</v>
      </c>
      <c r="K1543" s="68" t="s">
        <v>2546</v>
      </c>
      <c r="L1543" s="69" t="s">
        <v>10817</v>
      </c>
      <c r="N1543" s="128">
        <v>100</v>
      </c>
      <c r="O1543" s="71">
        <v>40.200000000000003</v>
      </c>
      <c r="P1543" s="127"/>
    </row>
    <row r="1544" spans="1:16" ht="15" x14ac:dyDescent="0.25">
      <c r="A1544" s="67" t="str">
        <f t="shared" ref="A1544:A1607" si="24">CONCATENATE(B1544,C1544)</f>
        <v>137439954</v>
      </c>
      <c r="B1544" s="127">
        <v>13743995</v>
      </c>
      <c r="C1544" s="127">
        <v>4</v>
      </c>
      <c r="D1544" s="74" t="s">
        <v>3853</v>
      </c>
      <c r="E1544" s="68" t="s">
        <v>1874</v>
      </c>
      <c r="F1544" s="68" t="s">
        <v>10814</v>
      </c>
      <c r="G1544" s="68" t="s">
        <v>2550</v>
      </c>
      <c r="H1544" s="68" t="s">
        <v>2602</v>
      </c>
      <c r="I1544" s="66">
        <v>73538</v>
      </c>
      <c r="J1544" s="66" t="s">
        <v>2602</v>
      </c>
      <c r="K1544" s="68" t="s">
        <v>2547</v>
      </c>
      <c r="L1544" s="69" t="s">
        <v>10816</v>
      </c>
      <c r="N1544" s="128">
        <v>100</v>
      </c>
      <c r="O1544" s="71">
        <v>33.5</v>
      </c>
      <c r="P1544" s="127"/>
    </row>
    <row r="1545" spans="1:16" ht="15" x14ac:dyDescent="0.25">
      <c r="A1545" s="67" t="str">
        <f t="shared" si="24"/>
        <v>152785171</v>
      </c>
      <c r="B1545" s="127">
        <v>15278517</v>
      </c>
      <c r="C1545" s="127">
        <v>1</v>
      </c>
      <c r="D1545" s="74" t="s">
        <v>3854</v>
      </c>
      <c r="E1545" s="68" t="s">
        <v>2192</v>
      </c>
      <c r="F1545" s="68" t="s">
        <v>10814</v>
      </c>
      <c r="G1545" s="68" t="s">
        <v>2550</v>
      </c>
      <c r="H1545" s="68" t="s">
        <v>2602</v>
      </c>
      <c r="I1545" s="66">
        <v>73538</v>
      </c>
      <c r="J1545" s="66" t="s">
        <v>2602</v>
      </c>
      <c r="K1545" s="68" t="s">
        <v>2547</v>
      </c>
      <c r="L1545" s="69" t="s">
        <v>10816</v>
      </c>
      <c r="N1545" s="128">
        <v>100</v>
      </c>
      <c r="O1545" s="71">
        <v>33.5</v>
      </c>
      <c r="P1545" s="127"/>
    </row>
    <row r="1546" spans="1:16" ht="15" x14ac:dyDescent="0.25">
      <c r="A1546" s="67" t="str">
        <f t="shared" si="24"/>
        <v>147742402</v>
      </c>
      <c r="B1546" s="127">
        <v>14774240</v>
      </c>
      <c r="C1546" s="127">
        <v>2</v>
      </c>
      <c r="D1546" s="74" t="s">
        <v>3855</v>
      </c>
      <c r="E1546" s="68">
        <v>2056569</v>
      </c>
      <c r="F1546" s="68" t="s">
        <v>10814</v>
      </c>
      <c r="G1546" s="68" t="s">
        <v>2550</v>
      </c>
      <c r="H1546" s="68" t="s">
        <v>2602</v>
      </c>
      <c r="I1546" s="66">
        <v>73538</v>
      </c>
      <c r="J1546" s="66" t="s">
        <v>2602</v>
      </c>
      <c r="K1546" s="68" t="s">
        <v>2547</v>
      </c>
      <c r="L1546" s="69" t="s">
        <v>10816</v>
      </c>
      <c r="N1546" s="128">
        <v>100</v>
      </c>
      <c r="O1546" s="71">
        <v>33.5</v>
      </c>
      <c r="P1546" s="127"/>
    </row>
    <row r="1547" spans="1:16" ht="15" x14ac:dyDescent="0.25">
      <c r="A1547" s="67" t="str">
        <f t="shared" si="24"/>
        <v>135606332</v>
      </c>
      <c r="B1547" s="127">
        <v>13560633</v>
      </c>
      <c r="C1547" s="127">
        <v>2</v>
      </c>
      <c r="D1547" s="74" t="s">
        <v>4953</v>
      </c>
      <c r="E1547" s="68" t="s">
        <v>1842</v>
      </c>
      <c r="F1547" s="68" t="s">
        <v>10814</v>
      </c>
      <c r="G1547" s="68" t="s">
        <v>10823</v>
      </c>
      <c r="H1547" s="68" t="s">
        <v>2602</v>
      </c>
      <c r="I1547" s="66">
        <v>73538</v>
      </c>
      <c r="J1547" s="66" t="s">
        <v>2602</v>
      </c>
      <c r="K1547" s="68" t="s">
        <v>2547</v>
      </c>
      <c r="L1547" s="69" t="s">
        <v>10816</v>
      </c>
      <c r="N1547" s="128">
        <v>100</v>
      </c>
      <c r="O1547" s="71">
        <v>33.5</v>
      </c>
      <c r="P1547" s="127"/>
    </row>
    <row r="1548" spans="1:16" ht="15" x14ac:dyDescent="0.25">
      <c r="A1548" s="67" t="str">
        <f t="shared" si="24"/>
        <v>72370801</v>
      </c>
      <c r="B1548" s="127">
        <v>7237080</v>
      </c>
      <c r="C1548" s="127">
        <v>1</v>
      </c>
      <c r="D1548" s="74" t="s">
        <v>3856</v>
      </c>
      <c r="E1548" s="68">
        <v>13818675</v>
      </c>
      <c r="F1548" s="68" t="s">
        <v>10813</v>
      </c>
      <c r="G1548" s="68" t="s">
        <v>10823</v>
      </c>
      <c r="H1548" s="68" t="s">
        <v>2602</v>
      </c>
      <c r="I1548" s="66">
        <v>73538</v>
      </c>
      <c r="J1548" s="66" t="s">
        <v>2602</v>
      </c>
      <c r="K1548" s="68" t="s">
        <v>2547</v>
      </c>
      <c r="L1548" s="69" t="s">
        <v>10818</v>
      </c>
      <c r="N1548" s="128">
        <v>100</v>
      </c>
      <c r="O1548" s="71">
        <v>33.5</v>
      </c>
      <c r="P1548" s="127"/>
    </row>
    <row r="1549" spans="1:16" ht="15" x14ac:dyDescent="0.25">
      <c r="A1549" s="67" t="str">
        <f t="shared" si="24"/>
        <v>78479203</v>
      </c>
      <c r="B1549" s="127">
        <v>7847920</v>
      </c>
      <c r="C1549" s="127">
        <v>3</v>
      </c>
      <c r="D1549" s="74" t="s">
        <v>3857</v>
      </c>
      <c r="E1549" s="68" t="s">
        <v>7763</v>
      </c>
      <c r="F1549" s="68" t="s">
        <v>10815</v>
      </c>
      <c r="G1549" s="68" t="s">
        <v>2550</v>
      </c>
      <c r="H1549" s="68" t="s">
        <v>2602</v>
      </c>
      <c r="I1549" s="66">
        <v>73538</v>
      </c>
      <c r="J1549" s="66" t="s">
        <v>2602</v>
      </c>
      <c r="K1549" s="68" t="s">
        <v>2547</v>
      </c>
      <c r="L1549" s="69" t="s">
        <v>10817</v>
      </c>
      <c r="N1549" s="128">
        <v>100</v>
      </c>
      <c r="O1549" s="71">
        <v>33.5</v>
      </c>
      <c r="P1549" s="127"/>
    </row>
    <row r="1550" spans="1:16" ht="15" x14ac:dyDescent="0.25">
      <c r="A1550" s="67" t="str">
        <f t="shared" si="24"/>
        <v>59316421</v>
      </c>
      <c r="B1550" s="127">
        <v>5931642</v>
      </c>
      <c r="C1550" s="127">
        <v>1</v>
      </c>
      <c r="D1550" s="74" t="s">
        <v>3858</v>
      </c>
      <c r="E1550" s="68" t="s">
        <v>305</v>
      </c>
      <c r="F1550" s="68" t="s">
        <v>10813</v>
      </c>
      <c r="G1550" s="68" t="s">
        <v>10823</v>
      </c>
      <c r="H1550" s="68" t="s">
        <v>2602</v>
      </c>
      <c r="I1550" s="66">
        <v>73538</v>
      </c>
      <c r="J1550" s="66" t="s">
        <v>2602</v>
      </c>
      <c r="K1550" s="68" t="s">
        <v>2547</v>
      </c>
      <c r="L1550" s="69" t="s">
        <v>10818</v>
      </c>
      <c r="N1550" s="128">
        <v>100</v>
      </c>
      <c r="O1550" s="71">
        <v>33.5</v>
      </c>
      <c r="P1550" s="127"/>
    </row>
    <row r="1551" spans="1:16" ht="15" x14ac:dyDescent="0.25">
      <c r="A1551" s="67" t="str">
        <f t="shared" si="24"/>
        <v>99724193</v>
      </c>
      <c r="B1551" s="127">
        <v>9972419</v>
      </c>
      <c r="C1551" s="127">
        <v>3</v>
      </c>
      <c r="D1551" s="74" t="s">
        <v>3859</v>
      </c>
      <c r="E1551" s="68" t="s">
        <v>771</v>
      </c>
      <c r="F1551" s="68" t="s">
        <v>10815</v>
      </c>
      <c r="G1551" s="68" t="s">
        <v>2550</v>
      </c>
      <c r="H1551" s="68" t="s">
        <v>2602</v>
      </c>
      <c r="I1551" s="66">
        <v>73538</v>
      </c>
      <c r="J1551" s="66" t="s">
        <v>2602</v>
      </c>
      <c r="K1551" s="68" t="s">
        <v>2547</v>
      </c>
      <c r="L1551" s="69" t="s">
        <v>10817</v>
      </c>
      <c r="N1551" s="128">
        <v>100</v>
      </c>
      <c r="O1551" s="71">
        <v>33.5</v>
      </c>
      <c r="P1551" s="127"/>
    </row>
    <row r="1552" spans="1:16" ht="15" x14ac:dyDescent="0.25">
      <c r="A1552" s="67" t="str">
        <f t="shared" si="24"/>
        <v>99724194</v>
      </c>
      <c r="B1552" s="127">
        <v>9972419</v>
      </c>
      <c r="C1552" s="127">
        <v>4</v>
      </c>
      <c r="D1552" s="74" t="s">
        <v>3859</v>
      </c>
      <c r="E1552" s="68" t="s">
        <v>771</v>
      </c>
      <c r="F1552" s="68" t="s">
        <v>10815</v>
      </c>
      <c r="G1552" s="68" t="s">
        <v>2550</v>
      </c>
      <c r="H1552" s="68" t="s">
        <v>2602</v>
      </c>
      <c r="I1552" s="66">
        <v>73538</v>
      </c>
      <c r="J1552" s="66" t="s">
        <v>2602</v>
      </c>
      <c r="K1552" s="68" t="s">
        <v>2547</v>
      </c>
      <c r="L1552" s="69" t="s">
        <v>10817</v>
      </c>
      <c r="N1552" s="128">
        <v>100</v>
      </c>
      <c r="O1552" s="71">
        <v>33.5</v>
      </c>
      <c r="P1552" s="127"/>
    </row>
    <row r="1553" spans="1:16" ht="15" x14ac:dyDescent="0.25">
      <c r="A1553" s="67" t="str">
        <f t="shared" si="24"/>
        <v>80694262</v>
      </c>
      <c r="B1553" s="127">
        <v>8069426</v>
      </c>
      <c r="C1553" s="127">
        <v>2</v>
      </c>
      <c r="D1553" s="74" t="s">
        <v>3860</v>
      </c>
      <c r="E1553" s="68">
        <v>8796298</v>
      </c>
      <c r="F1553" s="68" t="s">
        <v>10815</v>
      </c>
      <c r="G1553" s="68" t="s">
        <v>10823</v>
      </c>
      <c r="H1553" s="68" t="s">
        <v>2602</v>
      </c>
      <c r="I1553" s="66">
        <v>73538</v>
      </c>
      <c r="J1553" s="66" t="s">
        <v>2602</v>
      </c>
      <c r="K1553" s="68" t="s">
        <v>2547</v>
      </c>
      <c r="L1553" s="69" t="s">
        <v>10817</v>
      </c>
      <c r="N1553" s="128">
        <v>100</v>
      </c>
      <c r="O1553" s="71">
        <v>33.5</v>
      </c>
      <c r="P1553" s="127"/>
    </row>
    <row r="1554" spans="1:16" ht="15" x14ac:dyDescent="0.25">
      <c r="A1554" s="67" t="str">
        <f t="shared" si="24"/>
        <v>118068622</v>
      </c>
      <c r="B1554" s="127">
        <v>11806862</v>
      </c>
      <c r="C1554" s="127">
        <v>2</v>
      </c>
      <c r="D1554" s="74" t="s">
        <v>3861</v>
      </c>
      <c r="E1554" s="68">
        <v>20563253</v>
      </c>
      <c r="F1554" s="68" t="s">
        <v>10815</v>
      </c>
      <c r="G1554" s="68" t="s">
        <v>10823</v>
      </c>
      <c r="H1554" s="68" t="s">
        <v>2602</v>
      </c>
      <c r="I1554" s="66">
        <v>73538</v>
      </c>
      <c r="J1554" s="66" t="s">
        <v>2602</v>
      </c>
      <c r="K1554" s="68" t="s">
        <v>2547</v>
      </c>
      <c r="L1554" s="69" t="s">
        <v>10817</v>
      </c>
      <c r="N1554" s="128">
        <v>0</v>
      </c>
      <c r="O1554" s="71">
        <v>33.5</v>
      </c>
      <c r="P1554" s="127"/>
    </row>
    <row r="1555" spans="1:16" ht="15" x14ac:dyDescent="0.25">
      <c r="A1555" s="67" t="str">
        <f t="shared" si="24"/>
        <v>173337991</v>
      </c>
      <c r="B1555" s="127">
        <v>17333799</v>
      </c>
      <c r="C1555" s="127">
        <v>1</v>
      </c>
      <c r="D1555" s="74" t="s">
        <v>9693</v>
      </c>
      <c r="E1555" s="68" t="s">
        <v>9790</v>
      </c>
      <c r="F1555" s="68" t="s">
        <v>10814</v>
      </c>
      <c r="G1555" s="68" t="s">
        <v>2550</v>
      </c>
      <c r="H1555" s="68" t="s">
        <v>2602</v>
      </c>
      <c r="I1555" s="66">
        <v>73538</v>
      </c>
      <c r="J1555" s="66" t="s">
        <v>2602</v>
      </c>
      <c r="K1555" s="68" t="s">
        <v>2548</v>
      </c>
      <c r="L1555" s="69" t="s">
        <v>10816</v>
      </c>
      <c r="N1555" s="128">
        <v>88</v>
      </c>
      <c r="O1555" s="71">
        <v>20.100000000000001</v>
      </c>
      <c r="P1555" s="127"/>
    </row>
    <row r="1556" spans="1:16" ht="15" x14ac:dyDescent="0.25">
      <c r="A1556" s="67" t="str">
        <f t="shared" si="24"/>
        <v>116863151</v>
      </c>
      <c r="B1556" s="127">
        <v>11686315</v>
      </c>
      <c r="C1556" s="127">
        <v>1</v>
      </c>
      <c r="D1556" s="74" t="s">
        <v>3862</v>
      </c>
      <c r="E1556" s="68" t="s">
        <v>1263</v>
      </c>
      <c r="F1556" s="68" t="s">
        <v>10815</v>
      </c>
      <c r="G1556" s="68" t="s">
        <v>2550</v>
      </c>
      <c r="H1556" s="68" t="s">
        <v>2602</v>
      </c>
      <c r="I1556" s="66">
        <v>73538</v>
      </c>
      <c r="J1556" s="66" t="s">
        <v>2602</v>
      </c>
      <c r="K1556" s="68" t="s">
        <v>2547</v>
      </c>
      <c r="L1556" s="69" t="s">
        <v>10817</v>
      </c>
      <c r="N1556" s="128">
        <v>88</v>
      </c>
      <c r="O1556" s="71">
        <v>33.5</v>
      </c>
      <c r="P1556" s="127"/>
    </row>
    <row r="1557" spans="1:16" ht="15" x14ac:dyDescent="0.25">
      <c r="A1557" s="67" t="str">
        <f t="shared" si="24"/>
        <v>118264592</v>
      </c>
      <c r="B1557" s="127">
        <v>11826459</v>
      </c>
      <c r="C1557" s="127">
        <v>2</v>
      </c>
      <c r="D1557" s="74" t="s">
        <v>3863</v>
      </c>
      <c r="E1557" s="68">
        <v>21565284</v>
      </c>
      <c r="F1557" s="68" t="s">
        <v>10815</v>
      </c>
      <c r="G1557" s="68" t="s">
        <v>2550</v>
      </c>
      <c r="H1557" s="68" t="s">
        <v>2602</v>
      </c>
      <c r="I1557" s="66">
        <v>73538</v>
      </c>
      <c r="J1557" s="66" t="s">
        <v>2602</v>
      </c>
      <c r="K1557" s="68" t="s">
        <v>2547</v>
      </c>
      <c r="L1557" s="69" t="s">
        <v>10817</v>
      </c>
      <c r="N1557" s="128">
        <v>100</v>
      </c>
      <c r="O1557" s="71">
        <v>33.5</v>
      </c>
      <c r="P1557" s="127"/>
    </row>
    <row r="1558" spans="1:16" ht="15" x14ac:dyDescent="0.25">
      <c r="A1558" s="67" t="str">
        <f t="shared" si="24"/>
        <v>111254702</v>
      </c>
      <c r="B1558" s="127">
        <v>11125470</v>
      </c>
      <c r="C1558" s="127">
        <v>2</v>
      </c>
      <c r="D1558" s="74" t="s">
        <v>3864</v>
      </c>
      <c r="E1558" s="68">
        <v>15619873</v>
      </c>
      <c r="F1558" s="68" t="s">
        <v>10815</v>
      </c>
      <c r="G1558" s="68" t="s">
        <v>10823</v>
      </c>
      <c r="H1558" s="68" t="s">
        <v>2602</v>
      </c>
      <c r="I1558" s="66">
        <v>73538</v>
      </c>
      <c r="J1558" s="66" t="s">
        <v>2602</v>
      </c>
      <c r="K1558" s="68" t="s">
        <v>2547</v>
      </c>
      <c r="L1558" s="69" t="s">
        <v>10817</v>
      </c>
      <c r="N1558" s="128">
        <v>100</v>
      </c>
      <c r="O1558" s="71">
        <v>33.5</v>
      </c>
      <c r="P1558" s="127"/>
    </row>
    <row r="1559" spans="1:16" ht="15" x14ac:dyDescent="0.25">
      <c r="A1559" s="67" t="str">
        <f t="shared" si="24"/>
        <v>119173492</v>
      </c>
      <c r="B1559" s="127">
        <v>11917349</v>
      </c>
      <c r="C1559" s="127">
        <v>2</v>
      </c>
      <c r="D1559" s="74" t="s">
        <v>3865</v>
      </c>
      <c r="E1559" s="68" t="s">
        <v>1335</v>
      </c>
      <c r="F1559" s="68" t="s">
        <v>10815</v>
      </c>
      <c r="G1559" s="68" t="s">
        <v>2550</v>
      </c>
      <c r="H1559" s="68" t="s">
        <v>2602</v>
      </c>
      <c r="I1559" s="66">
        <v>73538</v>
      </c>
      <c r="J1559" s="66" t="s">
        <v>2602</v>
      </c>
      <c r="K1559" s="68" t="s">
        <v>2546</v>
      </c>
      <c r="L1559" s="69" t="s">
        <v>10817</v>
      </c>
      <c r="N1559" s="128">
        <v>100</v>
      </c>
      <c r="O1559" s="71">
        <v>40.200000000000003</v>
      </c>
      <c r="P1559" s="127"/>
    </row>
    <row r="1560" spans="1:16" ht="15" x14ac:dyDescent="0.25">
      <c r="A1560" s="67" t="str">
        <f t="shared" si="24"/>
        <v>101237402</v>
      </c>
      <c r="B1560" s="127">
        <v>10123740</v>
      </c>
      <c r="C1560" s="127">
        <v>2</v>
      </c>
      <c r="D1560" s="74" t="s">
        <v>3866</v>
      </c>
      <c r="E1560" s="68">
        <v>17548835</v>
      </c>
      <c r="F1560" s="68" t="s">
        <v>10815</v>
      </c>
      <c r="G1560" s="68" t="s">
        <v>2550</v>
      </c>
      <c r="H1560" s="68" t="s">
        <v>2602</v>
      </c>
      <c r="I1560" s="66">
        <v>73538</v>
      </c>
      <c r="J1560" s="66" t="s">
        <v>2602</v>
      </c>
      <c r="K1560" s="68" t="s">
        <v>2547</v>
      </c>
      <c r="L1560" s="69" t="s">
        <v>10817</v>
      </c>
      <c r="N1560" s="128">
        <v>100</v>
      </c>
      <c r="O1560" s="71">
        <v>33.5</v>
      </c>
      <c r="P1560" s="127"/>
    </row>
    <row r="1561" spans="1:16" ht="15" x14ac:dyDescent="0.25">
      <c r="A1561" s="67" t="str">
        <f t="shared" si="24"/>
        <v>160003902</v>
      </c>
      <c r="B1561" s="127">
        <v>16000390</v>
      </c>
      <c r="C1561" s="127">
        <v>2</v>
      </c>
      <c r="D1561" s="74" t="s">
        <v>2570</v>
      </c>
      <c r="E1561" s="68" t="s">
        <v>2586</v>
      </c>
      <c r="F1561" s="68" t="s">
        <v>10814</v>
      </c>
      <c r="G1561" s="68" t="s">
        <v>2550</v>
      </c>
      <c r="H1561" s="68" t="s">
        <v>2602</v>
      </c>
      <c r="I1561" s="66">
        <v>73538</v>
      </c>
      <c r="J1561" s="66" t="s">
        <v>2602</v>
      </c>
      <c r="K1561" s="68" t="s">
        <v>2546</v>
      </c>
      <c r="L1561" s="69" t="s">
        <v>10816</v>
      </c>
      <c r="N1561" s="128">
        <v>100</v>
      </c>
      <c r="O1561" s="71">
        <v>40.200000000000003</v>
      </c>
      <c r="P1561" s="127"/>
    </row>
    <row r="1562" spans="1:16" ht="15" x14ac:dyDescent="0.25">
      <c r="A1562" s="67" t="str">
        <f t="shared" si="24"/>
        <v>101159614</v>
      </c>
      <c r="B1562" s="127">
        <v>10115961</v>
      </c>
      <c r="C1562" s="127">
        <v>4</v>
      </c>
      <c r="D1562" s="74" t="s">
        <v>3867</v>
      </c>
      <c r="E1562" s="68">
        <v>3019134</v>
      </c>
      <c r="F1562" s="68" t="s">
        <v>10815</v>
      </c>
      <c r="G1562" s="68" t="s">
        <v>10823</v>
      </c>
      <c r="H1562" s="68" t="s">
        <v>2602</v>
      </c>
      <c r="I1562" s="66">
        <v>73538</v>
      </c>
      <c r="J1562" s="66" t="s">
        <v>2602</v>
      </c>
      <c r="K1562" s="68" t="s">
        <v>2547</v>
      </c>
      <c r="L1562" s="69" t="s">
        <v>10817</v>
      </c>
      <c r="N1562" s="128">
        <v>100</v>
      </c>
      <c r="O1562" s="71">
        <v>33.5</v>
      </c>
      <c r="P1562" s="127"/>
    </row>
    <row r="1563" spans="1:16" ht="15" x14ac:dyDescent="0.25">
      <c r="A1563" s="67" t="str">
        <f t="shared" si="24"/>
        <v>101159612</v>
      </c>
      <c r="B1563" s="127">
        <v>10115961</v>
      </c>
      <c r="C1563" s="127">
        <v>2</v>
      </c>
      <c r="D1563" s="74" t="s">
        <v>3867</v>
      </c>
      <c r="E1563" s="68">
        <v>3019134</v>
      </c>
      <c r="F1563" s="68" t="s">
        <v>10815</v>
      </c>
      <c r="G1563" s="68" t="s">
        <v>10823</v>
      </c>
      <c r="H1563" s="68" t="s">
        <v>2602</v>
      </c>
      <c r="I1563" s="66">
        <v>73538</v>
      </c>
      <c r="J1563" s="66" t="s">
        <v>2602</v>
      </c>
      <c r="K1563" s="68" t="s">
        <v>2547</v>
      </c>
      <c r="L1563" s="69" t="s">
        <v>10817</v>
      </c>
      <c r="N1563" s="128">
        <v>100</v>
      </c>
      <c r="O1563" s="71">
        <v>33.5</v>
      </c>
      <c r="P1563" s="127"/>
    </row>
    <row r="1564" spans="1:16" ht="15" x14ac:dyDescent="0.25">
      <c r="A1564" s="67" t="str">
        <f t="shared" si="24"/>
        <v>76905382</v>
      </c>
      <c r="B1564" s="127">
        <v>7690538</v>
      </c>
      <c r="C1564" s="127">
        <v>2</v>
      </c>
      <c r="D1564" s="74" t="s">
        <v>3868</v>
      </c>
      <c r="E1564" s="68">
        <v>2774441</v>
      </c>
      <c r="F1564" s="68" t="s">
        <v>10815</v>
      </c>
      <c r="G1564" s="68" t="s">
        <v>2550</v>
      </c>
      <c r="H1564" s="68" t="s">
        <v>2602</v>
      </c>
      <c r="I1564" s="66">
        <v>73538</v>
      </c>
      <c r="J1564" s="66" t="s">
        <v>2602</v>
      </c>
      <c r="K1564" s="68" t="s">
        <v>2547</v>
      </c>
      <c r="L1564" s="69" t="s">
        <v>10817</v>
      </c>
      <c r="N1564" s="128">
        <v>100</v>
      </c>
      <c r="O1564" s="71">
        <v>33.5</v>
      </c>
      <c r="P1564" s="127"/>
    </row>
    <row r="1565" spans="1:16" ht="15" x14ac:dyDescent="0.25">
      <c r="A1565" s="67" t="str">
        <f t="shared" si="24"/>
        <v>133098212</v>
      </c>
      <c r="B1565" s="127">
        <v>13309821</v>
      </c>
      <c r="C1565" s="127">
        <v>2</v>
      </c>
      <c r="D1565" s="74" t="s">
        <v>3869</v>
      </c>
      <c r="E1565" s="68" t="s">
        <v>1749</v>
      </c>
      <c r="F1565" s="68" t="s">
        <v>10814</v>
      </c>
      <c r="G1565" s="68" t="s">
        <v>2550</v>
      </c>
      <c r="H1565" s="68" t="s">
        <v>2602</v>
      </c>
      <c r="I1565" s="66">
        <v>73538</v>
      </c>
      <c r="J1565" s="66" t="s">
        <v>2602</v>
      </c>
      <c r="K1565" s="68" t="s">
        <v>2546</v>
      </c>
      <c r="L1565" s="69" t="s">
        <v>10816</v>
      </c>
      <c r="N1565" s="128">
        <v>98</v>
      </c>
      <c r="O1565" s="71">
        <v>40.200000000000003</v>
      </c>
      <c r="P1565" s="127"/>
    </row>
    <row r="1566" spans="1:16" ht="15" x14ac:dyDescent="0.25">
      <c r="A1566" s="67" t="str">
        <f t="shared" si="24"/>
        <v>105763814</v>
      </c>
      <c r="B1566" s="127">
        <v>10576381</v>
      </c>
      <c r="C1566" s="127">
        <v>4</v>
      </c>
      <c r="D1566" s="74" t="s">
        <v>3870</v>
      </c>
      <c r="E1566" s="68" t="s">
        <v>9991</v>
      </c>
      <c r="F1566" s="68" t="s">
        <v>10814</v>
      </c>
      <c r="G1566" s="68" t="s">
        <v>10823</v>
      </c>
      <c r="H1566" s="68" t="s">
        <v>2602</v>
      </c>
      <c r="I1566" s="66">
        <v>73538</v>
      </c>
      <c r="J1566" s="66" t="s">
        <v>2602</v>
      </c>
      <c r="K1566" s="68" t="s">
        <v>2547</v>
      </c>
      <c r="L1566" s="69" t="s">
        <v>10816</v>
      </c>
      <c r="N1566" s="128">
        <v>100</v>
      </c>
      <c r="O1566" s="71">
        <v>33.5</v>
      </c>
      <c r="P1566" s="127"/>
    </row>
    <row r="1567" spans="1:16" ht="15" x14ac:dyDescent="0.25">
      <c r="A1567" s="67" t="str">
        <f t="shared" si="24"/>
        <v>34521287</v>
      </c>
      <c r="B1567" s="127">
        <v>3452128</v>
      </c>
      <c r="C1567" s="127">
        <v>7</v>
      </c>
      <c r="D1567" s="74" t="s">
        <v>4958</v>
      </c>
      <c r="E1567" s="68" t="s">
        <v>226</v>
      </c>
      <c r="F1567" s="68" t="s">
        <v>10814</v>
      </c>
      <c r="G1567" s="68" t="s">
        <v>2550</v>
      </c>
      <c r="H1567" s="68" t="s">
        <v>2602</v>
      </c>
      <c r="I1567" s="66">
        <v>73538</v>
      </c>
      <c r="J1567" s="66" t="s">
        <v>2602</v>
      </c>
      <c r="K1567" s="68" t="s">
        <v>2547</v>
      </c>
      <c r="L1567" s="69" t="s">
        <v>10816</v>
      </c>
      <c r="N1567" s="128">
        <v>100</v>
      </c>
      <c r="O1567" s="71">
        <v>33.5</v>
      </c>
      <c r="P1567" s="127"/>
    </row>
    <row r="1568" spans="1:16" ht="15" x14ac:dyDescent="0.25">
      <c r="A1568" s="67" t="str">
        <f t="shared" si="24"/>
        <v>102281604</v>
      </c>
      <c r="B1568" s="127">
        <v>10228160</v>
      </c>
      <c r="C1568" s="127">
        <v>4</v>
      </c>
      <c r="D1568" s="74" t="s">
        <v>3871</v>
      </c>
      <c r="E1568" s="68">
        <v>17751151</v>
      </c>
      <c r="F1568" s="68" t="s">
        <v>10814</v>
      </c>
      <c r="G1568" s="68" t="s">
        <v>10823</v>
      </c>
      <c r="H1568" s="68" t="s">
        <v>2602</v>
      </c>
      <c r="I1568" s="66">
        <v>73538</v>
      </c>
      <c r="J1568" s="66" t="s">
        <v>2602</v>
      </c>
      <c r="K1568" s="68" t="s">
        <v>2547</v>
      </c>
      <c r="L1568" s="69" t="s">
        <v>10816</v>
      </c>
      <c r="N1568" s="128">
        <v>100</v>
      </c>
      <c r="O1568" s="71">
        <v>33.5</v>
      </c>
      <c r="P1568" s="127"/>
    </row>
    <row r="1569" spans="1:16" ht="15" x14ac:dyDescent="0.25">
      <c r="A1569" s="67" t="str">
        <f t="shared" si="24"/>
        <v>45743101</v>
      </c>
      <c r="B1569" s="127">
        <v>4574310</v>
      </c>
      <c r="C1569" s="127">
        <v>1</v>
      </c>
      <c r="D1569" s="74" t="s">
        <v>3872</v>
      </c>
      <c r="E1569" s="68" t="s">
        <v>10249</v>
      </c>
      <c r="F1569" s="68" t="s">
        <v>10813</v>
      </c>
      <c r="G1569" s="68" t="s">
        <v>2550</v>
      </c>
      <c r="H1569" s="68" t="s">
        <v>2602</v>
      </c>
      <c r="I1569" s="66">
        <v>73538</v>
      </c>
      <c r="J1569" s="66" t="s">
        <v>2602</v>
      </c>
      <c r="K1569" s="68" t="s">
        <v>2546</v>
      </c>
      <c r="L1569" s="69" t="s">
        <v>10818</v>
      </c>
      <c r="N1569" s="128">
        <v>100</v>
      </c>
      <c r="O1569" s="71">
        <v>40.200000000000003</v>
      </c>
      <c r="P1569" s="127"/>
    </row>
    <row r="1570" spans="1:16" ht="15" x14ac:dyDescent="0.25">
      <c r="A1570" s="67" t="str">
        <f t="shared" si="24"/>
        <v>52927731</v>
      </c>
      <c r="B1570" s="127">
        <v>5292773</v>
      </c>
      <c r="C1570" s="127">
        <v>1</v>
      </c>
      <c r="D1570" s="74" t="s">
        <v>3873</v>
      </c>
      <c r="E1570" s="68" t="s">
        <v>278</v>
      </c>
      <c r="F1570" s="68" t="s">
        <v>10813</v>
      </c>
      <c r="G1570" s="68" t="s">
        <v>10823</v>
      </c>
      <c r="H1570" s="68" t="s">
        <v>2602</v>
      </c>
      <c r="I1570" s="66">
        <v>73538</v>
      </c>
      <c r="J1570" s="66" t="s">
        <v>2602</v>
      </c>
      <c r="K1570" s="68" t="s">
        <v>2548</v>
      </c>
      <c r="L1570" s="69" t="s">
        <v>10818</v>
      </c>
      <c r="N1570" s="128">
        <v>81</v>
      </c>
      <c r="O1570" s="71">
        <v>20.100000000000001</v>
      </c>
      <c r="P1570" s="127"/>
    </row>
    <row r="1571" spans="1:16" ht="15" x14ac:dyDescent="0.25">
      <c r="A1571" s="67" t="str">
        <f t="shared" si="24"/>
        <v>100991413</v>
      </c>
      <c r="B1571" s="127">
        <v>10099141</v>
      </c>
      <c r="C1571" s="127">
        <v>3</v>
      </c>
      <c r="D1571" s="74" t="s">
        <v>3874</v>
      </c>
      <c r="E1571" s="68" t="s">
        <v>835</v>
      </c>
      <c r="F1571" s="68" t="s">
        <v>10815</v>
      </c>
      <c r="G1571" s="68" t="s">
        <v>2550</v>
      </c>
      <c r="H1571" s="68" t="s">
        <v>2602</v>
      </c>
      <c r="I1571" s="66">
        <v>73538</v>
      </c>
      <c r="J1571" s="66" t="s">
        <v>2602</v>
      </c>
      <c r="K1571" s="68" t="s">
        <v>2548</v>
      </c>
      <c r="L1571" s="69" t="s">
        <v>10817</v>
      </c>
      <c r="N1571" s="128">
        <v>100</v>
      </c>
      <c r="O1571" s="71">
        <v>20.100000000000001</v>
      </c>
      <c r="P1571" s="127"/>
    </row>
    <row r="1572" spans="1:16" ht="15" x14ac:dyDescent="0.25">
      <c r="A1572" s="67" t="str">
        <f t="shared" si="24"/>
        <v>89826851</v>
      </c>
      <c r="B1572" s="127">
        <v>8982685</v>
      </c>
      <c r="C1572" s="127">
        <v>1</v>
      </c>
      <c r="D1572" s="74" t="s">
        <v>3875</v>
      </c>
      <c r="E1572" s="68">
        <v>7477409</v>
      </c>
      <c r="F1572" s="68" t="s">
        <v>10815</v>
      </c>
      <c r="G1572" s="68" t="s">
        <v>10823</v>
      </c>
      <c r="H1572" s="68" t="s">
        <v>2602</v>
      </c>
      <c r="I1572" s="66">
        <v>73538</v>
      </c>
      <c r="J1572" s="66" t="s">
        <v>2602</v>
      </c>
      <c r="K1572" s="68" t="s">
        <v>2547</v>
      </c>
      <c r="L1572" s="69" t="s">
        <v>10817</v>
      </c>
      <c r="N1572" s="128">
        <v>100</v>
      </c>
      <c r="O1572" s="71">
        <v>33.5</v>
      </c>
      <c r="P1572" s="127"/>
    </row>
    <row r="1573" spans="1:16" ht="15" x14ac:dyDescent="0.25">
      <c r="A1573" s="67" t="str">
        <f t="shared" si="24"/>
        <v>117052803</v>
      </c>
      <c r="B1573" s="127">
        <v>11705280</v>
      </c>
      <c r="C1573" s="127">
        <v>3</v>
      </c>
      <c r="D1573" s="74" t="s">
        <v>3876</v>
      </c>
      <c r="E1573" s="68" t="s">
        <v>1268</v>
      </c>
      <c r="F1573" s="68" t="s">
        <v>10815</v>
      </c>
      <c r="G1573" s="68" t="s">
        <v>10823</v>
      </c>
      <c r="H1573" s="68" t="s">
        <v>2602</v>
      </c>
      <c r="I1573" s="66">
        <v>73538</v>
      </c>
      <c r="J1573" s="66" t="s">
        <v>2602</v>
      </c>
      <c r="K1573" s="68" t="s">
        <v>2547</v>
      </c>
      <c r="L1573" s="69" t="s">
        <v>10817</v>
      </c>
      <c r="N1573" s="128">
        <v>100</v>
      </c>
      <c r="O1573" s="71">
        <v>33.5</v>
      </c>
      <c r="P1573" s="127"/>
    </row>
    <row r="1574" spans="1:16" ht="15" x14ac:dyDescent="0.25">
      <c r="A1574" s="67" t="str">
        <f t="shared" si="24"/>
        <v>119269341</v>
      </c>
      <c r="B1574" s="127">
        <v>11926934</v>
      </c>
      <c r="C1574" s="127">
        <v>1</v>
      </c>
      <c r="D1574" s="74" t="s">
        <v>3877</v>
      </c>
      <c r="E1574" s="68">
        <v>21321697</v>
      </c>
      <c r="F1574" s="68" t="s">
        <v>10815</v>
      </c>
      <c r="G1574" s="68" t="s">
        <v>10823</v>
      </c>
      <c r="H1574" s="68" t="s">
        <v>2602</v>
      </c>
      <c r="I1574" s="66">
        <v>73538</v>
      </c>
      <c r="J1574" s="66" t="s">
        <v>2602</v>
      </c>
      <c r="K1574" s="68" t="s">
        <v>2547</v>
      </c>
      <c r="L1574" s="69" t="s">
        <v>10817</v>
      </c>
      <c r="N1574" s="128">
        <v>100</v>
      </c>
      <c r="O1574" s="71">
        <v>33.5</v>
      </c>
      <c r="P1574" s="127"/>
    </row>
    <row r="1575" spans="1:16" ht="15" x14ac:dyDescent="0.25">
      <c r="A1575" s="67" t="str">
        <f t="shared" si="24"/>
        <v>118280927</v>
      </c>
      <c r="B1575" s="127">
        <v>11828092</v>
      </c>
      <c r="C1575" s="127">
        <v>7</v>
      </c>
      <c r="D1575" s="74" t="s">
        <v>3878</v>
      </c>
      <c r="E1575" s="68" t="s">
        <v>1308</v>
      </c>
      <c r="F1575" s="68" t="s">
        <v>10814</v>
      </c>
      <c r="G1575" s="68" t="s">
        <v>2550</v>
      </c>
      <c r="H1575" s="68" t="s">
        <v>2602</v>
      </c>
      <c r="I1575" s="66">
        <v>73538</v>
      </c>
      <c r="J1575" s="66" t="s">
        <v>2602</v>
      </c>
      <c r="K1575" s="68" t="s">
        <v>2547</v>
      </c>
      <c r="L1575" s="69" t="s">
        <v>10816</v>
      </c>
      <c r="N1575" s="128">
        <v>100</v>
      </c>
      <c r="O1575" s="71">
        <v>33.5</v>
      </c>
      <c r="P1575" s="127"/>
    </row>
    <row r="1576" spans="1:16" ht="15" x14ac:dyDescent="0.25">
      <c r="A1576" s="67" t="str">
        <f t="shared" si="24"/>
        <v>144656562</v>
      </c>
      <c r="B1576" s="127">
        <v>14465656</v>
      </c>
      <c r="C1576" s="127">
        <v>2</v>
      </c>
      <c r="D1576" s="74" t="s">
        <v>3879</v>
      </c>
      <c r="E1576" s="68" t="s">
        <v>10235</v>
      </c>
      <c r="F1576" s="68" t="s">
        <v>10814</v>
      </c>
      <c r="G1576" s="68" t="s">
        <v>2550</v>
      </c>
      <c r="H1576" s="68" t="s">
        <v>2602</v>
      </c>
      <c r="I1576" s="66">
        <v>73538</v>
      </c>
      <c r="J1576" s="66" t="s">
        <v>2602</v>
      </c>
      <c r="K1576" s="68" t="s">
        <v>2547</v>
      </c>
      <c r="L1576" s="69" t="s">
        <v>10816</v>
      </c>
      <c r="N1576" s="128">
        <v>96</v>
      </c>
      <c r="O1576" s="71">
        <v>33.5</v>
      </c>
      <c r="P1576" s="127"/>
    </row>
    <row r="1577" spans="1:16" ht="15" x14ac:dyDescent="0.25">
      <c r="A1577" s="67" t="str">
        <f t="shared" si="24"/>
        <v>147742392</v>
      </c>
      <c r="B1577" s="127">
        <v>14774239</v>
      </c>
      <c r="C1577" s="127">
        <v>2</v>
      </c>
      <c r="D1577" s="74" t="s">
        <v>3880</v>
      </c>
      <c r="E1577" s="68" t="s">
        <v>2036</v>
      </c>
      <c r="F1577" s="68" t="s">
        <v>10814</v>
      </c>
      <c r="G1577" s="68" t="s">
        <v>2550</v>
      </c>
      <c r="H1577" s="68" t="s">
        <v>2602</v>
      </c>
      <c r="I1577" s="66">
        <v>73538</v>
      </c>
      <c r="J1577" s="66" t="s">
        <v>2602</v>
      </c>
      <c r="K1577" s="68" t="s">
        <v>2547</v>
      </c>
      <c r="L1577" s="69" t="s">
        <v>10816</v>
      </c>
      <c r="N1577" s="128">
        <v>100</v>
      </c>
      <c r="O1577" s="71">
        <v>33.5</v>
      </c>
      <c r="P1577" s="127"/>
    </row>
    <row r="1578" spans="1:16" ht="15" x14ac:dyDescent="0.25">
      <c r="A1578" s="67" t="str">
        <f t="shared" si="24"/>
        <v>147742152</v>
      </c>
      <c r="B1578" s="127">
        <v>14774215</v>
      </c>
      <c r="C1578" s="127">
        <v>2</v>
      </c>
      <c r="D1578" s="74" t="s">
        <v>3881</v>
      </c>
      <c r="E1578" s="68" t="s">
        <v>2035</v>
      </c>
      <c r="F1578" s="68" t="s">
        <v>10814</v>
      </c>
      <c r="G1578" s="68" t="s">
        <v>2550</v>
      </c>
      <c r="H1578" s="68" t="s">
        <v>2602</v>
      </c>
      <c r="I1578" s="66">
        <v>73538</v>
      </c>
      <c r="J1578" s="66" t="s">
        <v>2602</v>
      </c>
      <c r="K1578" s="68" t="s">
        <v>2547</v>
      </c>
      <c r="L1578" s="69" t="s">
        <v>10816</v>
      </c>
      <c r="N1578" s="128">
        <v>100</v>
      </c>
      <c r="O1578" s="71">
        <v>33.5</v>
      </c>
      <c r="P1578" s="127"/>
    </row>
    <row r="1579" spans="1:16" ht="15" x14ac:dyDescent="0.25">
      <c r="A1579" s="67" t="str">
        <f t="shared" si="24"/>
        <v>113562004</v>
      </c>
      <c r="B1579" s="127">
        <v>11356200</v>
      </c>
      <c r="C1579" s="127">
        <v>4</v>
      </c>
      <c r="D1579" s="74" t="s">
        <v>3882</v>
      </c>
      <c r="E1579" s="68" t="s">
        <v>1141</v>
      </c>
      <c r="F1579" s="68" t="s">
        <v>10815</v>
      </c>
      <c r="G1579" s="68" t="s">
        <v>2550</v>
      </c>
      <c r="H1579" s="68" t="s">
        <v>2602</v>
      </c>
      <c r="I1579" s="66">
        <v>73538</v>
      </c>
      <c r="J1579" s="66" t="s">
        <v>2602</v>
      </c>
      <c r="K1579" s="68" t="s">
        <v>2547</v>
      </c>
      <c r="L1579" s="69" t="s">
        <v>10817</v>
      </c>
      <c r="N1579" s="128">
        <v>100</v>
      </c>
      <c r="O1579" s="71">
        <v>33.5</v>
      </c>
      <c r="P1579" s="127"/>
    </row>
    <row r="1580" spans="1:16" ht="15" x14ac:dyDescent="0.25">
      <c r="A1580" s="67" t="str">
        <f t="shared" si="24"/>
        <v>113562003</v>
      </c>
      <c r="B1580" s="127">
        <v>11356200</v>
      </c>
      <c r="C1580" s="127">
        <v>3</v>
      </c>
      <c r="D1580" s="74" t="s">
        <v>3882</v>
      </c>
      <c r="E1580" s="68" t="s">
        <v>1141</v>
      </c>
      <c r="F1580" s="68" t="s">
        <v>10815</v>
      </c>
      <c r="G1580" s="68" t="s">
        <v>2550</v>
      </c>
      <c r="H1580" s="68" t="s">
        <v>2602</v>
      </c>
      <c r="I1580" s="66">
        <v>73538</v>
      </c>
      <c r="J1580" s="66" t="s">
        <v>2602</v>
      </c>
      <c r="K1580" s="68" t="s">
        <v>2547</v>
      </c>
      <c r="L1580" s="69" t="s">
        <v>10817</v>
      </c>
      <c r="N1580" s="128">
        <v>100</v>
      </c>
      <c r="O1580" s="71">
        <v>33.5</v>
      </c>
      <c r="P1580" s="127"/>
    </row>
    <row r="1581" spans="1:16" ht="15" x14ac:dyDescent="0.25">
      <c r="A1581" s="67" t="str">
        <f t="shared" si="24"/>
        <v>132161812</v>
      </c>
      <c r="B1581" s="127">
        <v>13216181</v>
      </c>
      <c r="C1581" s="127">
        <v>2</v>
      </c>
      <c r="D1581" s="74" t="s">
        <v>3883</v>
      </c>
      <c r="E1581" s="68" t="s">
        <v>1731</v>
      </c>
      <c r="F1581" s="68" t="s">
        <v>10814</v>
      </c>
      <c r="G1581" s="68" t="s">
        <v>10823</v>
      </c>
      <c r="H1581" s="68" t="s">
        <v>2602</v>
      </c>
      <c r="I1581" s="66">
        <v>73538</v>
      </c>
      <c r="J1581" s="66" t="s">
        <v>2602</v>
      </c>
      <c r="K1581" s="68" t="s">
        <v>2547</v>
      </c>
      <c r="L1581" s="69" t="s">
        <v>10816</v>
      </c>
      <c r="N1581" s="128">
        <v>99</v>
      </c>
      <c r="O1581" s="71">
        <v>33.5</v>
      </c>
      <c r="P1581" s="127"/>
    </row>
    <row r="1582" spans="1:16" ht="15" x14ac:dyDescent="0.25">
      <c r="A1582" s="67" t="str">
        <f t="shared" si="24"/>
        <v>77778261</v>
      </c>
      <c r="B1582" s="127">
        <v>7777826</v>
      </c>
      <c r="C1582" s="127">
        <v>1</v>
      </c>
      <c r="D1582" s="74" t="s">
        <v>3884</v>
      </c>
      <c r="E1582" s="68">
        <v>7618368</v>
      </c>
      <c r="F1582" s="68" t="s">
        <v>10813</v>
      </c>
      <c r="G1582" s="68" t="s">
        <v>10823</v>
      </c>
      <c r="H1582" s="68" t="s">
        <v>2602</v>
      </c>
      <c r="I1582" s="66">
        <v>73538</v>
      </c>
      <c r="J1582" s="66" t="s">
        <v>2602</v>
      </c>
      <c r="K1582" s="68" t="s">
        <v>2547</v>
      </c>
      <c r="L1582" s="69" t="s">
        <v>10818</v>
      </c>
      <c r="N1582" s="128">
        <v>100</v>
      </c>
      <c r="O1582" s="71">
        <v>33.5</v>
      </c>
      <c r="P1582" s="127"/>
    </row>
    <row r="1583" spans="1:16" ht="15" x14ac:dyDescent="0.25">
      <c r="A1583" s="67" t="str">
        <f t="shared" si="24"/>
        <v>134965292</v>
      </c>
      <c r="B1583" s="127">
        <v>13496529</v>
      </c>
      <c r="C1583" s="127">
        <v>2</v>
      </c>
      <c r="D1583" s="74" t="s">
        <v>3885</v>
      </c>
      <c r="E1583" s="68" t="s">
        <v>9742</v>
      </c>
      <c r="F1583" s="68" t="s">
        <v>10814</v>
      </c>
      <c r="G1583" s="68" t="s">
        <v>10823</v>
      </c>
      <c r="H1583" s="68" t="s">
        <v>2602</v>
      </c>
      <c r="I1583" s="66">
        <v>73538</v>
      </c>
      <c r="J1583" s="66" t="s">
        <v>2602</v>
      </c>
      <c r="K1583" s="68" t="s">
        <v>2547</v>
      </c>
      <c r="L1583" s="69" t="s">
        <v>10816</v>
      </c>
      <c r="N1583" s="128">
        <v>0</v>
      </c>
      <c r="O1583" s="71">
        <v>33.5</v>
      </c>
      <c r="P1583" s="127"/>
    </row>
    <row r="1584" spans="1:16" ht="15" x14ac:dyDescent="0.25">
      <c r="A1584" s="67" t="str">
        <f t="shared" si="24"/>
        <v>69183723</v>
      </c>
      <c r="B1584" s="127">
        <v>6918372</v>
      </c>
      <c r="C1584" s="127">
        <v>3</v>
      </c>
      <c r="D1584" s="74" t="s">
        <v>3886</v>
      </c>
      <c r="E1584" s="68" t="s">
        <v>331</v>
      </c>
      <c r="F1584" s="68" t="s">
        <v>10815</v>
      </c>
      <c r="G1584" s="68" t="s">
        <v>10823</v>
      </c>
      <c r="H1584" s="68" t="s">
        <v>2602</v>
      </c>
      <c r="I1584" s="66">
        <v>73538</v>
      </c>
      <c r="J1584" s="66" t="s">
        <v>2602</v>
      </c>
      <c r="K1584" s="68" t="s">
        <v>2546</v>
      </c>
      <c r="L1584" s="69" t="s">
        <v>10817</v>
      </c>
      <c r="N1584" s="128">
        <v>100</v>
      </c>
      <c r="O1584" s="71">
        <v>40.200000000000003</v>
      </c>
      <c r="P1584" s="127"/>
    </row>
    <row r="1585" spans="1:16" ht="15" x14ac:dyDescent="0.25">
      <c r="A1585" s="67" t="str">
        <f t="shared" si="24"/>
        <v>89437101</v>
      </c>
      <c r="B1585" s="127">
        <v>8943710</v>
      </c>
      <c r="C1585" s="127">
        <v>1</v>
      </c>
      <c r="D1585" s="74" t="s">
        <v>3887</v>
      </c>
      <c r="E1585" s="68">
        <v>12668787</v>
      </c>
      <c r="F1585" s="68" t="s">
        <v>10815</v>
      </c>
      <c r="G1585" s="68" t="s">
        <v>2550</v>
      </c>
      <c r="H1585" s="68" t="s">
        <v>2602</v>
      </c>
      <c r="I1585" s="66">
        <v>73538</v>
      </c>
      <c r="J1585" s="66" t="s">
        <v>2602</v>
      </c>
      <c r="K1585" s="68" t="s">
        <v>2547</v>
      </c>
      <c r="L1585" s="69" t="s">
        <v>10817</v>
      </c>
      <c r="N1585" s="128">
        <v>100</v>
      </c>
      <c r="O1585" s="71">
        <v>33.5</v>
      </c>
      <c r="P1585" s="127"/>
    </row>
    <row r="1586" spans="1:16" ht="15" x14ac:dyDescent="0.25">
      <c r="A1586" s="67" t="str">
        <f t="shared" si="24"/>
        <v>105172731</v>
      </c>
      <c r="B1586" s="127">
        <v>10517273</v>
      </c>
      <c r="C1586" s="127">
        <v>1</v>
      </c>
      <c r="D1586" s="74" t="s">
        <v>3888</v>
      </c>
      <c r="E1586" s="68" t="s">
        <v>991</v>
      </c>
      <c r="F1586" s="68" t="s">
        <v>10815</v>
      </c>
      <c r="G1586" s="68" t="s">
        <v>2550</v>
      </c>
      <c r="H1586" s="68" t="s">
        <v>2602</v>
      </c>
      <c r="I1586" s="66">
        <v>73538</v>
      </c>
      <c r="J1586" s="66" t="s">
        <v>2602</v>
      </c>
      <c r="K1586" s="68" t="s">
        <v>2547</v>
      </c>
      <c r="L1586" s="69" t="s">
        <v>10817</v>
      </c>
      <c r="N1586" s="128">
        <v>100</v>
      </c>
      <c r="O1586" s="71">
        <v>33.5</v>
      </c>
      <c r="P1586" s="127"/>
    </row>
    <row r="1587" spans="1:16" ht="15" x14ac:dyDescent="0.25">
      <c r="A1587" s="67" t="str">
        <f t="shared" si="24"/>
        <v>100978553</v>
      </c>
      <c r="B1587" s="127">
        <v>10097855</v>
      </c>
      <c r="C1587" s="127">
        <v>3</v>
      </c>
      <c r="D1587" s="74" t="s">
        <v>3889</v>
      </c>
      <c r="E1587" s="68">
        <v>18392816</v>
      </c>
      <c r="F1587" s="68" t="s">
        <v>10815</v>
      </c>
      <c r="G1587" s="68" t="s">
        <v>2550</v>
      </c>
      <c r="H1587" s="68" t="s">
        <v>2602</v>
      </c>
      <c r="I1587" s="66">
        <v>73538</v>
      </c>
      <c r="J1587" s="66" t="s">
        <v>2602</v>
      </c>
      <c r="K1587" s="68" t="s">
        <v>2547</v>
      </c>
      <c r="L1587" s="69" t="s">
        <v>10817</v>
      </c>
      <c r="N1587" s="128">
        <v>100</v>
      </c>
      <c r="O1587" s="71">
        <v>33.5</v>
      </c>
      <c r="P1587" s="127"/>
    </row>
    <row r="1588" spans="1:16" ht="15" x14ac:dyDescent="0.25">
      <c r="A1588" s="67" t="str">
        <f t="shared" si="24"/>
        <v>112979552</v>
      </c>
      <c r="B1588" s="127">
        <v>11297955</v>
      </c>
      <c r="C1588" s="127">
        <v>2</v>
      </c>
      <c r="D1588" s="74" t="s">
        <v>3074</v>
      </c>
      <c r="E1588" s="68">
        <v>2330260</v>
      </c>
      <c r="F1588" s="68" t="s">
        <v>10815</v>
      </c>
      <c r="G1588" s="68" t="s">
        <v>2550</v>
      </c>
      <c r="H1588" s="68" t="s">
        <v>2602</v>
      </c>
      <c r="I1588" s="66">
        <v>73538</v>
      </c>
      <c r="J1588" s="66" t="s">
        <v>2602</v>
      </c>
      <c r="K1588" s="68" t="s">
        <v>2548</v>
      </c>
      <c r="L1588" s="69" t="s">
        <v>10817</v>
      </c>
      <c r="N1588" s="128">
        <v>100</v>
      </c>
      <c r="O1588" s="71">
        <v>20.100000000000001</v>
      </c>
      <c r="P1588" s="127"/>
    </row>
    <row r="1589" spans="1:16" ht="15" x14ac:dyDescent="0.25">
      <c r="A1589" s="67" t="str">
        <f t="shared" si="24"/>
        <v>103490542</v>
      </c>
      <c r="B1589" s="127">
        <v>10349054</v>
      </c>
      <c r="C1589" s="127">
        <v>2</v>
      </c>
      <c r="D1589" s="74" t="s">
        <v>3890</v>
      </c>
      <c r="E1589" s="68">
        <v>12508839</v>
      </c>
      <c r="F1589" s="68" t="s">
        <v>10815</v>
      </c>
      <c r="G1589" s="68" t="s">
        <v>10823</v>
      </c>
      <c r="H1589" s="68" t="s">
        <v>2602</v>
      </c>
      <c r="I1589" s="66">
        <v>73538</v>
      </c>
      <c r="J1589" s="66" t="s">
        <v>2602</v>
      </c>
      <c r="K1589" s="68" t="s">
        <v>2547</v>
      </c>
      <c r="L1589" s="69" t="s">
        <v>10817</v>
      </c>
      <c r="N1589" s="128">
        <v>99</v>
      </c>
      <c r="O1589" s="71">
        <v>33.5</v>
      </c>
      <c r="P1589" s="127"/>
    </row>
    <row r="1590" spans="1:16" ht="15" x14ac:dyDescent="0.25">
      <c r="A1590" s="67" t="str">
        <f t="shared" si="24"/>
        <v>72922001</v>
      </c>
      <c r="B1590" s="127">
        <v>7292200</v>
      </c>
      <c r="C1590" s="127">
        <v>1</v>
      </c>
      <c r="D1590" s="74" t="s">
        <v>10711</v>
      </c>
      <c r="E1590" s="68" t="s">
        <v>10237</v>
      </c>
      <c r="F1590" s="68" t="s">
        <v>10814</v>
      </c>
      <c r="G1590" s="68" t="s">
        <v>10823</v>
      </c>
      <c r="H1590" s="68" t="s">
        <v>2602</v>
      </c>
      <c r="I1590" s="66">
        <v>73538</v>
      </c>
      <c r="J1590" s="66" t="s">
        <v>2602</v>
      </c>
      <c r="K1590" s="68" t="s">
        <v>2547</v>
      </c>
      <c r="L1590" s="69" t="s">
        <v>10816</v>
      </c>
      <c r="N1590" s="128">
        <v>98</v>
      </c>
      <c r="O1590" s="71">
        <v>33.5</v>
      </c>
      <c r="P1590" s="127"/>
    </row>
    <row r="1591" spans="1:16" ht="15" x14ac:dyDescent="0.25">
      <c r="A1591" s="67" t="str">
        <f t="shared" si="24"/>
        <v>99395323</v>
      </c>
      <c r="B1591" s="127">
        <v>9939532</v>
      </c>
      <c r="C1591" s="127">
        <v>3</v>
      </c>
      <c r="D1591" s="74" t="s">
        <v>3892</v>
      </c>
      <c r="E1591" s="68">
        <v>17586823</v>
      </c>
      <c r="F1591" s="68" t="s">
        <v>10815</v>
      </c>
      <c r="G1591" s="68" t="s">
        <v>2550</v>
      </c>
      <c r="H1591" s="68" t="s">
        <v>2602</v>
      </c>
      <c r="I1591" s="66">
        <v>73538</v>
      </c>
      <c r="J1591" s="66" t="s">
        <v>2602</v>
      </c>
      <c r="K1591" s="68" t="s">
        <v>2547</v>
      </c>
      <c r="L1591" s="69" t="s">
        <v>10817</v>
      </c>
      <c r="N1591" s="128">
        <v>100</v>
      </c>
      <c r="O1591" s="71">
        <v>33.5</v>
      </c>
      <c r="P1591" s="127"/>
    </row>
    <row r="1592" spans="1:16" ht="15" x14ac:dyDescent="0.25">
      <c r="A1592" s="67" t="str">
        <f t="shared" si="24"/>
        <v>100058942</v>
      </c>
      <c r="B1592" s="127">
        <v>10005894</v>
      </c>
      <c r="C1592" s="127">
        <v>2</v>
      </c>
      <c r="D1592" s="74" t="s">
        <v>3893</v>
      </c>
      <c r="E1592" s="68">
        <v>671531</v>
      </c>
      <c r="F1592" s="68" t="s">
        <v>10815</v>
      </c>
      <c r="G1592" s="68" t="s">
        <v>10823</v>
      </c>
      <c r="H1592" s="68" t="s">
        <v>2602</v>
      </c>
      <c r="I1592" s="66">
        <v>73538</v>
      </c>
      <c r="J1592" s="66" t="s">
        <v>2602</v>
      </c>
      <c r="K1592" s="68" t="s">
        <v>2546</v>
      </c>
      <c r="L1592" s="69" t="s">
        <v>10817</v>
      </c>
      <c r="N1592" s="128">
        <v>100</v>
      </c>
      <c r="O1592" s="71">
        <v>40.200000000000003</v>
      </c>
      <c r="P1592" s="127"/>
    </row>
    <row r="1593" spans="1:16" ht="15" x14ac:dyDescent="0.25">
      <c r="A1593" s="67" t="str">
        <f t="shared" si="24"/>
        <v>84839172</v>
      </c>
      <c r="B1593" s="127">
        <v>8483917</v>
      </c>
      <c r="C1593" s="127">
        <v>2</v>
      </c>
      <c r="D1593" s="74" t="s">
        <v>3894</v>
      </c>
      <c r="E1593" s="68" t="s">
        <v>551</v>
      </c>
      <c r="F1593" s="68" t="s">
        <v>10815</v>
      </c>
      <c r="G1593" s="68" t="s">
        <v>2550</v>
      </c>
      <c r="H1593" s="68" t="s">
        <v>2602</v>
      </c>
      <c r="I1593" s="66">
        <v>73538</v>
      </c>
      <c r="J1593" s="66" t="s">
        <v>2602</v>
      </c>
      <c r="K1593" s="68" t="s">
        <v>2547</v>
      </c>
      <c r="L1593" s="69" t="s">
        <v>10817</v>
      </c>
      <c r="N1593" s="128">
        <v>0</v>
      </c>
      <c r="O1593" s="71">
        <v>33.5</v>
      </c>
      <c r="P1593" s="127"/>
    </row>
    <row r="1594" spans="1:16" ht="15" x14ac:dyDescent="0.25">
      <c r="A1594" s="67" t="str">
        <f t="shared" si="24"/>
        <v>77760203</v>
      </c>
      <c r="B1594" s="127">
        <v>7776020</v>
      </c>
      <c r="C1594" s="127">
        <v>3</v>
      </c>
      <c r="D1594" s="74" t="s">
        <v>3895</v>
      </c>
      <c r="E1594" s="68">
        <v>7948535</v>
      </c>
      <c r="F1594" s="68" t="s">
        <v>10815</v>
      </c>
      <c r="G1594" s="68" t="s">
        <v>2550</v>
      </c>
      <c r="H1594" s="68" t="s">
        <v>2602</v>
      </c>
      <c r="I1594" s="66">
        <v>73538</v>
      </c>
      <c r="J1594" s="66" t="s">
        <v>2602</v>
      </c>
      <c r="K1594" s="68" t="s">
        <v>2547</v>
      </c>
      <c r="L1594" s="69" t="s">
        <v>10817</v>
      </c>
      <c r="N1594" s="128">
        <v>100</v>
      </c>
      <c r="O1594" s="71">
        <v>33.5</v>
      </c>
      <c r="P1594" s="127"/>
    </row>
    <row r="1595" spans="1:16" ht="15" x14ac:dyDescent="0.25">
      <c r="A1595" s="67" t="str">
        <f t="shared" si="24"/>
        <v>166399471</v>
      </c>
      <c r="B1595" s="127">
        <v>16639947</v>
      </c>
      <c r="C1595" s="127">
        <v>1</v>
      </c>
      <c r="D1595" s="74" t="s">
        <v>3896</v>
      </c>
      <c r="E1595" s="68" t="s">
        <v>2534</v>
      </c>
      <c r="F1595" s="68" t="s">
        <v>10814</v>
      </c>
      <c r="G1595" s="68" t="s">
        <v>2550</v>
      </c>
      <c r="H1595" s="68" t="s">
        <v>2602</v>
      </c>
      <c r="I1595" s="66">
        <v>73538</v>
      </c>
      <c r="J1595" s="66" t="s">
        <v>2602</v>
      </c>
      <c r="K1595" s="68" t="s">
        <v>2547</v>
      </c>
      <c r="L1595" s="69" t="s">
        <v>10816</v>
      </c>
      <c r="N1595" s="128">
        <v>100</v>
      </c>
      <c r="O1595" s="71">
        <v>33.5</v>
      </c>
      <c r="P1595" s="127"/>
    </row>
    <row r="1596" spans="1:16" ht="15" x14ac:dyDescent="0.25">
      <c r="A1596" s="67" t="str">
        <f t="shared" si="24"/>
        <v>119961951</v>
      </c>
      <c r="B1596" s="127">
        <v>11996195</v>
      </c>
      <c r="C1596" s="127">
        <v>1</v>
      </c>
      <c r="D1596" s="74" t="s">
        <v>3399</v>
      </c>
      <c r="E1596" s="68" t="s">
        <v>1353</v>
      </c>
      <c r="F1596" s="68" t="s">
        <v>10814</v>
      </c>
      <c r="G1596" s="68" t="s">
        <v>10823</v>
      </c>
      <c r="H1596" s="68" t="s">
        <v>2602</v>
      </c>
      <c r="I1596" s="66">
        <v>73538</v>
      </c>
      <c r="J1596" s="66" t="s">
        <v>2602</v>
      </c>
      <c r="K1596" s="68" t="s">
        <v>2547</v>
      </c>
      <c r="L1596" s="69" t="s">
        <v>10816</v>
      </c>
      <c r="N1596" s="128">
        <v>100</v>
      </c>
      <c r="O1596" s="71">
        <v>33.5</v>
      </c>
      <c r="P1596" s="127"/>
    </row>
    <row r="1597" spans="1:16" ht="15" x14ac:dyDescent="0.25">
      <c r="A1597" s="67" t="str">
        <f t="shared" si="24"/>
        <v>89264264</v>
      </c>
      <c r="B1597" s="127">
        <v>8926426</v>
      </c>
      <c r="C1597" s="127">
        <v>4</v>
      </c>
      <c r="D1597" s="74" t="s">
        <v>3897</v>
      </c>
      <c r="E1597" s="68">
        <v>16654618</v>
      </c>
      <c r="F1597" s="68" t="s">
        <v>10815</v>
      </c>
      <c r="G1597" s="68" t="s">
        <v>2550</v>
      </c>
      <c r="H1597" s="68" t="s">
        <v>2602</v>
      </c>
      <c r="I1597" s="66">
        <v>73538</v>
      </c>
      <c r="J1597" s="66" t="s">
        <v>2602</v>
      </c>
      <c r="K1597" s="68" t="s">
        <v>2547</v>
      </c>
      <c r="L1597" s="69" t="s">
        <v>10817</v>
      </c>
      <c r="N1597" s="128">
        <v>100</v>
      </c>
      <c r="O1597" s="71">
        <v>33.5</v>
      </c>
      <c r="P1597" s="127"/>
    </row>
    <row r="1598" spans="1:16" ht="15" x14ac:dyDescent="0.25">
      <c r="A1598" s="67" t="str">
        <f t="shared" si="24"/>
        <v>84451631</v>
      </c>
      <c r="B1598" s="127">
        <v>8445163</v>
      </c>
      <c r="C1598" s="127">
        <v>1</v>
      </c>
      <c r="D1598" s="74" t="s">
        <v>3898</v>
      </c>
      <c r="E1598" s="68">
        <v>5840559</v>
      </c>
      <c r="F1598" s="68" t="s">
        <v>10813</v>
      </c>
      <c r="G1598" s="68" t="s">
        <v>10823</v>
      </c>
      <c r="H1598" s="68" t="s">
        <v>2602</v>
      </c>
      <c r="I1598" s="66">
        <v>73538</v>
      </c>
      <c r="J1598" s="66" t="s">
        <v>2602</v>
      </c>
      <c r="K1598" s="68" t="s">
        <v>2547</v>
      </c>
      <c r="L1598" s="69" t="s">
        <v>10818</v>
      </c>
      <c r="N1598" s="128">
        <v>100</v>
      </c>
      <c r="O1598" s="71">
        <v>33.5</v>
      </c>
      <c r="P1598" s="127"/>
    </row>
    <row r="1599" spans="1:16" ht="15" x14ac:dyDescent="0.25">
      <c r="A1599" s="67" t="str">
        <f t="shared" si="24"/>
        <v>69271304</v>
      </c>
      <c r="B1599" s="127">
        <v>6927130</v>
      </c>
      <c r="C1599" s="127">
        <v>4</v>
      </c>
      <c r="D1599" s="74" t="s">
        <v>3899</v>
      </c>
      <c r="E1599" s="68" t="s">
        <v>9984</v>
      </c>
      <c r="F1599" s="68" t="s">
        <v>10814</v>
      </c>
      <c r="G1599" s="68" t="s">
        <v>2550</v>
      </c>
      <c r="H1599" s="68" t="s">
        <v>2602</v>
      </c>
      <c r="I1599" s="66">
        <v>73538</v>
      </c>
      <c r="J1599" s="66" t="s">
        <v>2602</v>
      </c>
      <c r="K1599" s="68" t="s">
        <v>2547</v>
      </c>
      <c r="L1599" s="69" t="s">
        <v>10816</v>
      </c>
      <c r="N1599" s="128">
        <v>100</v>
      </c>
      <c r="O1599" s="71">
        <v>33.5</v>
      </c>
      <c r="P1599" s="127"/>
    </row>
    <row r="1600" spans="1:16" ht="15" x14ac:dyDescent="0.25">
      <c r="A1600" s="67" t="str">
        <f t="shared" si="24"/>
        <v>130050301</v>
      </c>
      <c r="B1600" s="127">
        <v>13005030</v>
      </c>
      <c r="C1600" s="127">
        <v>1</v>
      </c>
      <c r="D1600" s="74" t="s">
        <v>3900</v>
      </c>
      <c r="E1600" s="68" t="s">
        <v>1636</v>
      </c>
      <c r="F1600" s="68" t="s">
        <v>10814</v>
      </c>
      <c r="G1600" s="68" t="s">
        <v>10823</v>
      </c>
      <c r="H1600" s="68" t="s">
        <v>2602</v>
      </c>
      <c r="I1600" s="66">
        <v>73538</v>
      </c>
      <c r="J1600" s="66" t="s">
        <v>2602</v>
      </c>
      <c r="K1600" s="68" t="s">
        <v>2547</v>
      </c>
      <c r="L1600" s="69" t="s">
        <v>10816</v>
      </c>
      <c r="N1600" s="128">
        <v>88</v>
      </c>
      <c r="O1600" s="71">
        <v>33.5</v>
      </c>
      <c r="P1600" s="127"/>
    </row>
    <row r="1601" spans="1:16" ht="15" x14ac:dyDescent="0.25">
      <c r="A1601" s="67" t="str">
        <f t="shared" si="24"/>
        <v>142963912</v>
      </c>
      <c r="B1601" s="127">
        <v>14296391</v>
      </c>
      <c r="C1601" s="127">
        <v>2</v>
      </c>
      <c r="D1601" s="74" t="s">
        <v>3901</v>
      </c>
      <c r="E1601" s="68" t="s">
        <v>1924</v>
      </c>
      <c r="F1601" s="68" t="s">
        <v>10814</v>
      </c>
      <c r="G1601" s="68" t="s">
        <v>2550</v>
      </c>
      <c r="H1601" s="68" t="s">
        <v>2602</v>
      </c>
      <c r="I1601" s="66">
        <v>73538</v>
      </c>
      <c r="J1601" s="66" t="s">
        <v>2602</v>
      </c>
      <c r="K1601" s="68" t="s">
        <v>2547</v>
      </c>
      <c r="L1601" s="69" t="s">
        <v>10816</v>
      </c>
      <c r="N1601" s="128">
        <v>100</v>
      </c>
      <c r="O1601" s="71">
        <v>33.5</v>
      </c>
      <c r="P1601" s="127"/>
    </row>
    <row r="1602" spans="1:16" ht="15" x14ac:dyDescent="0.25">
      <c r="A1602" s="67" t="str">
        <f t="shared" si="24"/>
        <v>151035352</v>
      </c>
      <c r="B1602" s="127">
        <v>15103535</v>
      </c>
      <c r="C1602" s="127">
        <v>2</v>
      </c>
      <c r="D1602" s="74" t="s">
        <v>3902</v>
      </c>
      <c r="E1602" s="68" t="s">
        <v>2148</v>
      </c>
      <c r="F1602" s="68" t="s">
        <v>10814</v>
      </c>
      <c r="G1602" s="68" t="s">
        <v>2550</v>
      </c>
      <c r="H1602" s="68" t="s">
        <v>2602</v>
      </c>
      <c r="I1602" s="66">
        <v>73538</v>
      </c>
      <c r="J1602" s="66" t="s">
        <v>2602</v>
      </c>
      <c r="K1602" s="68" t="s">
        <v>2547</v>
      </c>
      <c r="L1602" s="69" t="s">
        <v>10816</v>
      </c>
      <c r="N1602" s="128">
        <v>100</v>
      </c>
      <c r="O1602" s="71">
        <v>33.5</v>
      </c>
      <c r="P1602" s="127"/>
    </row>
    <row r="1603" spans="1:16" ht="15" x14ac:dyDescent="0.25">
      <c r="A1603" s="67" t="str">
        <f t="shared" si="24"/>
        <v>80450944</v>
      </c>
      <c r="B1603" s="127">
        <v>8045094</v>
      </c>
      <c r="C1603" s="127">
        <v>4</v>
      </c>
      <c r="D1603" s="74" t="s">
        <v>3903</v>
      </c>
      <c r="E1603" s="68">
        <v>13015350</v>
      </c>
      <c r="F1603" s="68" t="s">
        <v>10814</v>
      </c>
      <c r="G1603" s="68" t="s">
        <v>10823</v>
      </c>
      <c r="H1603" s="68" t="s">
        <v>2602</v>
      </c>
      <c r="I1603" s="66">
        <v>73538</v>
      </c>
      <c r="J1603" s="66" t="s">
        <v>2602</v>
      </c>
      <c r="K1603" s="68" t="s">
        <v>2546</v>
      </c>
      <c r="L1603" s="69" t="s">
        <v>10816</v>
      </c>
      <c r="N1603" s="128">
        <v>95</v>
      </c>
      <c r="O1603" s="71">
        <v>40.200000000000003</v>
      </c>
      <c r="P1603" s="127"/>
    </row>
    <row r="1604" spans="1:16" ht="15" x14ac:dyDescent="0.25">
      <c r="A1604" s="67" t="str">
        <f t="shared" si="24"/>
        <v>80450942</v>
      </c>
      <c r="B1604" s="127">
        <v>8045094</v>
      </c>
      <c r="C1604" s="127">
        <v>2</v>
      </c>
      <c r="D1604" s="74" t="s">
        <v>3903</v>
      </c>
      <c r="E1604" s="68">
        <v>13015350</v>
      </c>
      <c r="F1604" s="68" t="s">
        <v>10815</v>
      </c>
      <c r="G1604" s="68" t="s">
        <v>2550</v>
      </c>
      <c r="H1604" s="68" t="s">
        <v>2602</v>
      </c>
      <c r="I1604" s="66">
        <v>73538</v>
      </c>
      <c r="J1604" s="66" t="s">
        <v>2602</v>
      </c>
      <c r="K1604" s="68" t="s">
        <v>2547</v>
      </c>
      <c r="L1604" s="69" t="s">
        <v>10817</v>
      </c>
      <c r="N1604" s="128">
        <v>98</v>
      </c>
      <c r="O1604" s="71">
        <v>33.5</v>
      </c>
      <c r="P1604" s="127"/>
    </row>
    <row r="1605" spans="1:16" ht="15" x14ac:dyDescent="0.25">
      <c r="A1605" s="67" t="str">
        <f t="shared" si="24"/>
        <v>102307491</v>
      </c>
      <c r="B1605" s="127">
        <v>10230749</v>
      </c>
      <c r="C1605" s="127">
        <v>1</v>
      </c>
      <c r="D1605" s="74" t="s">
        <v>3904</v>
      </c>
      <c r="E1605" s="68">
        <v>16182736</v>
      </c>
      <c r="F1605" s="68" t="s">
        <v>10815</v>
      </c>
      <c r="G1605" s="68" t="s">
        <v>10823</v>
      </c>
      <c r="H1605" s="68" t="s">
        <v>2602</v>
      </c>
      <c r="I1605" s="66">
        <v>73538</v>
      </c>
      <c r="J1605" s="66" t="s">
        <v>2602</v>
      </c>
      <c r="K1605" s="68" t="s">
        <v>2547</v>
      </c>
      <c r="L1605" s="69" t="s">
        <v>10817</v>
      </c>
      <c r="N1605" s="128">
        <v>100</v>
      </c>
      <c r="O1605" s="71">
        <v>33.5</v>
      </c>
      <c r="P1605" s="127"/>
    </row>
    <row r="1606" spans="1:16" ht="15" x14ac:dyDescent="0.25">
      <c r="A1606" s="67" t="str">
        <f t="shared" si="24"/>
        <v>117300801</v>
      </c>
      <c r="B1606" s="127">
        <v>11730080</v>
      </c>
      <c r="C1606" s="127">
        <v>1</v>
      </c>
      <c r="D1606" s="74" t="s">
        <v>3905</v>
      </c>
      <c r="E1606" s="68">
        <v>18557194</v>
      </c>
      <c r="F1606" s="68" t="s">
        <v>10815</v>
      </c>
      <c r="G1606" s="68" t="s">
        <v>2550</v>
      </c>
      <c r="H1606" s="68" t="s">
        <v>2602</v>
      </c>
      <c r="I1606" s="66">
        <v>73538</v>
      </c>
      <c r="J1606" s="66" t="s">
        <v>2602</v>
      </c>
      <c r="K1606" s="68" t="s">
        <v>2547</v>
      </c>
      <c r="L1606" s="69" t="s">
        <v>10817</v>
      </c>
      <c r="N1606" s="128">
        <v>88</v>
      </c>
      <c r="O1606" s="71">
        <v>33.5</v>
      </c>
      <c r="P1606" s="127"/>
    </row>
    <row r="1607" spans="1:16" ht="15" x14ac:dyDescent="0.25">
      <c r="A1607" s="67" t="str">
        <f t="shared" si="24"/>
        <v>78387004</v>
      </c>
      <c r="B1607" s="127">
        <v>7838700</v>
      </c>
      <c r="C1607" s="127">
        <v>4</v>
      </c>
      <c r="D1607" s="74" t="s">
        <v>3906</v>
      </c>
      <c r="E1607" s="68">
        <v>14370924</v>
      </c>
      <c r="F1607" s="68" t="s">
        <v>10815</v>
      </c>
      <c r="G1607" s="68" t="s">
        <v>2550</v>
      </c>
      <c r="H1607" s="68" t="s">
        <v>2602</v>
      </c>
      <c r="I1607" s="66">
        <v>73538</v>
      </c>
      <c r="J1607" s="66" t="s">
        <v>2602</v>
      </c>
      <c r="K1607" s="68" t="s">
        <v>2547</v>
      </c>
      <c r="L1607" s="69" t="s">
        <v>10817</v>
      </c>
      <c r="N1607" s="128">
        <v>100</v>
      </c>
      <c r="O1607" s="71">
        <v>33.5</v>
      </c>
      <c r="P1607" s="127"/>
    </row>
    <row r="1608" spans="1:16" ht="15" x14ac:dyDescent="0.25">
      <c r="A1608" s="67" t="str">
        <f t="shared" ref="A1608:A1671" si="25">CONCATENATE(B1608,C1608)</f>
        <v>103609794</v>
      </c>
      <c r="B1608" s="127">
        <v>10360979</v>
      </c>
      <c r="C1608" s="127">
        <v>4</v>
      </c>
      <c r="D1608" s="74" t="s">
        <v>2565</v>
      </c>
      <c r="E1608" s="68" t="s">
        <v>928</v>
      </c>
      <c r="F1608" s="68" t="s">
        <v>10814</v>
      </c>
      <c r="G1608" s="68" t="s">
        <v>2550</v>
      </c>
      <c r="H1608" s="68" t="s">
        <v>2602</v>
      </c>
      <c r="I1608" s="66">
        <v>73538</v>
      </c>
      <c r="J1608" s="66" t="s">
        <v>2602</v>
      </c>
      <c r="K1608" s="68" t="s">
        <v>2547</v>
      </c>
      <c r="L1608" s="69" t="s">
        <v>10816</v>
      </c>
      <c r="N1608" s="128">
        <v>100</v>
      </c>
      <c r="O1608" s="71">
        <v>33.5</v>
      </c>
      <c r="P1608" s="127"/>
    </row>
    <row r="1609" spans="1:16" ht="15" x14ac:dyDescent="0.25">
      <c r="A1609" s="67" t="str">
        <f t="shared" si="25"/>
        <v>112222563</v>
      </c>
      <c r="B1609" s="127">
        <v>11222256</v>
      </c>
      <c r="C1609" s="127">
        <v>3</v>
      </c>
      <c r="D1609" s="74" t="s">
        <v>3907</v>
      </c>
      <c r="E1609" s="68" t="s">
        <v>7764</v>
      </c>
      <c r="F1609" s="68" t="s">
        <v>10815</v>
      </c>
      <c r="G1609" s="68" t="s">
        <v>2550</v>
      </c>
      <c r="H1609" s="68" t="s">
        <v>2602</v>
      </c>
      <c r="I1609" s="66">
        <v>73538</v>
      </c>
      <c r="J1609" s="66" t="s">
        <v>2602</v>
      </c>
      <c r="K1609" s="68" t="s">
        <v>2546</v>
      </c>
      <c r="L1609" s="69" t="s">
        <v>10817</v>
      </c>
      <c r="N1609" s="128">
        <v>100</v>
      </c>
      <c r="O1609" s="71">
        <v>40.200000000000003</v>
      </c>
      <c r="P1609" s="127"/>
    </row>
    <row r="1610" spans="1:16" ht="15" x14ac:dyDescent="0.25">
      <c r="A1610" s="67" t="str">
        <f t="shared" si="25"/>
        <v>89676118</v>
      </c>
      <c r="B1610" s="127">
        <v>8967611</v>
      </c>
      <c r="C1610" s="127">
        <v>8</v>
      </c>
      <c r="D1610" s="74" t="s">
        <v>5392</v>
      </c>
      <c r="E1610" s="68">
        <v>314606</v>
      </c>
      <c r="F1610" s="68" t="s">
        <v>10814</v>
      </c>
      <c r="G1610" s="68" t="s">
        <v>2550</v>
      </c>
      <c r="H1610" s="68" t="s">
        <v>2602</v>
      </c>
      <c r="I1610" s="66">
        <v>73538</v>
      </c>
      <c r="J1610" s="66" t="s">
        <v>2602</v>
      </c>
      <c r="K1610" s="68" t="s">
        <v>2547</v>
      </c>
      <c r="L1610" s="69" t="s">
        <v>10816</v>
      </c>
      <c r="N1610" s="128">
        <v>88</v>
      </c>
      <c r="O1610" s="71">
        <v>33.5</v>
      </c>
      <c r="P1610" s="127"/>
    </row>
    <row r="1611" spans="1:16" ht="15" x14ac:dyDescent="0.25">
      <c r="A1611" s="67" t="str">
        <f t="shared" si="25"/>
        <v>89676116</v>
      </c>
      <c r="B1611" s="127">
        <v>8967611</v>
      </c>
      <c r="C1611" s="127">
        <v>6</v>
      </c>
      <c r="D1611" s="74" t="s">
        <v>5392</v>
      </c>
      <c r="E1611" s="68">
        <v>314606</v>
      </c>
      <c r="F1611" s="68" t="s">
        <v>10815</v>
      </c>
      <c r="G1611" s="68" t="s">
        <v>10823</v>
      </c>
      <c r="H1611" s="68" t="s">
        <v>2602</v>
      </c>
      <c r="I1611" s="66">
        <v>73538</v>
      </c>
      <c r="J1611" s="66" t="s">
        <v>2602</v>
      </c>
      <c r="K1611" s="68" t="s">
        <v>2547</v>
      </c>
      <c r="L1611" s="69" t="s">
        <v>10817</v>
      </c>
      <c r="N1611" s="128">
        <v>88</v>
      </c>
      <c r="O1611" s="71">
        <v>33.5</v>
      </c>
      <c r="P1611" s="127"/>
    </row>
    <row r="1612" spans="1:16" ht="15" x14ac:dyDescent="0.25">
      <c r="A1612" s="67" t="str">
        <f t="shared" si="25"/>
        <v>84638645</v>
      </c>
      <c r="B1612" s="127">
        <v>8463864</v>
      </c>
      <c r="C1612" s="127">
        <v>5</v>
      </c>
      <c r="D1612" s="74" t="s">
        <v>3908</v>
      </c>
      <c r="E1612" s="68" t="s">
        <v>550</v>
      </c>
      <c r="F1612" s="68" t="s">
        <v>10814</v>
      </c>
      <c r="G1612" s="68" t="s">
        <v>2550</v>
      </c>
      <c r="H1612" s="68" t="s">
        <v>2602</v>
      </c>
      <c r="I1612" s="66">
        <v>73538</v>
      </c>
      <c r="J1612" s="66" t="s">
        <v>2602</v>
      </c>
      <c r="K1612" s="68" t="s">
        <v>2547</v>
      </c>
      <c r="L1612" s="69" t="s">
        <v>10816</v>
      </c>
      <c r="N1612" s="128">
        <v>100</v>
      </c>
      <c r="O1612" s="71">
        <v>33.5</v>
      </c>
      <c r="P1612" s="127"/>
    </row>
    <row r="1613" spans="1:16" ht="15" x14ac:dyDescent="0.25">
      <c r="A1613" s="67" t="str">
        <f t="shared" si="25"/>
        <v>103584322</v>
      </c>
      <c r="B1613" s="127">
        <v>10358432</v>
      </c>
      <c r="C1613" s="127">
        <v>2</v>
      </c>
      <c r="D1613" s="74" t="s">
        <v>3909</v>
      </c>
      <c r="E1613" s="68">
        <v>12255349</v>
      </c>
      <c r="F1613" s="68" t="s">
        <v>10815</v>
      </c>
      <c r="G1613" s="68" t="s">
        <v>10823</v>
      </c>
      <c r="H1613" s="68" t="s">
        <v>2602</v>
      </c>
      <c r="I1613" s="66">
        <v>73538</v>
      </c>
      <c r="J1613" s="66" t="s">
        <v>2602</v>
      </c>
      <c r="K1613" s="68" t="s">
        <v>2547</v>
      </c>
      <c r="L1613" s="69" t="s">
        <v>10817</v>
      </c>
      <c r="N1613" s="128">
        <v>100</v>
      </c>
      <c r="O1613" s="71">
        <v>33.5</v>
      </c>
      <c r="P1613" s="127"/>
    </row>
    <row r="1614" spans="1:16" ht="15" x14ac:dyDescent="0.25">
      <c r="A1614" s="67" t="str">
        <f t="shared" si="25"/>
        <v>69009633</v>
      </c>
      <c r="B1614" s="127">
        <v>6900963</v>
      </c>
      <c r="C1614" s="127">
        <v>3</v>
      </c>
      <c r="D1614" s="74" t="s">
        <v>6168</v>
      </c>
      <c r="E1614" s="68">
        <v>7136833</v>
      </c>
      <c r="F1614" s="68" t="s">
        <v>10814</v>
      </c>
      <c r="G1614" s="68" t="s">
        <v>2550</v>
      </c>
      <c r="H1614" s="68" t="s">
        <v>2602</v>
      </c>
      <c r="I1614" s="66">
        <v>73538</v>
      </c>
      <c r="J1614" s="66" t="s">
        <v>2602</v>
      </c>
      <c r="K1614" s="68" t="s">
        <v>2547</v>
      </c>
      <c r="L1614" s="69" t="s">
        <v>10816</v>
      </c>
      <c r="N1614" s="128">
        <v>100</v>
      </c>
      <c r="O1614" s="71">
        <v>33.5</v>
      </c>
      <c r="P1614" s="127"/>
    </row>
    <row r="1615" spans="1:16" ht="15" x14ac:dyDescent="0.25">
      <c r="A1615" s="67" t="str">
        <f t="shared" si="25"/>
        <v>83472074</v>
      </c>
      <c r="B1615" s="127">
        <v>8347207</v>
      </c>
      <c r="C1615" s="127">
        <v>4</v>
      </c>
      <c r="D1615" s="74" t="s">
        <v>3910</v>
      </c>
      <c r="E1615" s="68" t="s">
        <v>527</v>
      </c>
      <c r="F1615" s="68" t="s">
        <v>10815</v>
      </c>
      <c r="G1615" s="68" t="s">
        <v>2550</v>
      </c>
      <c r="H1615" s="68" t="s">
        <v>2602</v>
      </c>
      <c r="I1615" s="66">
        <v>73538</v>
      </c>
      <c r="J1615" s="66" t="s">
        <v>2602</v>
      </c>
      <c r="K1615" s="68" t="s">
        <v>2547</v>
      </c>
      <c r="L1615" s="69" t="s">
        <v>10817</v>
      </c>
      <c r="N1615" s="128">
        <v>100</v>
      </c>
      <c r="O1615" s="71">
        <v>33.5</v>
      </c>
      <c r="P1615" s="127"/>
    </row>
    <row r="1616" spans="1:16" ht="15" x14ac:dyDescent="0.25">
      <c r="A1616" s="67" t="str">
        <f t="shared" si="25"/>
        <v>72420502</v>
      </c>
      <c r="B1616" s="127">
        <v>7242050</v>
      </c>
      <c r="C1616" s="127">
        <v>2</v>
      </c>
      <c r="D1616" s="74" t="s">
        <v>3911</v>
      </c>
      <c r="E1616" s="68">
        <v>12820774</v>
      </c>
      <c r="F1616" s="68" t="s">
        <v>10813</v>
      </c>
      <c r="G1616" s="68" t="s">
        <v>10823</v>
      </c>
      <c r="H1616" s="68" t="s">
        <v>2602</v>
      </c>
      <c r="I1616" s="66">
        <v>73538</v>
      </c>
      <c r="J1616" s="66" t="s">
        <v>2602</v>
      </c>
      <c r="K1616" s="68" t="s">
        <v>2546</v>
      </c>
      <c r="L1616" s="69" t="s">
        <v>10818</v>
      </c>
      <c r="N1616" s="128">
        <v>99</v>
      </c>
      <c r="O1616" s="71">
        <v>40.200000000000003</v>
      </c>
      <c r="P1616" s="127"/>
    </row>
    <row r="1617" spans="1:16" ht="15" x14ac:dyDescent="0.25">
      <c r="A1617" s="67" t="str">
        <f t="shared" si="25"/>
        <v>77765242</v>
      </c>
      <c r="B1617" s="127">
        <v>7776524</v>
      </c>
      <c r="C1617" s="127">
        <v>2</v>
      </c>
      <c r="D1617" s="74" t="s">
        <v>3912</v>
      </c>
      <c r="E1617" s="68" t="s">
        <v>460</v>
      </c>
      <c r="F1617" s="68" t="s">
        <v>10815</v>
      </c>
      <c r="G1617" s="68" t="s">
        <v>10823</v>
      </c>
      <c r="H1617" s="68" t="s">
        <v>2602</v>
      </c>
      <c r="I1617" s="66">
        <v>73538</v>
      </c>
      <c r="J1617" s="66" t="s">
        <v>2602</v>
      </c>
      <c r="K1617" s="68" t="s">
        <v>2547</v>
      </c>
      <c r="L1617" s="69" t="s">
        <v>10817</v>
      </c>
      <c r="N1617" s="128">
        <v>94</v>
      </c>
      <c r="O1617" s="71">
        <v>33.5</v>
      </c>
      <c r="P1617" s="127"/>
    </row>
    <row r="1618" spans="1:16" ht="15" x14ac:dyDescent="0.25">
      <c r="A1618" s="67" t="str">
        <f t="shared" si="25"/>
        <v>77765241</v>
      </c>
      <c r="B1618" s="127">
        <v>7776524</v>
      </c>
      <c r="C1618" s="127">
        <v>1</v>
      </c>
      <c r="D1618" s="74" t="s">
        <v>3912</v>
      </c>
      <c r="E1618" s="68" t="s">
        <v>460</v>
      </c>
      <c r="F1618" s="68" t="s">
        <v>10813</v>
      </c>
      <c r="G1618" s="68" t="s">
        <v>10823</v>
      </c>
      <c r="H1618" s="68" t="s">
        <v>2602</v>
      </c>
      <c r="I1618" s="66">
        <v>73538</v>
      </c>
      <c r="J1618" s="66" t="s">
        <v>2602</v>
      </c>
      <c r="K1618" s="68" t="s">
        <v>2547</v>
      </c>
      <c r="L1618" s="69" t="s">
        <v>10818</v>
      </c>
      <c r="N1618" s="128">
        <v>94</v>
      </c>
      <c r="O1618" s="71">
        <v>33.5</v>
      </c>
      <c r="P1618" s="127"/>
    </row>
    <row r="1619" spans="1:16" ht="15" x14ac:dyDescent="0.25">
      <c r="A1619" s="67" t="str">
        <f t="shared" si="25"/>
        <v>92966943</v>
      </c>
      <c r="B1619" s="127">
        <v>9296694</v>
      </c>
      <c r="C1619" s="127">
        <v>3</v>
      </c>
      <c r="D1619" s="74" t="s">
        <v>3913</v>
      </c>
      <c r="E1619" s="68" t="s">
        <v>654</v>
      </c>
      <c r="F1619" s="68" t="s">
        <v>10815</v>
      </c>
      <c r="G1619" s="68" t="s">
        <v>2550</v>
      </c>
      <c r="H1619" s="68" t="s">
        <v>2602</v>
      </c>
      <c r="I1619" s="66">
        <v>73538</v>
      </c>
      <c r="J1619" s="66" t="s">
        <v>2602</v>
      </c>
      <c r="K1619" s="68" t="s">
        <v>2547</v>
      </c>
      <c r="L1619" s="69" t="s">
        <v>10817</v>
      </c>
      <c r="N1619" s="128">
        <v>100</v>
      </c>
      <c r="O1619" s="71">
        <v>33.5</v>
      </c>
      <c r="P1619" s="127"/>
    </row>
    <row r="1620" spans="1:16" ht="15" x14ac:dyDescent="0.25">
      <c r="A1620" s="67" t="str">
        <f t="shared" si="25"/>
        <v>101236594</v>
      </c>
      <c r="B1620" s="127">
        <v>10123659</v>
      </c>
      <c r="C1620" s="127">
        <v>4</v>
      </c>
      <c r="D1620" s="74" t="s">
        <v>7493</v>
      </c>
      <c r="E1620" s="68" t="s">
        <v>7765</v>
      </c>
      <c r="F1620" s="68" t="s">
        <v>10815</v>
      </c>
      <c r="G1620" s="68" t="s">
        <v>10823</v>
      </c>
      <c r="H1620" s="68" t="s">
        <v>2602</v>
      </c>
      <c r="I1620" s="66">
        <v>73538</v>
      </c>
      <c r="J1620" s="66" t="s">
        <v>2602</v>
      </c>
      <c r="K1620" s="68" t="s">
        <v>2547</v>
      </c>
      <c r="L1620" s="69" t="s">
        <v>10817</v>
      </c>
      <c r="N1620" s="128">
        <v>100</v>
      </c>
      <c r="O1620" s="71">
        <v>33.5</v>
      </c>
      <c r="P1620" s="127"/>
    </row>
    <row r="1621" spans="1:16" ht="15" x14ac:dyDescent="0.25">
      <c r="A1621" s="67" t="str">
        <f t="shared" si="25"/>
        <v>114055942</v>
      </c>
      <c r="B1621" s="127">
        <v>11405594</v>
      </c>
      <c r="C1621" s="127">
        <v>2</v>
      </c>
      <c r="D1621" s="74" t="s">
        <v>3914</v>
      </c>
      <c r="E1621" s="68" t="s">
        <v>1166</v>
      </c>
      <c r="F1621" s="68" t="s">
        <v>10815</v>
      </c>
      <c r="G1621" s="68" t="s">
        <v>2550</v>
      </c>
      <c r="H1621" s="68" t="s">
        <v>2602</v>
      </c>
      <c r="I1621" s="66">
        <v>73538</v>
      </c>
      <c r="J1621" s="66" t="s">
        <v>2602</v>
      </c>
      <c r="K1621" s="68" t="s">
        <v>2547</v>
      </c>
      <c r="L1621" s="69" t="s">
        <v>10817</v>
      </c>
      <c r="N1621" s="128">
        <v>88</v>
      </c>
      <c r="O1621" s="71">
        <v>33.5</v>
      </c>
      <c r="P1621" s="127"/>
    </row>
    <row r="1622" spans="1:16" ht="15" x14ac:dyDescent="0.25">
      <c r="A1622" s="67" t="str">
        <f t="shared" si="25"/>
        <v>102293585</v>
      </c>
      <c r="B1622" s="127">
        <v>10229358</v>
      </c>
      <c r="C1622" s="127">
        <v>5</v>
      </c>
      <c r="D1622" s="74" t="s">
        <v>10761</v>
      </c>
      <c r="E1622" s="68" t="s">
        <v>876</v>
      </c>
      <c r="F1622" s="68" t="s">
        <v>10815</v>
      </c>
      <c r="G1622" s="68" t="s">
        <v>2550</v>
      </c>
      <c r="H1622" s="68" t="s">
        <v>2602</v>
      </c>
      <c r="I1622" s="66">
        <v>73538</v>
      </c>
      <c r="J1622" s="66" t="s">
        <v>2602</v>
      </c>
      <c r="K1622" s="68" t="s">
        <v>2547</v>
      </c>
      <c r="L1622" s="69" t="s">
        <v>10817</v>
      </c>
      <c r="N1622" s="128">
        <v>100</v>
      </c>
      <c r="O1622" s="71">
        <v>33.5</v>
      </c>
      <c r="P1622" s="127"/>
    </row>
    <row r="1623" spans="1:16" ht="15" x14ac:dyDescent="0.25">
      <c r="A1623" s="67" t="str">
        <f t="shared" si="25"/>
        <v>111160553</v>
      </c>
      <c r="B1623" s="127">
        <v>11116055</v>
      </c>
      <c r="C1623" s="127">
        <v>3</v>
      </c>
      <c r="D1623" s="74" t="s">
        <v>3915</v>
      </c>
      <c r="E1623" s="68" t="s">
        <v>1045</v>
      </c>
      <c r="F1623" s="68" t="s">
        <v>10815</v>
      </c>
      <c r="G1623" s="68" t="s">
        <v>2550</v>
      </c>
      <c r="H1623" s="68" t="s">
        <v>2602</v>
      </c>
      <c r="I1623" s="66">
        <v>73538</v>
      </c>
      <c r="J1623" s="66" t="s">
        <v>2602</v>
      </c>
      <c r="K1623" s="68" t="s">
        <v>2547</v>
      </c>
      <c r="L1623" s="69" t="s">
        <v>10817</v>
      </c>
      <c r="N1623" s="128">
        <v>100</v>
      </c>
      <c r="O1623" s="71">
        <v>33.5</v>
      </c>
      <c r="P1623" s="127"/>
    </row>
    <row r="1624" spans="1:16" ht="15" x14ac:dyDescent="0.25">
      <c r="A1624" s="67" t="str">
        <f t="shared" si="25"/>
        <v>111160554</v>
      </c>
      <c r="B1624" s="127">
        <v>11116055</v>
      </c>
      <c r="C1624" s="127">
        <v>4</v>
      </c>
      <c r="D1624" s="74" t="s">
        <v>3915</v>
      </c>
      <c r="E1624" s="68" t="s">
        <v>1045</v>
      </c>
      <c r="F1624" s="68" t="s">
        <v>10815</v>
      </c>
      <c r="G1624" s="68" t="s">
        <v>10823</v>
      </c>
      <c r="H1624" s="68" t="s">
        <v>2602</v>
      </c>
      <c r="I1624" s="66">
        <v>73538</v>
      </c>
      <c r="J1624" s="66" t="s">
        <v>2602</v>
      </c>
      <c r="K1624" s="68" t="s">
        <v>2547</v>
      </c>
      <c r="L1624" s="69" t="s">
        <v>10817</v>
      </c>
      <c r="N1624" s="128">
        <v>100</v>
      </c>
      <c r="O1624" s="71">
        <v>33.5</v>
      </c>
      <c r="P1624" s="127"/>
    </row>
    <row r="1625" spans="1:16" ht="15" x14ac:dyDescent="0.25">
      <c r="A1625" s="67" t="str">
        <f t="shared" si="25"/>
        <v>159413581</v>
      </c>
      <c r="B1625" s="127">
        <v>15941358</v>
      </c>
      <c r="C1625" s="127">
        <v>1</v>
      </c>
      <c r="D1625" s="74" t="s">
        <v>4973</v>
      </c>
      <c r="E1625" s="68" t="s">
        <v>2314</v>
      </c>
      <c r="F1625" s="68" t="s">
        <v>10814</v>
      </c>
      <c r="G1625" s="68" t="s">
        <v>2550</v>
      </c>
      <c r="H1625" s="68" t="s">
        <v>2602</v>
      </c>
      <c r="I1625" s="66">
        <v>73538</v>
      </c>
      <c r="J1625" s="66" t="s">
        <v>2602</v>
      </c>
      <c r="K1625" s="68" t="s">
        <v>2547</v>
      </c>
      <c r="L1625" s="69" t="s">
        <v>10816</v>
      </c>
      <c r="N1625" s="128">
        <v>100</v>
      </c>
      <c r="O1625" s="71">
        <v>33.5</v>
      </c>
      <c r="P1625" s="127"/>
    </row>
    <row r="1626" spans="1:16" ht="15" x14ac:dyDescent="0.25">
      <c r="A1626" s="67" t="str">
        <f t="shared" si="25"/>
        <v>135120181</v>
      </c>
      <c r="B1626" s="127">
        <v>13512018</v>
      </c>
      <c r="C1626" s="127">
        <v>1</v>
      </c>
      <c r="D1626" s="74" t="s">
        <v>4974</v>
      </c>
      <c r="E1626" s="68" t="s">
        <v>1832</v>
      </c>
      <c r="F1626" s="68" t="s">
        <v>10814</v>
      </c>
      <c r="G1626" s="68" t="s">
        <v>2550</v>
      </c>
      <c r="H1626" s="68" t="s">
        <v>2602</v>
      </c>
      <c r="I1626" s="66">
        <v>73538</v>
      </c>
      <c r="J1626" s="66" t="s">
        <v>2602</v>
      </c>
      <c r="K1626" s="68" t="s">
        <v>2547</v>
      </c>
      <c r="L1626" s="69" t="s">
        <v>10816</v>
      </c>
      <c r="N1626" s="128">
        <v>97</v>
      </c>
      <c r="O1626" s="71">
        <v>33.5</v>
      </c>
      <c r="P1626" s="127"/>
    </row>
    <row r="1627" spans="1:16" ht="15" x14ac:dyDescent="0.25">
      <c r="A1627" s="67" t="str">
        <f t="shared" si="25"/>
        <v>155976591</v>
      </c>
      <c r="B1627" s="127">
        <v>15597659</v>
      </c>
      <c r="C1627" s="127">
        <v>1</v>
      </c>
      <c r="D1627" s="74" t="s">
        <v>3916</v>
      </c>
      <c r="E1627" s="68" t="s">
        <v>2235</v>
      </c>
      <c r="F1627" s="68" t="s">
        <v>10814</v>
      </c>
      <c r="G1627" s="68" t="s">
        <v>2550</v>
      </c>
      <c r="H1627" s="68" t="s">
        <v>2602</v>
      </c>
      <c r="I1627" s="66">
        <v>73538</v>
      </c>
      <c r="J1627" s="66" t="s">
        <v>2602</v>
      </c>
      <c r="K1627" s="68" t="s">
        <v>2547</v>
      </c>
      <c r="L1627" s="69" t="s">
        <v>10816</v>
      </c>
      <c r="N1627" s="128">
        <v>100</v>
      </c>
      <c r="O1627" s="71">
        <v>33.5</v>
      </c>
      <c r="P1627" s="127"/>
    </row>
    <row r="1628" spans="1:16" ht="15" x14ac:dyDescent="0.25">
      <c r="A1628" s="67" t="str">
        <f t="shared" si="25"/>
        <v>162394302</v>
      </c>
      <c r="B1628" s="127">
        <v>16239430</v>
      </c>
      <c r="C1628" s="127">
        <v>2</v>
      </c>
      <c r="D1628" s="74" t="s">
        <v>3917</v>
      </c>
      <c r="E1628" s="68" t="s">
        <v>2388</v>
      </c>
      <c r="F1628" s="68" t="s">
        <v>10814</v>
      </c>
      <c r="G1628" s="68" t="s">
        <v>2550</v>
      </c>
      <c r="H1628" s="68" t="s">
        <v>2602</v>
      </c>
      <c r="I1628" s="66">
        <v>73538</v>
      </c>
      <c r="J1628" s="66" t="s">
        <v>2602</v>
      </c>
      <c r="K1628" s="68" t="s">
        <v>2547</v>
      </c>
      <c r="L1628" s="69" t="s">
        <v>10816</v>
      </c>
      <c r="N1628" s="128">
        <v>100</v>
      </c>
      <c r="O1628" s="71">
        <v>33.5</v>
      </c>
      <c r="P1628" s="127"/>
    </row>
    <row r="1629" spans="1:16" ht="15" x14ac:dyDescent="0.25">
      <c r="A1629" s="67" t="str">
        <f t="shared" si="25"/>
        <v>162394301</v>
      </c>
      <c r="B1629" s="127">
        <v>16239430</v>
      </c>
      <c r="C1629" s="127">
        <v>1</v>
      </c>
      <c r="D1629" s="74" t="s">
        <v>3917</v>
      </c>
      <c r="E1629" s="68" t="s">
        <v>2388</v>
      </c>
      <c r="F1629" s="68" t="s">
        <v>10814</v>
      </c>
      <c r="G1629" s="68" t="s">
        <v>2550</v>
      </c>
      <c r="H1629" s="68" t="s">
        <v>2602</v>
      </c>
      <c r="I1629" s="66">
        <v>73538</v>
      </c>
      <c r="J1629" s="66" t="s">
        <v>2602</v>
      </c>
      <c r="K1629" s="68" t="s">
        <v>2547</v>
      </c>
      <c r="L1629" s="69" t="s">
        <v>10816</v>
      </c>
      <c r="N1629" s="128">
        <v>100</v>
      </c>
      <c r="O1629" s="71">
        <v>33.5</v>
      </c>
      <c r="P1629" s="127"/>
    </row>
    <row r="1630" spans="1:16" ht="15" x14ac:dyDescent="0.25">
      <c r="A1630" s="67" t="str">
        <f t="shared" si="25"/>
        <v>150383503</v>
      </c>
      <c r="B1630" s="127">
        <v>15038350</v>
      </c>
      <c r="C1630" s="127">
        <v>3</v>
      </c>
      <c r="D1630" s="74" t="s">
        <v>3918</v>
      </c>
      <c r="E1630" s="68" t="s">
        <v>2134</v>
      </c>
      <c r="F1630" s="68" t="s">
        <v>10814</v>
      </c>
      <c r="G1630" s="68" t="s">
        <v>2550</v>
      </c>
      <c r="H1630" s="68" t="s">
        <v>2602</v>
      </c>
      <c r="I1630" s="66">
        <v>73538</v>
      </c>
      <c r="J1630" s="66" t="s">
        <v>2602</v>
      </c>
      <c r="K1630" s="68" t="s">
        <v>2548</v>
      </c>
      <c r="L1630" s="69" t="s">
        <v>10816</v>
      </c>
      <c r="N1630" s="128">
        <v>95</v>
      </c>
      <c r="O1630" s="71">
        <v>20.100000000000001</v>
      </c>
      <c r="P1630" s="127"/>
    </row>
    <row r="1631" spans="1:16" ht="15" x14ac:dyDescent="0.25">
      <c r="A1631" s="67" t="str">
        <f t="shared" si="25"/>
        <v>125678387</v>
      </c>
      <c r="B1631" s="127">
        <v>12567838</v>
      </c>
      <c r="C1631" s="127">
        <v>7</v>
      </c>
      <c r="D1631" s="74" t="s">
        <v>3919</v>
      </c>
      <c r="E1631" s="68" t="s">
        <v>1531</v>
      </c>
      <c r="F1631" s="68" t="s">
        <v>10814</v>
      </c>
      <c r="G1631" s="68" t="s">
        <v>2550</v>
      </c>
      <c r="H1631" s="68" t="s">
        <v>2602</v>
      </c>
      <c r="I1631" s="66">
        <v>73538</v>
      </c>
      <c r="J1631" s="66" t="s">
        <v>2602</v>
      </c>
      <c r="K1631" s="68" t="s">
        <v>2547</v>
      </c>
      <c r="L1631" s="69" t="s">
        <v>10816</v>
      </c>
      <c r="N1631" s="128">
        <v>100</v>
      </c>
      <c r="O1631" s="71">
        <v>33.5</v>
      </c>
      <c r="P1631" s="127"/>
    </row>
    <row r="1632" spans="1:16" ht="15" x14ac:dyDescent="0.25">
      <c r="A1632" s="67" t="str">
        <f t="shared" si="25"/>
        <v>100058703</v>
      </c>
      <c r="B1632" s="127">
        <v>10005870</v>
      </c>
      <c r="C1632" s="127">
        <v>3</v>
      </c>
      <c r="D1632" s="74" t="s">
        <v>10545</v>
      </c>
      <c r="E1632" s="68" t="s">
        <v>10120</v>
      </c>
      <c r="F1632" s="68" t="s">
        <v>10815</v>
      </c>
      <c r="G1632" s="68" t="s">
        <v>10823</v>
      </c>
      <c r="H1632" s="68" t="s">
        <v>2602</v>
      </c>
      <c r="I1632" s="66">
        <v>73538</v>
      </c>
      <c r="J1632" s="66" t="s">
        <v>2602</v>
      </c>
      <c r="K1632" s="68" t="s">
        <v>2547</v>
      </c>
      <c r="L1632" s="69" t="s">
        <v>10817</v>
      </c>
      <c r="N1632" s="128">
        <v>0</v>
      </c>
      <c r="O1632" s="71">
        <v>33.5</v>
      </c>
      <c r="P1632" s="127"/>
    </row>
    <row r="1633" spans="1:16" ht="15" x14ac:dyDescent="0.25">
      <c r="A1633" s="67" t="str">
        <f t="shared" si="25"/>
        <v>151047581</v>
      </c>
      <c r="B1633" s="127">
        <v>15104758</v>
      </c>
      <c r="C1633" s="127">
        <v>1</v>
      </c>
      <c r="D1633" s="74" t="s">
        <v>7194</v>
      </c>
      <c r="E1633" s="68" t="s">
        <v>2150</v>
      </c>
      <c r="F1633" s="68" t="s">
        <v>10814</v>
      </c>
      <c r="G1633" s="68" t="s">
        <v>2550</v>
      </c>
      <c r="H1633" s="68" t="s">
        <v>2602</v>
      </c>
      <c r="I1633" s="66">
        <v>73538</v>
      </c>
      <c r="J1633" s="66" t="s">
        <v>2602</v>
      </c>
      <c r="K1633" s="68" t="s">
        <v>2547</v>
      </c>
      <c r="L1633" s="69" t="s">
        <v>10816</v>
      </c>
      <c r="N1633" s="128">
        <v>100</v>
      </c>
      <c r="O1633" s="71">
        <v>33.5</v>
      </c>
      <c r="P1633" s="127"/>
    </row>
    <row r="1634" spans="1:16" ht="15" x14ac:dyDescent="0.25">
      <c r="A1634" s="67" t="str">
        <f t="shared" si="25"/>
        <v>143945586</v>
      </c>
      <c r="B1634" s="127">
        <v>14394558</v>
      </c>
      <c r="C1634" s="127">
        <v>6</v>
      </c>
      <c r="D1634" s="74" t="s">
        <v>3407</v>
      </c>
      <c r="E1634" s="68" t="s">
        <v>10008</v>
      </c>
      <c r="F1634" s="68" t="s">
        <v>10814</v>
      </c>
      <c r="G1634" s="68" t="s">
        <v>2550</v>
      </c>
      <c r="H1634" s="68" t="s">
        <v>2602</v>
      </c>
      <c r="I1634" s="66">
        <v>73538</v>
      </c>
      <c r="J1634" s="66" t="s">
        <v>2602</v>
      </c>
      <c r="K1634" s="68" t="s">
        <v>2547</v>
      </c>
      <c r="L1634" s="69" t="s">
        <v>10816</v>
      </c>
      <c r="N1634" s="128">
        <v>100</v>
      </c>
      <c r="O1634" s="71">
        <v>33.5</v>
      </c>
      <c r="P1634" s="127"/>
    </row>
    <row r="1635" spans="1:16" ht="15" x14ac:dyDescent="0.25">
      <c r="A1635" s="67" t="str">
        <f t="shared" si="25"/>
        <v>116031502</v>
      </c>
      <c r="B1635" s="127">
        <v>11603150</v>
      </c>
      <c r="C1635" s="127">
        <v>2</v>
      </c>
      <c r="D1635" s="74" t="s">
        <v>3920</v>
      </c>
      <c r="E1635" s="68">
        <v>21267043</v>
      </c>
      <c r="F1635" s="68" t="s">
        <v>10815</v>
      </c>
      <c r="G1635" s="68" t="s">
        <v>2550</v>
      </c>
      <c r="H1635" s="68" t="s">
        <v>2602</v>
      </c>
      <c r="I1635" s="66">
        <v>73538</v>
      </c>
      <c r="J1635" s="66" t="s">
        <v>2602</v>
      </c>
      <c r="K1635" s="68" t="s">
        <v>2547</v>
      </c>
      <c r="L1635" s="69" t="s">
        <v>10817</v>
      </c>
      <c r="N1635" s="128">
        <v>100</v>
      </c>
      <c r="O1635" s="71">
        <v>33.5</v>
      </c>
      <c r="P1635" s="127"/>
    </row>
    <row r="1636" spans="1:16" ht="15" x14ac:dyDescent="0.25">
      <c r="A1636" s="67" t="str">
        <f t="shared" si="25"/>
        <v>96906213</v>
      </c>
      <c r="B1636" s="127">
        <v>9690621</v>
      </c>
      <c r="C1636" s="127">
        <v>3</v>
      </c>
      <c r="D1636" s="74" t="s">
        <v>3921</v>
      </c>
      <c r="E1636" s="68">
        <v>805418</v>
      </c>
      <c r="F1636" s="68" t="s">
        <v>10815</v>
      </c>
      <c r="G1636" s="68" t="s">
        <v>2550</v>
      </c>
      <c r="H1636" s="68" t="s">
        <v>2602</v>
      </c>
      <c r="I1636" s="66">
        <v>73538</v>
      </c>
      <c r="J1636" s="66" t="s">
        <v>2602</v>
      </c>
      <c r="K1636" s="68" t="s">
        <v>2547</v>
      </c>
      <c r="L1636" s="69" t="s">
        <v>10817</v>
      </c>
      <c r="N1636" s="128">
        <v>100</v>
      </c>
      <c r="O1636" s="71">
        <v>33.5</v>
      </c>
      <c r="P1636" s="127"/>
    </row>
    <row r="1637" spans="1:16" ht="15" x14ac:dyDescent="0.25">
      <c r="A1637" s="67" t="str">
        <f t="shared" si="25"/>
        <v>119681633</v>
      </c>
      <c r="B1637" s="127">
        <v>11968163</v>
      </c>
      <c r="C1637" s="127">
        <v>3</v>
      </c>
      <c r="D1637" s="74" t="s">
        <v>7198</v>
      </c>
      <c r="E1637" s="68" t="s">
        <v>1347</v>
      </c>
      <c r="F1637" s="68" t="s">
        <v>10815</v>
      </c>
      <c r="G1637" s="68" t="s">
        <v>2550</v>
      </c>
      <c r="H1637" s="68" t="s">
        <v>2602</v>
      </c>
      <c r="I1637" s="66">
        <v>73538</v>
      </c>
      <c r="J1637" s="66" t="s">
        <v>2602</v>
      </c>
      <c r="K1637" s="68" t="s">
        <v>2547</v>
      </c>
      <c r="L1637" s="69" t="s">
        <v>10817</v>
      </c>
      <c r="N1637" s="128">
        <v>88</v>
      </c>
      <c r="O1637" s="71">
        <v>33.5</v>
      </c>
      <c r="P1637" s="127"/>
    </row>
    <row r="1638" spans="1:16" ht="15" x14ac:dyDescent="0.25">
      <c r="A1638" s="67" t="str">
        <f t="shared" si="25"/>
        <v>72398041</v>
      </c>
      <c r="B1638" s="127">
        <v>7239804</v>
      </c>
      <c r="C1638" s="127">
        <v>1</v>
      </c>
      <c r="D1638" s="74" t="s">
        <v>10461</v>
      </c>
      <c r="E1638" s="68">
        <v>4262736</v>
      </c>
      <c r="F1638" s="68" t="s">
        <v>10814</v>
      </c>
      <c r="G1638" s="68" t="s">
        <v>10823</v>
      </c>
      <c r="H1638" s="68" t="s">
        <v>2602</v>
      </c>
      <c r="I1638" s="66">
        <v>73538</v>
      </c>
      <c r="J1638" s="66" t="s">
        <v>2602</v>
      </c>
      <c r="K1638" s="68" t="s">
        <v>2547</v>
      </c>
      <c r="L1638" s="69" t="s">
        <v>10816</v>
      </c>
      <c r="N1638" s="128">
        <v>0</v>
      </c>
      <c r="O1638" s="71">
        <v>33.5</v>
      </c>
      <c r="P1638" s="127"/>
    </row>
    <row r="1639" spans="1:16" ht="15" x14ac:dyDescent="0.25">
      <c r="A1639" s="67" t="str">
        <f t="shared" si="25"/>
        <v>105105882</v>
      </c>
      <c r="B1639" s="127">
        <v>10510588</v>
      </c>
      <c r="C1639" s="127">
        <v>2</v>
      </c>
      <c r="D1639" s="74" t="s">
        <v>3922</v>
      </c>
      <c r="E1639" s="68">
        <v>18796765</v>
      </c>
      <c r="F1639" s="68" t="s">
        <v>10815</v>
      </c>
      <c r="G1639" s="68" t="s">
        <v>10823</v>
      </c>
      <c r="H1639" s="68" t="s">
        <v>2602</v>
      </c>
      <c r="I1639" s="66">
        <v>73538</v>
      </c>
      <c r="J1639" s="66" t="s">
        <v>2602</v>
      </c>
      <c r="K1639" s="68" t="s">
        <v>2547</v>
      </c>
      <c r="L1639" s="69" t="s">
        <v>10817</v>
      </c>
      <c r="N1639" s="128">
        <v>98</v>
      </c>
      <c r="O1639" s="71">
        <v>33.5</v>
      </c>
      <c r="P1639" s="127"/>
    </row>
    <row r="1640" spans="1:16" ht="15" x14ac:dyDescent="0.25">
      <c r="A1640" s="67" t="str">
        <f t="shared" si="25"/>
        <v>95441242</v>
      </c>
      <c r="B1640" s="127">
        <v>9544124</v>
      </c>
      <c r="C1640" s="127">
        <v>2</v>
      </c>
      <c r="D1640" s="74" t="s">
        <v>3923</v>
      </c>
      <c r="E1640" s="68">
        <v>18290483</v>
      </c>
      <c r="F1640" s="68" t="s">
        <v>10815</v>
      </c>
      <c r="G1640" s="68" t="s">
        <v>2550</v>
      </c>
      <c r="H1640" s="68" t="s">
        <v>2602</v>
      </c>
      <c r="I1640" s="66">
        <v>73538</v>
      </c>
      <c r="J1640" s="66" t="s">
        <v>2602</v>
      </c>
      <c r="K1640" s="68" t="s">
        <v>2547</v>
      </c>
      <c r="L1640" s="69" t="s">
        <v>10817</v>
      </c>
      <c r="N1640" s="128">
        <v>100</v>
      </c>
      <c r="O1640" s="71">
        <v>33.5</v>
      </c>
      <c r="P1640" s="127"/>
    </row>
    <row r="1641" spans="1:16" ht="15" x14ac:dyDescent="0.25">
      <c r="A1641" s="67" t="str">
        <f t="shared" si="25"/>
        <v>69201353</v>
      </c>
      <c r="B1641" s="127">
        <v>6920135</v>
      </c>
      <c r="C1641" s="127">
        <v>3</v>
      </c>
      <c r="D1641" s="74" t="s">
        <v>3924</v>
      </c>
      <c r="E1641" s="68">
        <v>12967200</v>
      </c>
      <c r="F1641" s="68" t="s">
        <v>10813</v>
      </c>
      <c r="G1641" s="68" t="s">
        <v>10823</v>
      </c>
      <c r="H1641" s="68" t="s">
        <v>2602</v>
      </c>
      <c r="I1641" s="66">
        <v>73538</v>
      </c>
      <c r="J1641" s="66" t="s">
        <v>2602</v>
      </c>
      <c r="K1641" s="68" t="s">
        <v>2547</v>
      </c>
      <c r="L1641" s="69" t="s">
        <v>10818</v>
      </c>
      <c r="N1641" s="128">
        <v>100</v>
      </c>
      <c r="O1641" s="71">
        <v>33.5</v>
      </c>
      <c r="P1641" s="127"/>
    </row>
    <row r="1642" spans="1:16" ht="15" x14ac:dyDescent="0.25">
      <c r="A1642" s="67" t="str">
        <f t="shared" si="25"/>
        <v>85459602</v>
      </c>
      <c r="B1642" s="127">
        <v>8545960</v>
      </c>
      <c r="C1642" s="127">
        <v>2</v>
      </c>
      <c r="D1642" s="74" t="s">
        <v>3925</v>
      </c>
      <c r="E1642" s="68" t="s">
        <v>564</v>
      </c>
      <c r="F1642" s="68" t="s">
        <v>10815</v>
      </c>
      <c r="G1642" s="68" t="s">
        <v>10823</v>
      </c>
      <c r="H1642" s="68" t="s">
        <v>2602</v>
      </c>
      <c r="I1642" s="66">
        <v>73538</v>
      </c>
      <c r="J1642" s="66" t="s">
        <v>2602</v>
      </c>
      <c r="K1642" s="68" t="s">
        <v>2547</v>
      </c>
      <c r="L1642" s="69" t="s">
        <v>10817</v>
      </c>
      <c r="N1642" s="128">
        <v>100</v>
      </c>
      <c r="O1642" s="71">
        <v>33.5</v>
      </c>
      <c r="P1642" s="127"/>
    </row>
    <row r="1643" spans="1:16" ht="15" x14ac:dyDescent="0.25">
      <c r="A1643" s="67" t="str">
        <f t="shared" si="25"/>
        <v>81900334</v>
      </c>
      <c r="B1643" s="127">
        <v>8190033</v>
      </c>
      <c r="C1643" s="127">
        <v>4</v>
      </c>
      <c r="D1643" s="74" t="s">
        <v>4298</v>
      </c>
      <c r="E1643" s="68">
        <v>13551617</v>
      </c>
      <c r="F1643" s="68" t="s">
        <v>10813</v>
      </c>
      <c r="G1643" s="68" t="s">
        <v>2550</v>
      </c>
      <c r="H1643" s="68" t="s">
        <v>2628</v>
      </c>
      <c r="I1643" s="66">
        <v>89957</v>
      </c>
      <c r="J1643" s="66" t="s">
        <v>2628</v>
      </c>
      <c r="K1643" s="68" t="s">
        <v>2547</v>
      </c>
      <c r="L1643" s="69" t="s">
        <v>10818</v>
      </c>
      <c r="N1643" s="128">
        <v>100</v>
      </c>
      <c r="O1643" s="71">
        <v>33.5</v>
      </c>
      <c r="P1643" s="127"/>
    </row>
    <row r="1644" spans="1:16" ht="15" x14ac:dyDescent="0.25">
      <c r="A1644" s="67" t="str">
        <f t="shared" si="25"/>
        <v>55524001</v>
      </c>
      <c r="B1644" s="127">
        <v>5552400</v>
      </c>
      <c r="C1644" s="127">
        <v>1</v>
      </c>
      <c r="D1644" s="74" t="s">
        <v>10653</v>
      </c>
      <c r="E1644" s="68" t="s">
        <v>10194</v>
      </c>
      <c r="F1644" s="68" t="s">
        <v>10814</v>
      </c>
      <c r="G1644" s="127" t="s">
        <v>2550</v>
      </c>
      <c r="H1644" s="68" t="s">
        <v>2628</v>
      </c>
      <c r="I1644" s="66">
        <v>89957</v>
      </c>
      <c r="J1644" s="66" t="s">
        <v>2628</v>
      </c>
      <c r="K1644" s="68" t="s">
        <v>2546</v>
      </c>
      <c r="L1644" s="69" t="s">
        <v>10816</v>
      </c>
      <c r="N1644" s="128">
        <v>0</v>
      </c>
      <c r="O1644" s="71">
        <v>40.200000000000003</v>
      </c>
      <c r="P1644" s="127"/>
    </row>
    <row r="1645" spans="1:16" ht="15" x14ac:dyDescent="0.25">
      <c r="A1645" s="67" t="str">
        <f t="shared" si="25"/>
        <v>85360041</v>
      </c>
      <c r="B1645" s="127">
        <v>8536004</v>
      </c>
      <c r="C1645" s="127">
        <v>1</v>
      </c>
      <c r="D1645" s="74" t="s">
        <v>10507</v>
      </c>
      <c r="E1645" s="68" t="s">
        <v>10102</v>
      </c>
      <c r="F1645" s="68" t="s">
        <v>10813</v>
      </c>
      <c r="G1645" s="127" t="s">
        <v>2550</v>
      </c>
      <c r="H1645" s="68" t="s">
        <v>2628</v>
      </c>
      <c r="I1645" s="66">
        <v>89957</v>
      </c>
      <c r="J1645" s="66" t="s">
        <v>2628</v>
      </c>
      <c r="K1645" s="68" t="s">
        <v>2546</v>
      </c>
      <c r="L1645" s="69" t="s">
        <v>10818</v>
      </c>
      <c r="N1645" s="128">
        <v>0</v>
      </c>
      <c r="O1645" s="71">
        <v>40.200000000000003</v>
      </c>
      <c r="P1645" s="127">
        <v>2</v>
      </c>
    </row>
    <row r="1646" spans="1:16" ht="15" x14ac:dyDescent="0.25">
      <c r="A1646" s="67" t="str">
        <f t="shared" si="25"/>
        <v>46141241</v>
      </c>
      <c r="B1646" s="127">
        <v>4614124</v>
      </c>
      <c r="C1646" s="127">
        <v>1</v>
      </c>
      <c r="D1646" s="74" t="s">
        <v>3928</v>
      </c>
      <c r="E1646" s="68">
        <v>4818232</v>
      </c>
      <c r="F1646" s="68" t="s">
        <v>10815</v>
      </c>
      <c r="G1646" s="68" t="s">
        <v>2550</v>
      </c>
      <c r="H1646" s="68" t="s">
        <v>2628</v>
      </c>
      <c r="I1646" s="66">
        <v>89957</v>
      </c>
      <c r="J1646" s="66" t="s">
        <v>2628</v>
      </c>
      <c r="K1646" s="68" t="s">
        <v>2547</v>
      </c>
      <c r="L1646" s="69" t="s">
        <v>10817</v>
      </c>
      <c r="N1646" s="128">
        <v>100</v>
      </c>
      <c r="O1646" s="71">
        <v>33.5</v>
      </c>
      <c r="P1646" s="127"/>
    </row>
    <row r="1647" spans="1:16" ht="15" x14ac:dyDescent="0.25">
      <c r="A1647" s="67" t="str">
        <f t="shared" si="25"/>
        <v>103235082</v>
      </c>
      <c r="B1647" s="127">
        <v>10323508</v>
      </c>
      <c r="C1647" s="127">
        <v>2</v>
      </c>
      <c r="D1647" s="74" t="s">
        <v>10662</v>
      </c>
      <c r="E1647" s="68" t="s">
        <v>10204</v>
      </c>
      <c r="F1647" s="68" t="s">
        <v>10815</v>
      </c>
      <c r="G1647" s="127" t="s">
        <v>2550</v>
      </c>
      <c r="H1647" s="68" t="s">
        <v>23</v>
      </c>
      <c r="I1647" s="66">
        <v>67442</v>
      </c>
      <c r="J1647" s="66" t="s">
        <v>23</v>
      </c>
      <c r="K1647" s="68" t="s">
        <v>2547</v>
      </c>
      <c r="L1647" s="69" t="s">
        <v>10817</v>
      </c>
      <c r="N1647" s="128">
        <v>0</v>
      </c>
      <c r="O1647" s="71">
        <v>33.5</v>
      </c>
      <c r="P1647" s="127"/>
    </row>
    <row r="1648" spans="1:16" ht="15" x14ac:dyDescent="0.25">
      <c r="A1648" s="67" t="str">
        <f t="shared" si="25"/>
        <v>103235084</v>
      </c>
      <c r="B1648" s="127">
        <v>10323508</v>
      </c>
      <c r="C1648" s="127">
        <v>4</v>
      </c>
      <c r="D1648" s="74" t="s">
        <v>10662</v>
      </c>
      <c r="E1648" s="68" t="s">
        <v>10204</v>
      </c>
      <c r="F1648" s="68" t="s">
        <v>10815</v>
      </c>
      <c r="G1648" s="68" t="s">
        <v>10823</v>
      </c>
      <c r="H1648" s="68" t="s">
        <v>23</v>
      </c>
      <c r="I1648" s="66">
        <v>67442</v>
      </c>
      <c r="J1648" s="66" t="s">
        <v>23</v>
      </c>
      <c r="K1648" s="68" t="s">
        <v>2547</v>
      </c>
      <c r="L1648" s="69" t="s">
        <v>10817</v>
      </c>
      <c r="N1648" s="128">
        <v>0</v>
      </c>
      <c r="O1648" s="71">
        <v>33.5</v>
      </c>
      <c r="P1648" s="127"/>
    </row>
    <row r="1649" spans="1:16" ht="15" x14ac:dyDescent="0.25">
      <c r="A1649" s="67" t="str">
        <f t="shared" si="25"/>
        <v>26207891</v>
      </c>
      <c r="B1649" s="127">
        <v>2620789</v>
      </c>
      <c r="C1649" s="127">
        <v>1</v>
      </c>
      <c r="D1649" s="74" t="s">
        <v>3930</v>
      </c>
      <c r="E1649" s="68" t="s">
        <v>211</v>
      </c>
      <c r="F1649" s="68" t="s">
        <v>10813</v>
      </c>
      <c r="G1649" s="68" t="s">
        <v>2550</v>
      </c>
      <c r="H1649" s="68" t="s">
        <v>23</v>
      </c>
      <c r="I1649" s="66">
        <v>67442</v>
      </c>
      <c r="J1649" s="66" t="s">
        <v>23</v>
      </c>
      <c r="K1649" s="68" t="s">
        <v>2546</v>
      </c>
      <c r="L1649" s="69" t="s">
        <v>10818</v>
      </c>
      <c r="N1649" s="128">
        <v>100</v>
      </c>
      <c r="O1649" s="71">
        <v>40.200000000000003</v>
      </c>
      <c r="P1649" s="127"/>
    </row>
    <row r="1650" spans="1:16" ht="15" x14ac:dyDescent="0.25">
      <c r="A1650" s="67" t="str">
        <f t="shared" si="25"/>
        <v>117062352</v>
      </c>
      <c r="B1650" s="127">
        <v>11706235</v>
      </c>
      <c r="C1650" s="127">
        <v>2</v>
      </c>
      <c r="D1650" s="74" t="s">
        <v>3931</v>
      </c>
      <c r="E1650" s="68">
        <v>2511249</v>
      </c>
      <c r="F1650" s="68" t="s">
        <v>10814</v>
      </c>
      <c r="G1650" s="68" t="s">
        <v>2550</v>
      </c>
      <c r="H1650" s="68" t="s">
        <v>23</v>
      </c>
      <c r="I1650" s="66">
        <v>67442</v>
      </c>
      <c r="J1650" s="66" t="s">
        <v>23</v>
      </c>
      <c r="K1650" s="68" t="s">
        <v>2547</v>
      </c>
      <c r="L1650" s="69" t="s">
        <v>10816</v>
      </c>
      <c r="N1650" s="128">
        <v>100</v>
      </c>
      <c r="O1650" s="71">
        <v>33.5</v>
      </c>
      <c r="P1650" s="127"/>
    </row>
    <row r="1651" spans="1:16" ht="15" x14ac:dyDescent="0.25">
      <c r="A1651" s="67" t="str">
        <f t="shared" si="25"/>
        <v>160791901</v>
      </c>
      <c r="B1651" s="127">
        <v>16079190</v>
      </c>
      <c r="C1651" s="127">
        <v>1</v>
      </c>
      <c r="D1651" s="74" t="s">
        <v>3932</v>
      </c>
      <c r="E1651" s="68">
        <v>4649617</v>
      </c>
      <c r="F1651" s="68" t="s">
        <v>10814</v>
      </c>
      <c r="G1651" s="68" t="s">
        <v>2550</v>
      </c>
      <c r="H1651" s="68" t="s">
        <v>23</v>
      </c>
      <c r="I1651" s="66">
        <v>67442</v>
      </c>
      <c r="J1651" s="66" t="s">
        <v>23</v>
      </c>
      <c r="K1651" s="68" t="s">
        <v>2547</v>
      </c>
      <c r="L1651" s="69" t="s">
        <v>10816</v>
      </c>
      <c r="N1651" s="128">
        <v>100</v>
      </c>
      <c r="O1651" s="71">
        <v>33.5</v>
      </c>
      <c r="P1651" s="127"/>
    </row>
    <row r="1652" spans="1:16" ht="15" x14ac:dyDescent="0.25">
      <c r="A1652" s="67" t="str">
        <f t="shared" si="25"/>
        <v>69280182</v>
      </c>
      <c r="B1652" s="127">
        <v>6928018</v>
      </c>
      <c r="C1652" s="127">
        <v>2</v>
      </c>
      <c r="D1652" s="74" t="s">
        <v>3933</v>
      </c>
      <c r="E1652" s="68" t="s">
        <v>338</v>
      </c>
      <c r="F1652" s="68" t="s">
        <v>10815</v>
      </c>
      <c r="G1652" s="68" t="s">
        <v>2550</v>
      </c>
      <c r="H1652" s="68" t="s">
        <v>23</v>
      </c>
      <c r="I1652" s="66">
        <v>67442</v>
      </c>
      <c r="J1652" s="66" t="s">
        <v>23</v>
      </c>
      <c r="K1652" s="68" t="s">
        <v>2547</v>
      </c>
      <c r="L1652" s="69" t="s">
        <v>10817</v>
      </c>
      <c r="N1652" s="128">
        <v>100</v>
      </c>
      <c r="O1652" s="71">
        <v>33.5</v>
      </c>
      <c r="P1652" s="127"/>
    </row>
    <row r="1653" spans="1:16" ht="15" x14ac:dyDescent="0.25">
      <c r="A1653" s="67" t="str">
        <f t="shared" si="25"/>
        <v>111239412</v>
      </c>
      <c r="B1653" s="127">
        <v>11123941</v>
      </c>
      <c r="C1653" s="127">
        <v>2</v>
      </c>
      <c r="D1653" s="74" t="s">
        <v>3934</v>
      </c>
      <c r="E1653" s="68" t="s">
        <v>1055</v>
      </c>
      <c r="F1653" s="68" t="s">
        <v>10815</v>
      </c>
      <c r="G1653" s="68" t="s">
        <v>10823</v>
      </c>
      <c r="H1653" s="68" t="s">
        <v>2640</v>
      </c>
      <c r="I1653" s="66">
        <v>85995</v>
      </c>
      <c r="J1653" s="66" t="s">
        <v>7579</v>
      </c>
      <c r="K1653" s="68" t="s">
        <v>2547</v>
      </c>
      <c r="L1653" s="69" t="s">
        <v>10817</v>
      </c>
      <c r="N1653" s="128">
        <v>99</v>
      </c>
      <c r="O1653" s="71">
        <v>33.5</v>
      </c>
      <c r="P1653" s="127"/>
    </row>
    <row r="1654" spans="1:16" ht="15" x14ac:dyDescent="0.25">
      <c r="A1654" s="67" t="str">
        <f t="shared" si="25"/>
        <v>116002382</v>
      </c>
      <c r="B1654" s="127">
        <v>11600238</v>
      </c>
      <c r="C1654" s="127">
        <v>2</v>
      </c>
      <c r="D1654" s="74" t="s">
        <v>3935</v>
      </c>
      <c r="E1654" s="68">
        <v>1662511</v>
      </c>
      <c r="F1654" s="68" t="s">
        <v>10815</v>
      </c>
      <c r="G1654" s="68" t="s">
        <v>10823</v>
      </c>
      <c r="H1654" s="68" t="s">
        <v>2640</v>
      </c>
      <c r="I1654" s="66">
        <v>33852</v>
      </c>
      <c r="J1654" s="66" t="s">
        <v>8150</v>
      </c>
      <c r="K1654" s="68" t="s">
        <v>2547</v>
      </c>
      <c r="L1654" s="69" t="s">
        <v>10817</v>
      </c>
      <c r="N1654" s="128">
        <v>81</v>
      </c>
      <c r="O1654" s="71">
        <v>33.5</v>
      </c>
      <c r="P1654" s="127"/>
    </row>
    <row r="1655" spans="1:16" ht="15" x14ac:dyDescent="0.25">
      <c r="A1655" s="67" t="str">
        <f t="shared" si="25"/>
        <v>89263351</v>
      </c>
      <c r="B1655" s="127">
        <v>8926335</v>
      </c>
      <c r="C1655" s="127">
        <v>1</v>
      </c>
      <c r="D1655" s="74" t="s">
        <v>5271</v>
      </c>
      <c r="E1655" s="68" t="s">
        <v>595</v>
      </c>
      <c r="F1655" s="68" t="s">
        <v>10815</v>
      </c>
      <c r="G1655" s="68" t="s">
        <v>10823</v>
      </c>
      <c r="H1655" s="68" t="s">
        <v>2640</v>
      </c>
      <c r="I1655" s="66">
        <v>85995</v>
      </c>
      <c r="J1655" s="66" t="s">
        <v>7579</v>
      </c>
      <c r="K1655" s="68" t="s">
        <v>2547</v>
      </c>
      <c r="L1655" s="69" t="s">
        <v>10817</v>
      </c>
      <c r="N1655" s="128">
        <v>98</v>
      </c>
      <c r="O1655" s="71">
        <v>33.5</v>
      </c>
      <c r="P1655" s="127"/>
    </row>
    <row r="1656" spans="1:16" ht="15" x14ac:dyDescent="0.25">
      <c r="A1656" s="67" t="str">
        <f t="shared" si="25"/>
        <v>80465421</v>
      </c>
      <c r="B1656" s="127">
        <v>8046542</v>
      </c>
      <c r="C1656" s="127">
        <v>1</v>
      </c>
      <c r="D1656" s="74" t="s">
        <v>3936</v>
      </c>
      <c r="E1656" s="68">
        <v>3147891</v>
      </c>
      <c r="F1656" s="68" t="s">
        <v>10813</v>
      </c>
      <c r="G1656" s="68" t="s">
        <v>10823</v>
      </c>
      <c r="H1656" s="68" t="s">
        <v>2640</v>
      </c>
      <c r="I1656" s="66">
        <v>85609</v>
      </c>
      <c r="J1656" s="66" t="s">
        <v>8158</v>
      </c>
      <c r="K1656" s="68" t="s">
        <v>2547</v>
      </c>
      <c r="L1656" s="69" t="s">
        <v>10818</v>
      </c>
      <c r="N1656" s="128">
        <v>94</v>
      </c>
      <c r="O1656" s="71">
        <v>33.5</v>
      </c>
      <c r="P1656" s="127"/>
    </row>
    <row r="1657" spans="1:16" ht="15" x14ac:dyDescent="0.25">
      <c r="A1657" s="67" t="str">
        <f t="shared" si="25"/>
        <v>99936665</v>
      </c>
      <c r="B1657" s="127">
        <v>9993666</v>
      </c>
      <c r="C1657" s="127">
        <v>5</v>
      </c>
      <c r="D1657" s="74" t="s">
        <v>3937</v>
      </c>
      <c r="E1657" s="68" t="s">
        <v>7766</v>
      </c>
      <c r="F1657" s="68" t="s">
        <v>10815</v>
      </c>
      <c r="G1657" s="68" t="s">
        <v>2550</v>
      </c>
      <c r="H1657" s="68" t="s">
        <v>2640</v>
      </c>
      <c r="I1657" s="66">
        <v>85995</v>
      </c>
      <c r="J1657" s="66" t="s">
        <v>7579</v>
      </c>
      <c r="K1657" s="68" t="s">
        <v>2547</v>
      </c>
      <c r="L1657" s="69" t="s">
        <v>10817</v>
      </c>
      <c r="N1657" s="128">
        <v>100</v>
      </c>
      <c r="O1657" s="71">
        <v>33.5</v>
      </c>
      <c r="P1657" s="127"/>
    </row>
    <row r="1658" spans="1:16" ht="15" x14ac:dyDescent="0.25">
      <c r="A1658" s="67" t="str">
        <f t="shared" si="25"/>
        <v>70237651</v>
      </c>
      <c r="B1658" s="127">
        <v>7023765</v>
      </c>
      <c r="C1658" s="127">
        <v>1</v>
      </c>
      <c r="D1658" s="74" t="s">
        <v>10451</v>
      </c>
      <c r="E1658" s="68">
        <v>4866321</v>
      </c>
      <c r="F1658" s="68" t="s">
        <v>10813</v>
      </c>
      <c r="G1658" s="68" t="s">
        <v>10823</v>
      </c>
      <c r="H1658" s="68" t="s">
        <v>2640</v>
      </c>
      <c r="I1658" s="66">
        <v>73711</v>
      </c>
      <c r="J1658" s="66" t="s">
        <v>8155</v>
      </c>
      <c r="K1658" s="68" t="s">
        <v>2547</v>
      </c>
      <c r="L1658" s="69" t="s">
        <v>10818</v>
      </c>
      <c r="N1658" s="128">
        <v>0</v>
      </c>
      <c r="O1658" s="71">
        <v>33.5</v>
      </c>
      <c r="P1658" s="127">
        <v>3</v>
      </c>
    </row>
    <row r="1659" spans="1:16" ht="15" x14ac:dyDescent="0.25">
      <c r="A1659" s="67" t="str">
        <f t="shared" si="25"/>
        <v>100930844</v>
      </c>
      <c r="B1659" s="127">
        <v>10093084</v>
      </c>
      <c r="C1659" s="127">
        <v>4</v>
      </c>
      <c r="D1659" s="74" t="s">
        <v>3938</v>
      </c>
      <c r="E1659" s="68" t="s">
        <v>7767</v>
      </c>
      <c r="F1659" s="68" t="s">
        <v>10815</v>
      </c>
      <c r="G1659" s="68" t="s">
        <v>10823</v>
      </c>
      <c r="H1659" s="68" t="s">
        <v>2640</v>
      </c>
      <c r="I1659" s="66">
        <v>85700</v>
      </c>
      <c r="J1659" s="66" t="s">
        <v>8159</v>
      </c>
      <c r="K1659" s="68" t="s">
        <v>2547</v>
      </c>
      <c r="L1659" s="69" t="s">
        <v>10817</v>
      </c>
      <c r="N1659" s="128">
        <v>100</v>
      </c>
      <c r="O1659" s="71">
        <v>33.5</v>
      </c>
      <c r="P1659" s="127"/>
    </row>
    <row r="1660" spans="1:16" ht="15" x14ac:dyDescent="0.25">
      <c r="A1660" s="67" t="str">
        <f t="shared" si="25"/>
        <v>100930843</v>
      </c>
      <c r="B1660" s="127">
        <v>10093084</v>
      </c>
      <c r="C1660" s="127">
        <v>3</v>
      </c>
      <c r="D1660" s="74" t="s">
        <v>3938</v>
      </c>
      <c r="E1660" s="68" t="s">
        <v>7767</v>
      </c>
      <c r="F1660" s="68" t="s">
        <v>10815</v>
      </c>
      <c r="G1660" s="68" t="s">
        <v>10823</v>
      </c>
      <c r="H1660" s="68" t="s">
        <v>2640</v>
      </c>
      <c r="I1660" s="66">
        <v>85700</v>
      </c>
      <c r="J1660" s="66" t="s">
        <v>8159</v>
      </c>
      <c r="K1660" s="68" t="s">
        <v>2547</v>
      </c>
      <c r="L1660" s="69" t="s">
        <v>10817</v>
      </c>
      <c r="N1660" s="128">
        <v>100</v>
      </c>
      <c r="O1660" s="71">
        <v>33.5</v>
      </c>
      <c r="P1660" s="127"/>
    </row>
    <row r="1661" spans="1:16" ht="15" x14ac:dyDescent="0.25">
      <c r="A1661" s="67" t="str">
        <f t="shared" si="25"/>
        <v>120320861</v>
      </c>
      <c r="B1661" s="127">
        <v>12032086</v>
      </c>
      <c r="C1661" s="127">
        <v>1</v>
      </c>
      <c r="D1661" s="74" t="s">
        <v>3939</v>
      </c>
      <c r="E1661" s="68" t="s">
        <v>1371</v>
      </c>
      <c r="F1661" s="68" t="s">
        <v>10815</v>
      </c>
      <c r="G1661" s="68" t="s">
        <v>10823</v>
      </c>
      <c r="H1661" s="68" t="s">
        <v>2640</v>
      </c>
      <c r="I1661" s="66">
        <v>33852</v>
      </c>
      <c r="J1661" s="66" t="s">
        <v>8150</v>
      </c>
      <c r="K1661" s="68" t="s">
        <v>2547</v>
      </c>
      <c r="L1661" s="69" t="s">
        <v>10817</v>
      </c>
      <c r="N1661" s="128">
        <v>100</v>
      </c>
      <c r="O1661" s="71">
        <v>33.5</v>
      </c>
      <c r="P1661" s="127"/>
    </row>
    <row r="1662" spans="1:16" ht="15" x14ac:dyDescent="0.25">
      <c r="A1662" s="67" t="str">
        <f t="shared" si="25"/>
        <v>53937592</v>
      </c>
      <c r="B1662" s="127">
        <v>5393759</v>
      </c>
      <c r="C1662" s="127">
        <v>2</v>
      </c>
      <c r="D1662" s="74" t="s">
        <v>3940</v>
      </c>
      <c r="E1662" s="68">
        <v>4988205</v>
      </c>
      <c r="F1662" s="68" t="s">
        <v>10813</v>
      </c>
      <c r="G1662" s="68" t="s">
        <v>10823</v>
      </c>
      <c r="H1662" s="68" t="s">
        <v>2640</v>
      </c>
      <c r="I1662" s="66">
        <v>33852</v>
      </c>
      <c r="J1662" s="66" t="s">
        <v>8150</v>
      </c>
      <c r="K1662" s="68" t="s">
        <v>2547</v>
      </c>
      <c r="L1662" s="69" t="s">
        <v>10818</v>
      </c>
      <c r="N1662" s="128">
        <v>100</v>
      </c>
      <c r="O1662" s="71">
        <v>33.5</v>
      </c>
      <c r="P1662" s="127"/>
    </row>
    <row r="1663" spans="1:16" ht="15" x14ac:dyDescent="0.25">
      <c r="A1663" s="67" t="str">
        <f t="shared" si="25"/>
        <v>129661743</v>
      </c>
      <c r="B1663" s="127">
        <v>12966174</v>
      </c>
      <c r="C1663" s="127">
        <v>3</v>
      </c>
      <c r="D1663" s="74" t="s">
        <v>10616</v>
      </c>
      <c r="E1663" s="68" t="s">
        <v>10161</v>
      </c>
      <c r="F1663" s="68" t="s">
        <v>10814</v>
      </c>
      <c r="G1663" s="68" t="s">
        <v>10823</v>
      </c>
      <c r="H1663" s="68" t="s">
        <v>2640</v>
      </c>
      <c r="I1663" s="66">
        <v>73711</v>
      </c>
      <c r="J1663" s="66" t="s">
        <v>8155</v>
      </c>
      <c r="K1663" s="68" t="s">
        <v>2547</v>
      </c>
      <c r="L1663" s="69" t="s">
        <v>10816</v>
      </c>
      <c r="N1663" s="128">
        <v>0</v>
      </c>
      <c r="O1663" s="71">
        <v>33.5</v>
      </c>
      <c r="P1663" s="127"/>
    </row>
    <row r="1664" spans="1:16" ht="15" x14ac:dyDescent="0.25">
      <c r="A1664" s="67" t="str">
        <f t="shared" si="25"/>
        <v>120126461</v>
      </c>
      <c r="B1664" s="127">
        <v>12012646</v>
      </c>
      <c r="C1664" s="127">
        <v>1</v>
      </c>
      <c r="D1664" s="74" t="s">
        <v>3941</v>
      </c>
      <c r="E1664" s="68" t="s">
        <v>1363</v>
      </c>
      <c r="F1664" s="68" t="s">
        <v>10815</v>
      </c>
      <c r="G1664" s="68" t="s">
        <v>10823</v>
      </c>
      <c r="H1664" s="68" t="s">
        <v>2640</v>
      </c>
      <c r="I1664" s="66">
        <v>85995</v>
      </c>
      <c r="J1664" s="66" t="s">
        <v>7579</v>
      </c>
      <c r="K1664" s="68" t="s">
        <v>2547</v>
      </c>
      <c r="L1664" s="69" t="s">
        <v>10817</v>
      </c>
      <c r="N1664" s="128">
        <v>98</v>
      </c>
      <c r="O1664" s="71">
        <v>33.5</v>
      </c>
      <c r="P1664" s="127"/>
    </row>
    <row r="1665" spans="1:16" ht="15" x14ac:dyDescent="0.25">
      <c r="A1665" s="67" t="str">
        <f t="shared" si="25"/>
        <v>173645891</v>
      </c>
      <c r="B1665" s="127">
        <v>17364589</v>
      </c>
      <c r="C1665" s="127">
        <v>1</v>
      </c>
      <c r="D1665" s="74" t="s">
        <v>9810</v>
      </c>
      <c r="E1665" s="68" t="s">
        <v>10360</v>
      </c>
      <c r="F1665" s="68" t="s">
        <v>10814</v>
      </c>
      <c r="G1665" s="68" t="s">
        <v>2550</v>
      </c>
      <c r="H1665" s="68" t="s">
        <v>2640</v>
      </c>
      <c r="I1665" s="66">
        <v>85995</v>
      </c>
      <c r="J1665" s="66" t="s">
        <v>7579</v>
      </c>
      <c r="K1665" s="68" t="s">
        <v>2548</v>
      </c>
      <c r="L1665" s="69" t="s">
        <v>10816</v>
      </c>
      <c r="N1665" s="128">
        <v>100</v>
      </c>
      <c r="O1665" s="71">
        <v>20.100000000000001</v>
      </c>
      <c r="P1665" s="127"/>
    </row>
    <row r="1666" spans="1:16" ht="15" x14ac:dyDescent="0.25">
      <c r="A1666" s="67" t="str">
        <f t="shared" si="25"/>
        <v>160187831</v>
      </c>
      <c r="B1666" s="127">
        <v>16018783</v>
      </c>
      <c r="C1666" s="127">
        <v>1</v>
      </c>
      <c r="D1666" s="74" t="s">
        <v>3942</v>
      </c>
      <c r="E1666" s="68" t="s">
        <v>2326</v>
      </c>
      <c r="F1666" s="68" t="s">
        <v>10814</v>
      </c>
      <c r="G1666" s="68" t="s">
        <v>2550</v>
      </c>
      <c r="H1666" s="68" t="s">
        <v>2640</v>
      </c>
      <c r="I1666" s="66">
        <v>85995</v>
      </c>
      <c r="J1666" s="66" t="s">
        <v>7579</v>
      </c>
      <c r="K1666" s="68" t="s">
        <v>2547</v>
      </c>
      <c r="L1666" s="69" t="s">
        <v>10816</v>
      </c>
      <c r="N1666" s="128">
        <v>88</v>
      </c>
      <c r="O1666" s="71">
        <v>33.5</v>
      </c>
      <c r="P1666" s="127"/>
    </row>
    <row r="1667" spans="1:16" ht="15" x14ac:dyDescent="0.25">
      <c r="A1667" s="67" t="str">
        <f t="shared" si="25"/>
        <v>70237301</v>
      </c>
      <c r="B1667" s="127">
        <v>7023730</v>
      </c>
      <c r="C1667" s="127">
        <v>1</v>
      </c>
      <c r="D1667" s="74" t="s">
        <v>3943</v>
      </c>
      <c r="E1667" s="68" t="s">
        <v>7768</v>
      </c>
      <c r="F1667" s="68" t="s">
        <v>10813</v>
      </c>
      <c r="G1667" s="68" t="s">
        <v>10823</v>
      </c>
      <c r="H1667" s="68" t="s">
        <v>2640</v>
      </c>
      <c r="I1667" s="66">
        <v>85995</v>
      </c>
      <c r="J1667" s="66" t="s">
        <v>7579</v>
      </c>
      <c r="K1667" s="68" t="s">
        <v>2547</v>
      </c>
      <c r="L1667" s="69" t="s">
        <v>10818</v>
      </c>
      <c r="N1667" s="128">
        <v>98</v>
      </c>
      <c r="O1667" s="71">
        <v>33.5</v>
      </c>
      <c r="P1667" s="127"/>
    </row>
    <row r="1668" spans="1:16" ht="15" x14ac:dyDescent="0.25">
      <c r="A1668" s="67" t="str">
        <f t="shared" si="25"/>
        <v>39431482</v>
      </c>
      <c r="B1668" s="127">
        <v>3943148</v>
      </c>
      <c r="C1668" s="127">
        <v>2</v>
      </c>
      <c r="D1668" s="74" t="s">
        <v>3944</v>
      </c>
      <c r="E1668" s="68" t="s">
        <v>7144</v>
      </c>
      <c r="F1668" s="68" t="s">
        <v>10813</v>
      </c>
      <c r="G1668" s="68" t="s">
        <v>10823</v>
      </c>
      <c r="H1668" s="68" t="s">
        <v>2640</v>
      </c>
      <c r="I1668" s="66">
        <v>85995</v>
      </c>
      <c r="J1668" s="66" t="s">
        <v>7579</v>
      </c>
      <c r="K1668" s="68" t="s">
        <v>2547</v>
      </c>
      <c r="L1668" s="69" t="s">
        <v>10818</v>
      </c>
      <c r="N1668" s="128">
        <v>98</v>
      </c>
      <c r="O1668" s="71">
        <v>33.5</v>
      </c>
      <c r="P1668" s="127"/>
    </row>
    <row r="1669" spans="1:16" ht="15" x14ac:dyDescent="0.25">
      <c r="A1669" s="67" t="str">
        <f t="shared" si="25"/>
        <v>85396371</v>
      </c>
      <c r="B1669" s="127">
        <v>8539637</v>
      </c>
      <c r="C1669" s="127">
        <v>1</v>
      </c>
      <c r="D1669" s="74" t="s">
        <v>9814</v>
      </c>
      <c r="E1669" s="68">
        <v>303084</v>
      </c>
      <c r="F1669" s="68" t="s">
        <v>10813</v>
      </c>
      <c r="G1669" s="68" t="s">
        <v>10823</v>
      </c>
      <c r="H1669" s="68" t="s">
        <v>2640</v>
      </c>
      <c r="I1669" s="66">
        <v>85995</v>
      </c>
      <c r="J1669" s="66" t="s">
        <v>7579</v>
      </c>
      <c r="K1669" s="68" t="s">
        <v>2547</v>
      </c>
      <c r="L1669" s="69" t="s">
        <v>10818</v>
      </c>
      <c r="N1669" s="128">
        <v>100</v>
      </c>
      <c r="O1669" s="71">
        <v>33.5</v>
      </c>
      <c r="P1669" s="127"/>
    </row>
    <row r="1670" spans="1:16" ht="15" x14ac:dyDescent="0.25">
      <c r="A1670" s="67" t="str">
        <f t="shared" si="25"/>
        <v>140690391</v>
      </c>
      <c r="B1670" s="127">
        <v>14069039</v>
      </c>
      <c r="C1670" s="127">
        <v>1</v>
      </c>
      <c r="D1670" s="74" t="s">
        <v>3945</v>
      </c>
      <c r="E1670" s="68" t="s">
        <v>1901</v>
      </c>
      <c r="F1670" s="68" t="s">
        <v>10814</v>
      </c>
      <c r="G1670" s="68" t="s">
        <v>10823</v>
      </c>
      <c r="H1670" s="68" t="s">
        <v>2640</v>
      </c>
      <c r="I1670" s="66">
        <v>33852</v>
      </c>
      <c r="J1670" s="66" t="s">
        <v>8150</v>
      </c>
      <c r="K1670" s="68" t="s">
        <v>2547</v>
      </c>
      <c r="L1670" s="69" t="s">
        <v>10816</v>
      </c>
      <c r="N1670" s="128">
        <v>81</v>
      </c>
      <c r="O1670" s="71">
        <v>33.5</v>
      </c>
      <c r="P1670" s="127"/>
    </row>
    <row r="1671" spans="1:16" ht="15" x14ac:dyDescent="0.25">
      <c r="A1671" s="67" t="str">
        <f t="shared" si="25"/>
        <v>115973202</v>
      </c>
      <c r="B1671" s="127">
        <v>11597320</v>
      </c>
      <c r="C1671" s="127">
        <v>2</v>
      </c>
      <c r="D1671" s="74" t="s">
        <v>3218</v>
      </c>
      <c r="E1671" s="68" t="s">
        <v>7730</v>
      </c>
      <c r="F1671" s="68" t="s">
        <v>10815</v>
      </c>
      <c r="G1671" s="68" t="s">
        <v>10823</v>
      </c>
      <c r="H1671" s="68" t="s">
        <v>2640</v>
      </c>
      <c r="I1671" s="66">
        <v>85995</v>
      </c>
      <c r="J1671" s="66" t="s">
        <v>7579</v>
      </c>
      <c r="K1671" s="68" t="s">
        <v>2547</v>
      </c>
      <c r="L1671" s="69" t="s">
        <v>10817</v>
      </c>
      <c r="N1671" s="128">
        <v>88</v>
      </c>
      <c r="O1671" s="71">
        <v>33.5</v>
      </c>
      <c r="P1671" s="127"/>
    </row>
    <row r="1672" spans="1:16" ht="15" x14ac:dyDescent="0.25">
      <c r="A1672" s="67" t="str">
        <f t="shared" ref="A1672:A1735" si="26">CONCATENATE(B1672,C1672)</f>
        <v>127185432</v>
      </c>
      <c r="B1672" s="127">
        <v>12718543</v>
      </c>
      <c r="C1672" s="127">
        <v>2</v>
      </c>
      <c r="D1672" s="74" t="s">
        <v>10613</v>
      </c>
      <c r="E1672" s="68" t="s">
        <v>10159</v>
      </c>
      <c r="F1672" s="68" t="s">
        <v>10814</v>
      </c>
      <c r="G1672" s="68" t="s">
        <v>10823</v>
      </c>
      <c r="H1672" s="68" t="s">
        <v>2640</v>
      </c>
      <c r="I1672" s="66">
        <v>85789</v>
      </c>
      <c r="J1672" s="66" t="s">
        <v>8160</v>
      </c>
      <c r="K1672" s="68" t="s">
        <v>2547</v>
      </c>
      <c r="L1672" s="69" t="s">
        <v>10816</v>
      </c>
      <c r="N1672" s="128">
        <v>0</v>
      </c>
      <c r="O1672" s="71">
        <v>33.5</v>
      </c>
      <c r="P1672" s="127"/>
    </row>
    <row r="1673" spans="1:16" ht="15" x14ac:dyDescent="0.25">
      <c r="A1673" s="67" t="str">
        <f t="shared" si="26"/>
        <v>69190302</v>
      </c>
      <c r="B1673" s="127">
        <v>6919030</v>
      </c>
      <c r="C1673" s="127">
        <v>2</v>
      </c>
      <c r="D1673" s="74" t="s">
        <v>3946</v>
      </c>
      <c r="E1673" s="68">
        <v>7139756</v>
      </c>
      <c r="F1673" s="68" t="s">
        <v>10813</v>
      </c>
      <c r="G1673" s="68" t="s">
        <v>10823</v>
      </c>
      <c r="H1673" s="68" t="s">
        <v>2640</v>
      </c>
      <c r="I1673" s="66">
        <v>85995</v>
      </c>
      <c r="J1673" s="66" t="s">
        <v>7579</v>
      </c>
      <c r="K1673" s="68" t="s">
        <v>2547</v>
      </c>
      <c r="L1673" s="69" t="s">
        <v>10818</v>
      </c>
      <c r="N1673" s="128">
        <v>100</v>
      </c>
      <c r="O1673" s="71">
        <v>33.5</v>
      </c>
      <c r="P1673" s="127"/>
    </row>
    <row r="1674" spans="1:16" ht="15" x14ac:dyDescent="0.25">
      <c r="A1674" s="67" t="str">
        <f t="shared" si="26"/>
        <v>73630841</v>
      </c>
      <c r="B1674" s="127">
        <v>7363084</v>
      </c>
      <c r="C1674" s="127">
        <v>1</v>
      </c>
      <c r="D1674" s="74" t="s">
        <v>3947</v>
      </c>
      <c r="E1674" s="68">
        <v>8197325</v>
      </c>
      <c r="F1674" s="68" t="s">
        <v>10813</v>
      </c>
      <c r="G1674" s="68" t="s">
        <v>10823</v>
      </c>
      <c r="H1674" s="68" t="s">
        <v>2640</v>
      </c>
      <c r="I1674" s="66">
        <v>59169</v>
      </c>
      <c r="J1674" s="66" t="s">
        <v>8153</v>
      </c>
      <c r="K1674" s="68" t="s">
        <v>2547</v>
      </c>
      <c r="L1674" s="69" t="s">
        <v>10818</v>
      </c>
      <c r="N1674" s="128">
        <v>100</v>
      </c>
      <c r="O1674" s="71">
        <v>33.5</v>
      </c>
      <c r="P1674" s="127"/>
    </row>
    <row r="1675" spans="1:16" ht="15" x14ac:dyDescent="0.25">
      <c r="A1675" s="67" t="str">
        <f t="shared" si="26"/>
        <v>70397972</v>
      </c>
      <c r="B1675" s="127">
        <v>7039797</v>
      </c>
      <c r="C1675" s="127">
        <v>2</v>
      </c>
      <c r="D1675" s="74" t="s">
        <v>3948</v>
      </c>
      <c r="E1675" s="68" t="s">
        <v>392</v>
      </c>
      <c r="F1675" s="68" t="s">
        <v>10815</v>
      </c>
      <c r="G1675" s="68" t="s">
        <v>2550</v>
      </c>
      <c r="H1675" s="68" t="s">
        <v>2640</v>
      </c>
      <c r="I1675" s="66">
        <v>33852</v>
      </c>
      <c r="J1675" s="66" t="s">
        <v>8150</v>
      </c>
      <c r="K1675" s="68" t="s">
        <v>2547</v>
      </c>
      <c r="L1675" s="69" t="s">
        <v>10817</v>
      </c>
      <c r="N1675" s="128">
        <v>100</v>
      </c>
      <c r="O1675" s="71">
        <v>33.5</v>
      </c>
      <c r="P1675" s="127"/>
    </row>
    <row r="1676" spans="1:16" ht="15" x14ac:dyDescent="0.25">
      <c r="A1676" s="67" t="str">
        <f t="shared" si="26"/>
        <v>72777141</v>
      </c>
      <c r="B1676" s="127">
        <v>7277714</v>
      </c>
      <c r="C1676" s="127">
        <v>1</v>
      </c>
      <c r="D1676" s="74" t="s">
        <v>3949</v>
      </c>
      <c r="E1676" s="68">
        <v>4620614</v>
      </c>
      <c r="F1676" s="68" t="s">
        <v>10813</v>
      </c>
      <c r="G1676" s="68" t="s">
        <v>10823</v>
      </c>
      <c r="H1676" s="68" t="s">
        <v>2640</v>
      </c>
      <c r="I1676" s="66">
        <v>85789</v>
      </c>
      <c r="J1676" s="66" t="s">
        <v>8160</v>
      </c>
      <c r="K1676" s="68" t="s">
        <v>2547</v>
      </c>
      <c r="L1676" s="69" t="s">
        <v>10818</v>
      </c>
      <c r="N1676" s="128">
        <v>86</v>
      </c>
      <c r="O1676" s="71">
        <v>33.5</v>
      </c>
      <c r="P1676" s="127"/>
    </row>
    <row r="1677" spans="1:16" ht="15" x14ac:dyDescent="0.25">
      <c r="A1677" s="67" t="str">
        <f t="shared" si="26"/>
        <v>79905091</v>
      </c>
      <c r="B1677" s="127">
        <v>7990509</v>
      </c>
      <c r="C1677" s="127">
        <v>1</v>
      </c>
      <c r="D1677" s="74" t="s">
        <v>7374</v>
      </c>
      <c r="E1677" s="68">
        <v>7583724</v>
      </c>
      <c r="F1677" s="68" t="s">
        <v>10813</v>
      </c>
      <c r="G1677" s="68" t="s">
        <v>10823</v>
      </c>
      <c r="H1677" s="68" t="s">
        <v>2640</v>
      </c>
      <c r="I1677" s="66">
        <v>85995</v>
      </c>
      <c r="J1677" s="66" t="s">
        <v>7579</v>
      </c>
      <c r="K1677" s="68" t="s">
        <v>2547</v>
      </c>
      <c r="L1677" s="69" t="s">
        <v>10818</v>
      </c>
      <c r="N1677" s="128">
        <v>100</v>
      </c>
      <c r="O1677" s="71">
        <v>33.5</v>
      </c>
      <c r="P1677" s="127"/>
    </row>
    <row r="1678" spans="1:16" ht="15" x14ac:dyDescent="0.25">
      <c r="A1678" s="67" t="str">
        <f t="shared" si="26"/>
        <v>120327501</v>
      </c>
      <c r="B1678" s="127">
        <v>12032750</v>
      </c>
      <c r="C1678" s="127">
        <v>1</v>
      </c>
      <c r="D1678" s="74" t="s">
        <v>3951</v>
      </c>
      <c r="E1678" s="68" t="s">
        <v>1376</v>
      </c>
      <c r="F1678" s="68" t="s">
        <v>10815</v>
      </c>
      <c r="G1678" s="68" t="s">
        <v>10823</v>
      </c>
      <c r="H1678" s="68" t="s">
        <v>2640</v>
      </c>
      <c r="I1678" s="66">
        <v>85995</v>
      </c>
      <c r="J1678" s="66" t="s">
        <v>7579</v>
      </c>
      <c r="K1678" s="68" t="s">
        <v>2547</v>
      </c>
      <c r="L1678" s="69" t="s">
        <v>10817</v>
      </c>
      <c r="N1678" s="128">
        <v>100</v>
      </c>
      <c r="O1678" s="71">
        <v>33.5</v>
      </c>
      <c r="P1678" s="127"/>
    </row>
    <row r="1679" spans="1:16" ht="15" x14ac:dyDescent="0.25">
      <c r="A1679" s="67" t="str">
        <f t="shared" si="26"/>
        <v>169388352</v>
      </c>
      <c r="B1679" s="127">
        <v>16938835</v>
      </c>
      <c r="C1679" s="127">
        <v>2</v>
      </c>
      <c r="D1679" s="74" t="s">
        <v>7380</v>
      </c>
      <c r="E1679" s="68" t="s">
        <v>7981</v>
      </c>
      <c r="F1679" s="68" t="s">
        <v>10814</v>
      </c>
      <c r="G1679" s="68" t="s">
        <v>2550</v>
      </c>
      <c r="H1679" s="68" t="s">
        <v>2640</v>
      </c>
      <c r="I1679" s="66">
        <v>85995</v>
      </c>
      <c r="J1679" s="66" t="s">
        <v>7579</v>
      </c>
      <c r="K1679" s="68" t="s">
        <v>2548</v>
      </c>
      <c r="L1679" s="69" t="s">
        <v>10816</v>
      </c>
      <c r="N1679" s="128">
        <v>100</v>
      </c>
      <c r="O1679" s="71">
        <v>20.100000000000001</v>
      </c>
      <c r="P1679" s="127"/>
    </row>
    <row r="1680" spans="1:16" ht="15" x14ac:dyDescent="0.25">
      <c r="A1680" s="67" t="str">
        <f t="shared" si="26"/>
        <v>35719561</v>
      </c>
      <c r="B1680" s="127">
        <v>3571956</v>
      </c>
      <c r="C1680" s="127">
        <v>1</v>
      </c>
      <c r="D1680" s="74" t="s">
        <v>3952</v>
      </c>
      <c r="E1680" s="68" t="s">
        <v>229</v>
      </c>
      <c r="F1680" s="68" t="s">
        <v>10813</v>
      </c>
      <c r="G1680" s="68" t="s">
        <v>10823</v>
      </c>
      <c r="H1680" s="68" t="s">
        <v>2640</v>
      </c>
      <c r="I1680" s="66">
        <v>33852</v>
      </c>
      <c r="J1680" s="66" t="s">
        <v>8150</v>
      </c>
      <c r="K1680" s="68" t="s">
        <v>2547</v>
      </c>
      <c r="L1680" s="69" t="s">
        <v>10818</v>
      </c>
      <c r="N1680" s="128">
        <v>81</v>
      </c>
      <c r="O1680" s="71">
        <v>33.5</v>
      </c>
      <c r="P1680" s="127"/>
    </row>
    <row r="1681" spans="1:16" ht="15" x14ac:dyDescent="0.25">
      <c r="A1681" s="67" t="str">
        <f t="shared" si="26"/>
        <v>116167402</v>
      </c>
      <c r="B1681" s="127">
        <v>11616740</v>
      </c>
      <c r="C1681" s="127">
        <v>2</v>
      </c>
      <c r="D1681" s="74" t="s">
        <v>10588</v>
      </c>
      <c r="E1681" s="68" t="s">
        <v>10144</v>
      </c>
      <c r="F1681" s="68" t="s">
        <v>10815</v>
      </c>
      <c r="G1681" s="68" t="s">
        <v>10823</v>
      </c>
      <c r="H1681" s="68" t="s">
        <v>2640</v>
      </c>
      <c r="I1681" s="66">
        <v>73711</v>
      </c>
      <c r="J1681" s="66" t="s">
        <v>8155</v>
      </c>
      <c r="K1681" s="68" t="s">
        <v>2547</v>
      </c>
      <c r="L1681" s="69" t="s">
        <v>10817</v>
      </c>
      <c r="N1681" s="128">
        <v>0</v>
      </c>
      <c r="O1681" s="71">
        <v>33.5</v>
      </c>
      <c r="P1681" s="127"/>
    </row>
    <row r="1682" spans="1:16" ht="15" x14ac:dyDescent="0.25">
      <c r="A1682" s="67" t="str">
        <f t="shared" si="26"/>
        <v>87351284</v>
      </c>
      <c r="B1682" s="127">
        <v>8735128</v>
      </c>
      <c r="C1682" s="127">
        <v>4</v>
      </c>
      <c r="D1682" s="74" t="s">
        <v>3953</v>
      </c>
      <c r="E1682" s="68" t="s">
        <v>7164</v>
      </c>
      <c r="F1682" s="68" t="s">
        <v>10815</v>
      </c>
      <c r="G1682" s="68" t="s">
        <v>2550</v>
      </c>
      <c r="H1682" s="68" t="s">
        <v>2640</v>
      </c>
      <c r="I1682" s="66">
        <v>85995</v>
      </c>
      <c r="J1682" s="66" t="s">
        <v>7579</v>
      </c>
      <c r="K1682" s="68" t="s">
        <v>2547</v>
      </c>
      <c r="L1682" s="69" t="s">
        <v>10817</v>
      </c>
      <c r="N1682" s="128">
        <v>98</v>
      </c>
      <c r="O1682" s="71">
        <v>33.5</v>
      </c>
      <c r="P1682" s="127"/>
    </row>
    <row r="1683" spans="1:16" ht="15" x14ac:dyDescent="0.25">
      <c r="A1683" s="67" t="str">
        <f t="shared" si="26"/>
        <v>116870951</v>
      </c>
      <c r="B1683" s="127">
        <v>11687095</v>
      </c>
      <c r="C1683" s="127">
        <v>1</v>
      </c>
      <c r="D1683" s="74" t="s">
        <v>3954</v>
      </c>
      <c r="E1683" s="68" t="s">
        <v>1266</v>
      </c>
      <c r="F1683" s="68" t="s">
        <v>10815</v>
      </c>
      <c r="G1683" s="68" t="s">
        <v>10823</v>
      </c>
      <c r="H1683" s="68" t="s">
        <v>2640</v>
      </c>
      <c r="I1683" s="66">
        <v>85789</v>
      </c>
      <c r="J1683" s="66" t="s">
        <v>8160</v>
      </c>
      <c r="K1683" s="68" t="s">
        <v>2547</v>
      </c>
      <c r="L1683" s="69" t="s">
        <v>10817</v>
      </c>
      <c r="N1683" s="128">
        <v>0</v>
      </c>
      <c r="O1683" s="71">
        <v>33.5</v>
      </c>
      <c r="P1683" s="127"/>
    </row>
    <row r="1684" spans="1:16" ht="15" x14ac:dyDescent="0.25">
      <c r="A1684" s="67" t="str">
        <f t="shared" si="26"/>
        <v>116637043</v>
      </c>
      <c r="B1684" s="127">
        <v>11663704</v>
      </c>
      <c r="C1684" s="127">
        <v>3</v>
      </c>
      <c r="D1684" s="74" t="s">
        <v>3955</v>
      </c>
      <c r="E1684" s="68">
        <v>13275082</v>
      </c>
      <c r="F1684" s="68" t="s">
        <v>10815</v>
      </c>
      <c r="G1684" s="68" t="s">
        <v>10823</v>
      </c>
      <c r="H1684" s="68" t="s">
        <v>2640</v>
      </c>
      <c r="I1684" s="66">
        <v>85995</v>
      </c>
      <c r="J1684" s="66" t="s">
        <v>7579</v>
      </c>
      <c r="K1684" s="68" t="s">
        <v>2547</v>
      </c>
      <c r="L1684" s="69" t="s">
        <v>10817</v>
      </c>
      <c r="N1684" s="128">
        <v>98</v>
      </c>
      <c r="O1684" s="71">
        <v>33.5</v>
      </c>
      <c r="P1684" s="127"/>
    </row>
    <row r="1685" spans="1:16" ht="15" x14ac:dyDescent="0.25">
      <c r="A1685" s="67" t="str">
        <f t="shared" si="26"/>
        <v>112643302</v>
      </c>
      <c r="B1685" s="127">
        <v>11264330</v>
      </c>
      <c r="C1685" s="127">
        <v>2</v>
      </c>
      <c r="D1685" s="74" t="s">
        <v>3956</v>
      </c>
      <c r="E1685" s="68" t="s">
        <v>1119</v>
      </c>
      <c r="F1685" s="68" t="s">
        <v>10813</v>
      </c>
      <c r="G1685" s="68" t="s">
        <v>10823</v>
      </c>
      <c r="H1685" s="68" t="s">
        <v>2640</v>
      </c>
      <c r="I1685" s="66">
        <v>85700</v>
      </c>
      <c r="J1685" s="66" t="s">
        <v>8159</v>
      </c>
      <c r="K1685" s="68" t="s">
        <v>2547</v>
      </c>
      <c r="L1685" s="69" t="s">
        <v>10818</v>
      </c>
      <c r="N1685" s="128">
        <v>81</v>
      </c>
      <c r="O1685" s="71">
        <v>33.5</v>
      </c>
      <c r="P1685" s="127"/>
    </row>
    <row r="1686" spans="1:16" ht="15" x14ac:dyDescent="0.25">
      <c r="A1686" s="67" t="str">
        <f t="shared" si="26"/>
        <v>24631061</v>
      </c>
      <c r="B1686" s="127">
        <v>2463106</v>
      </c>
      <c r="C1686" s="127">
        <v>1</v>
      </c>
      <c r="D1686" s="74" t="s">
        <v>3957</v>
      </c>
      <c r="E1686" s="68" t="s">
        <v>205</v>
      </c>
      <c r="F1686" s="68" t="s">
        <v>10813</v>
      </c>
      <c r="G1686" s="68" t="s">
        <v>10823</v>
      </c>
      <c r="H1686" s="68" t="s">
        <v>2640</v>
      </c>
      <c r="I1686" s="66">
        <v>59169</v>
      </c>
      <c r="J1686" s="66" t="s">
        <v>8153</v>
      </c>
      <c r="K1686" s="68" t="s">
        <v>2547</v>
      </c>
      <c r="L1686" s="69" t="s">
        <v>10818</v>
      </c>
      <c r="N1686" s="128">
        <v>88</v>
      </c>
      <c r="O1686" s="71">
        <v>33.5</v>
      </c>
      <c r="P1686" s="127"/>
    </row>
    <row r="1687" spans="1:16" ht="15" x14ac:dyDescent="0.25">
      <c r="A1687" s="67" t="str">
        <f t="shared" si="26"/>
        <v>117292113</v>
      </c>
      <c r="B1687" s="127">
        <v>11729211</v>
      </c>
      <c r="C1687" s="127">
        <v>3</v>
      </c>
      <c r="D1687" s="74" t="s">
        <v>3958</v>
      </c>
      <c r="E1687" s="68" t="s">
        <v>1277</v>
      </c>
      <c r="F1687" s="68" t="s">
        <v>10815</v>
      </c>
      <c r="G1687" s="68" t="s">
        <v>10823</v>
      </c>
      <c r="H1687" s="68" t="s">
        <v>2640</v>
      </c>
      <c r="I1687" s="66">
        <v>33852</v>
      </c>
      <c r="J1687" s="66" t="s">
        <v>8150</v>
      </c>
      <c r="K1687" s="68" t="s">
        <v>2546</v>
      </c>
      <c r="L1687" s="69" t="s">
        <v>10817</v>
      </c>
      <c r="N1687" s="128">
        <v>100</v>
      </c>
      <c r="O1687" s="71">
        <v>40.200000000000003</v>
      </c>
      <c r="P1687" s="127"/>
    </row>
    <row r="1688" spans="1:16" ht="15" x14ac:dyDescent="0.25">
      <c r="A1688" s="67" t="str">
        <f t="shared" si="26"/>
        <v>116134152</v>
      </c>
      <c r="B1688" s="127">
        <v>11613415</v>
      </c>
      <c r="C1688" s="127">
        <v>2</v>
      </c>
      <c r="D1688" s="74" t="s">
        <v>10712</v>
      </c>
      <c r="E1688" s="68">
        <v>5057093</v>
      </c>
      <c r="F1688" s="68" t="s">
        <v>10815</v>
      </c>
      <c r="G1688" s="68" t="s">
        <v>10823</v>
      </c>
      <c r="H1688" s="68" t="s">
        <v>2640</v>
      </c>
      <c r="I1688" s="66">
        <v>85995</v>
      </c>
      <c r="J1688" s="66" t="s">
        <v>7579</v>
      </c>
      <c r="K1688" s="68" t="s">
        <v>2547</v>
      </c>
      <c r="L1688" s="69" t="s">
        <v>10817</v>
      </c>
      <c r="N1688" s="128">
        <v>98</v>
      </c>
      <c r="O1688" s="71">
        <v>33.5</v>
      </c>
      <c r="P1688" s="127"/>
    </row>
    <row r="1689" spans="1:16" ht="15" x14ac:dyDescent="0.25">
      <c r="A1689" s="67" t="str">
        <f t="shared" si="26"/>
        <v>72621761</v>
      </c>
      <c r="B1689" s="127">
        <v>7262176</v>
      </c>
      <c r="C1689" s="127">
        <v>1</v>
      </c>
      <c r="D1689" s="74" t="s">
        <v>9831</v>
      </c>
      <c r="E1689" s="68">
        <v>1059188</v>
      </c>
      <c r="F1689" s="68" t="s">
        <v>10813</v>
      </c>
      <c r="G1689" s="68" t="s">
        <v>10823</v>
      </c>
      <c r="H1689" s="68" t="s">
        <v>2640</v>
      </c>
      <c r="I1689" s="66">
        <v>33852</v>
      </c>
      <c r="J1689" s="66" t="s">
        <v>8150</v>
      </c>
      <c r="K1689" s="68" t="s">
        <v>2547</v>
      </c>
      <c r="L1689" s="69" t="s">
        <v>10818</v>
      </c>
      <c r="N1689" s="128">
        <v>0</v>
      </c>
      <c r="O1689" s="71">
        <v>33.5</v>
      </c>
      <c r="P1689" s="127"/>
    </row>
    <row r="1690" spans="1:16" ht="15" x14ac:dyDescent="0.25">
      <c r="A1690" s="67" t="str">
        <f t="shared" si="26"/>
        <v>71699292</v>
      </c>
      <c r="B1690" s="127">
        <v>7169929</v>
      </c>
      <c r="C1690" s="127">
        <v>2</v>
      </c>
      <c r="D1690" s="74" t="s">
        <v>3959</v>
      </c>
      <c r="E1690" s="68" t="s">
        <v>7666</v>
      </c>
      <c r="F1690" s="68" t="s">
        <v>10813</v>
      </c>
      <c r="G1690" s="68" t="s">
        <v>2550</v>
      </c>
      <c r="H1690" s="68" t="s">
        <v>2640</v>
      </c>
      <c r="I1690" s="66">
        <v>85995</v>
      </c>
      <c r="J1690" s="66" t="s">
        <v>7579</v>
      </c>
      <c r="K1690" s="68" t="s">
        <v>2547</v>
      </c>
      <c r="L1690" s="69" t="s">
        <v>10818</v>
      </c>
      <c r="N1690" s="128">
        <v>98</v>
      </c>
      <c r="O1690" s="71">
        <v>33.5</v>
      </c>
      <c r="P1690" s="127"/>
    </row>
    <row r="1691" spans="1:16" ht="15" x14ac:dyDescent="0.25">
      <c r="A1691" s="67" t="str">
        <f t="shared" si="26"/>
        <v>88055072</v>
      </c>
      <c r="B1691" s="127">
        <v>8805507</v>
      </c>
      <c r="C1691" s="127">
        <v>2</v>
      </c>
      <c r="D1691" s="74" t="s">
        <v>3960</v>
      </c>
      <c r="E1691" s="68">
        <v>17420841</v>
      </c>
      <c r="F1691" s="68" t="s">
        <v>10815</v>
      </c>
      <c r="G1691" s="68" t="s">
        <v>2550</v>
      </c>
      <c r="H1691" s="68" t="s">
        <v>2640</v>
      </c>
      <c r="I1691" s="66">
        <v>85995</v>
      </c>
      <c r="J1691" s="66" t="s">
        <v>7579</v>
      </c>
      <c r="K1691" s="68" t="s">
        <v>2547</v>
      </c>
      <c r="L1691" s="69" t="s">
        <v>10817</v>
      </c>
      <c r="N1691" s="128">
        <v>98</v>
      </c>
      <c r="O1691" s="71">
        <v>33.5</v>
      </c>
      <c r="P1691" s="127"/>
    </row>
    <row r="1692" spans="1:16" ht="15" x14ac:dyDescent="0.25">
      <c r="A1692" s="67" t="str">
        <f t="shared" si="26"/>
        <v>89803801</v>
      </c>
      <c r="B1692" s="127">
        <v>8980380</v>
      </c>
      <c r="C1692" s="127">
        <v>1</v>
      </c>
      <c r="D1692" s="74" t="s">
        <v>3962</v>
      </c>
      <c r="E1692" s="68">
        <v>93391225</v>
      </c>
      <c r="F1692" s="68" t="s">
        <v>10815</v>
      </c>
      <c r="G1692" s="68" t="s">
        <v>10823</v>
      </c>
      <c r="H1692" s="68" t="s">
        <v>2640</v>
      </c>
      <c r="I1692" s="66">
        <v>33852</v>
      </c>
      <c r="J1692" s="66" t="s">
        <v>8150</v>
      </c>
      <c r="K1692" s="68" t="s">
        <v>2547</v>
      </c>
      <c r="L1692" s="69" t="s">
        <v>10817</v>
      </c>
      <c r="N1692" s="128">
        <v>100</v>
      </c>
      <c r="O1692" s="71">
        <v>33.5</v>
      </c>
      <c r="P1692" s="127"/>
    </row>
    <row r="1693" spans="1:16" ht="15" x14ac:dyDescent="0.25">
      <c r="A1693" s="67" t="str">
        <f t="shared" si="26"/>
        <v>162255941</v>
      </c>
      <c r="B1693" s="127">
        <v>16225594</v>
      </c>
      <c r="C1693" s="127">
        <v>1</v>
      </c>
      <c r="D1693" s="74" t="s">
        <v>5305</v>
      </c>
      <c r="E1693" s="68" t="s">
        <v>2375</v>
      </c>
      <c r="F1693" s="68" t="s">
        <v>10814</v>
      </c>
      <c r="G1693" s="68" t="s">
        <v>2550</v>
      </c>
      <c r="H1693" s="68" t="s">
        <v>2640</v>
      </c>
      <c r="I1693" s="66">
        <v>85995</v>
      </c>
      <c r="J1693" s="66" t="s">
        <v>7579</v>
      </c>
      <c r="K1693" s="68" t="s">
        <v>2547</v>
      </c>
      <c r="L1693" s="69" t="s">
        <v>10816</v>
      </c>
      <c r="N1693" s="128">
        <v>88</v>
      </c>
      <c r="O1693" s="71">
        <v>33.5</v>
      </c>
      <c r="P1693" s="127"/>
    </row>
    <row r="1694" spans="1:16" ht="15" x14ac:dyDescent="0.25">
      <c r="A1694" s="67" t="str">
        <f t="shared" si="26"/>
        <v>72883721</v>
      </c>
      <c r="B1694" s="127">
        <v>7288372</v>
      </c>
      <c r="C1694" s="127">
        <v>1</v>
      </c>
      <c r="D1694" s="74" t="s">
        <v>3964</v>
      </c>
      <c r="E1694" s="68">
        <v>7770756</v>
      </c>
      <c r="F1694" s="68" t="s">
        <v>10813</v>
      </c>
      <c r="G1694" s="68" t="s">
        <v>10823</v>
      </c>
      <c r="H1694" s="68" t="s">
        <v>2640</v>
      </c>
      <c r="I1694" s="66">
        <v>85609</v>
      </c>
      <c r="J1694" s="66" t="s">
        <v>8158</v>
      </c>
      <c r="K1694" s="68" t="s">
        <v>2547</v>
      </c>
      <c r="L1694" s="69" t="s">
        <v>10818</v>
      </c>
      <c r="N1694" s="128">
        <v>88</v>
      </c>
      <c r="O1694" s="71">
        <v>33.5</v>
      </c>
      <c r="P1694" s="127"/>
    </row>
    <row r="1695" spans="1:16" ht="15" x14ac:dyDescent="0.25">
      <c r="A1695" s="67" t="str">
        <f t="shared" si="26"/>
        <v>163472251</v>
      </c>
      <c r="B1695" s="127">
        <v>16347225</v>
      </c>
      <c r="C1695" s="127">
        <v>1</v>
      </c>
      <c r="D1695" s="74" t="s">
        <v>3966</v>
      </c>
      <c r="E1695" s="68" t="s">
        <v>2414</v>
      </c>
      <c r="F1695" s="68" t="s">
        <v>10814</v>
      </c>
      <c r="G1695" s="68" t="s">
        <v>2550</v>
      </c>
      <c r="H1695" s="68" t="s">
        <v>2640</v>
      </c>
      <c r="I1695" s="66">
        <v>85995</v>
      </c>
      <c r="J1695" s="66" t="s">
        <v>7579</v>
      </c>
      <c r="K1695" s="68" t="s">
        <v>2547</v>
      </c>
      <c r="L1695" s="69" t="s">
        <v>10816</v>
      </c>
      <c r="N1695" s="128">
        <v>94</v>
      </c>
      <c r="O1695" s="71">
        <v>33.5</v>
      </c>
      <c r="P1695" s="127"/>
    </row>
    <row r="1696" spans="1:16" ht="15" x14ac:dyDescent="0.25">
      <c r="A1696" s="67" t="str">
        <f t="shared" si="26"/>
        <v>78516982</v>
      </c>
      <c r="B1696" s="127">
        <v>7851698</v>
      </c>
      <c r="C1696" s="127">
        <v>2</v>
      </c>
      <c r="D1696" s="74" t="s">
        <v>3967</v>
      </c>
      <c r="E1696" s="68">
        <v>8330866</v>
      </c>
      <c r="F1696" s="68" t="s">
        <v>10815</v>
      </c>
      <c r="G1696" s="68" t="s">
        <v>2550</v>
      </c>
      <c r="H1696" s="68" t="s">
        <v>2640</v>
      </c>
      <c r="I1696" s="66">
        <v>85995</v>
      </c>
      <c r="J1696" s="66" t="s">
        <v>7579</v>
      </c>
      <c r="K1696" s="68" t="s">
        <v>2547</v>
      </c>
      <c r="L1696" s="69" t="s">
        <v>10817</v>
      </c>
      <c r="N1696" s="128">
        <v>100</v>
      </c>
      <c r="O1696" s="71">
        <v>33.5</v>
      </c>
      <c r="P1696" s="127"/>
    </row>
    <row r="1697" spans="1:16" ht="15" x14ac:dyDescent="0.25">
      <c r="A1697" s="67" t="str">
        <f t="shared" si="26"/>
        <v>130025571</v>
      </c>
      <c r="B1697" s="127">
        <v>13002557</v>
      </c>
      <c r="C1697" s="127">
        <v>1</v>
      </c>
      <c r="D1697" s="74" t="s">
        <v>10624</v>
      </c>
      <c r="E1697" s="68" t="s">
        <v>10169</v>
      </c>
      <c r="F1697" s="68" t="s">
        <v>10814</v>
      </c>
      <c r="G1697" s="68" t="s">
        <v>10823</v>
      </c>
      <c r="H1697" s="68" t="s">
        <v>2640</v>
      </c>
      <c r="I1697" s="66">
        <v>33852</v>
      </c>
      <c r="J1697" s="66" t="s">
        <v>8150</v>
      </c>
      <c r="K1697" s="68" t="s">
        <v>2547</v>
      </c>
      <c r="L1697" s="69" t="s">
        <v>10816</v>
      </c>
      <c r="N1697" s="128">
        <v>0</v>
      </c>
      <c r="O1697" s="71">
        <v>33.5</v>
      </c>
      <c r="P1697" s="127"/>
    </row>
    <row r="1698" spans="1:16" ht="15" x14ac:dyDescent="0.25">
      <c r="A1698" s="67" t="str">
        <f t="shared" si="26"/>
        <v>79047212</v>
      </c>
      <c r="B1698" s="127">
        <v>7904721</v>
      </c>
      <c r="C1698" s="127">
        <v>2</v>
      </c>
      <c r="D1698" s="74" t="s">
        <v>10488</v>
      </c>
      <c r="E1698" s="68">
        <v>3715598</v>
      </c>
      <c r="F1698" s="68" t="s">
        <v>10815</v>
      </c>
      <c r="G1698" s="68" t="s">
        <v>10823</v>
      </c>
      <c r="H1698" s="68" t="s">
        <v>2640</v>
      </c>
      <c r="I1698" s="66">
        <v>33852</v>
      </c>
      <c r="J1698" s="66" t="s">
        <v>8150</v>
      </c>
      <c r="K1698" s="68" t="s">
        <v>2547</v>
      </c>
      <c r="L1698" s="69" t="s">
        <v>10817</v>
      </c>
      <c r="N1698" s="128">
        <v>0</v>
      </c>
      <c r="O1698" s="71">
        <v>33.5</v>
      </c>
      <c r="P1698" s="127"/>
    </row>
    <row r="1699" spans="1:16" ht="15" x14ac:dyDescent="0.25">
      <c r="A1699" s="67" t="str">
        <f t="shared" si="26"/>
        <v>164416551</v>
      </c>
      <c r="B1699" s="127">
        <v>16441655</v>
      </c>
      <c r="C1699" s="127">
        <v>1</v>
      </c>
      <c r="D1699" s="74" t="s">
        <v>3968</v>
      </c>
      <c r="E1699" s="68" t="s">
        <v>2461</v>
      </c>
      <c r="F1699" s="68" t="s">
        <v>10814</v>
      </c>
      <c r="G1699" s="68" t="s">
        <v>2550</v>
      </c>
      <c r="H1699" s="68" t="s">
        <v>2640</v>
      </c>
      <c r="I1699" s="66">
        <v>33852</v>
      </c>
      <c r="J1699" s="66" t="s">
        <v>8150</v>
      </c>
      <c r="K1699" s="68" t="s">
        <v>2547</v>
      </c>
      <c r="L1699" s="69" t="s">
        <v>10816</v>
      </c>
      <c r="N1699" s="128">
        <v>88</v>
      </c>
      <c r="O1699" s="71">
        <v>33.5</v>
      </c>
      <c r="P1699" s="127"/>
    </row>
    <row r="1700" spans="1:16" ht="15" x14ac:dyDescent="0.25">
      <c r="A1700" s="67" t="str">
        <f t="shared" si="26"/>
        <v>120341501</v>
      </c>
      <c r="B1700" s="127">
        <v>12034150</v>
      </c>
      <c r="C1700" s="127">
        <v>1</v>
      </c>
      <c r="D1700" s="74" t="s">
        <v>3969</v>
      </c>
      <c r="E1700" s="68" t="s">
        <v>1382</v>
      </c>
      <c r="F1700" s="68" t="s">
        <v>10815</v>
      </c>
      <c r="G1700" s="68" t="s">
        <v>10823</v>
      </c>
      <c r="H1700" s="68" t="s">
        <v>2640</v>
      </c>
      <c r="I1700" s="66">
        <v>85700</v>
      </c>
      <c r="J1700" s="66" t="s">
        <v>8159</v>
      </c>
      <c r="K1700" s="68" t="s">
        <v>2547</v>
      </c>
      <c r="L1700" s="69" t="s">
        <v>10817</v>
      </c>
      <c r="N1700" s="128">
        <v>81</v>
      </c>
      <c r="O1700" s="71">
        <v>33.5</v>
      </c>
      <c r="P1700" s="127"/>
    </row>
    <row r="1701" spans="1:16" ht="15" x14ac:dyDescent="0.25">
      <c r="A1701" s="67" t="str">
        <f t="shared" si="26"/>
        <v>120332971</v>
      </c>
      <c r="B1701" s="127">
        <v>12033297</v>
      </c>
      <c r="C1701" s="127">
        <v>1</v>
      </c>
      <c r="D1701" s="74" t="s">
        <v>3970</v>
      </c>
      <c r="E1701" s="68" t="s">
        <v>1378</v>
      </c>
      <c r="F1701" s="68" t="s">
        <v>10815</v>
      </c>
      <c r="G1701" s="68" t="s">
        <v>10823</v>
      </c>
      <c r="H1701" s="68" t="s">
        <v>2640</v>
      </c>
      <c r="I1701" s="66">
        <v>85700</v>
      </c>
      <c r="J1701" s="66" t="s">
        <v>8159</v>
      </c>
      <c r="K1701" s="68" t="s">
        <v>2547</v>
      </c>
      <c r="L1701" s="69" t="s">
        <v>10817</v>
      </c>
      <c r="N1701" s="128">
        <v>94</v>
      </c>
      <c r="O1701" s="71">
        <v>33.5</v>
      </c>
      <c r="P1701" s="127"/>
    </row>
    <row r="1702" spans="1:16" ht="15" x14ac:dyDescent="0.25">
      <c r="A1702" s="67" t="str">
        <f t="shared" si="26"/>
        <v>72738124</v>
      </c>
      <c r="B1702" s="127">
        <v>7273812</v>
      </c>
      <c r="C1702" s="127">
        <v>4</v>
      </c>
      <c r="D1702" s="74" t="s">
        <v>3971</v>
      </c>
      <c r="E1702" s="68">
        <v>10343510</v>
      </c>
      <c r="F1702" s="68" t="s">
        <v>10815</v>
      </c>
      <c r="G1702" s="68" t="s">
        <v>10823</v>
      </c>
      <c r="H1702" s="68" t="s">
        <v>2640</v>
      </c>
      <c r="I1702" s="66">
        <v>85995</v>
      </c>
      <c r="J1702" s="66" t="s">
        <v>7579</v>
      </c>
      <c r="K1702" s="68" t="s">
        <v>2547</v>
      </c>
      <c r="L1702" s="69" t="s">
        <v>10817</v>
      </c>
      <c r="N1702" s="128">
        <v>98</v>
      </c>
      <c r="O1702" s="71">
        <v>33.5</v>
      </c>
      <c r="P1702" s="127"/>
    </row>
    <row r="1703" spans="1:16" ht="15" x14ac:dyDescent="0.25">
      <c r="A1703" s="67" t="str">
        <f t="shared" si="26"/>
        <v>114211741</v>
      </c>
      <c r="B1703" s="127">
        <v>11421174</v>
      </c>
      <c r="C1703" s="127">
        <v>1</v>
      </c>
      <c r="D1703" s="74" t="s">
        <v>3972</v>
      </c>
      <c r="E1703" s="68" t="s">
        <v>1176</v>
      </c>
      <c r="F1703" s="68" t="s">
        <v>10815</v>
      </c>
      <c r="G1703" s="68" t="s">
        <v>10823</v>
      </c>
      <c r="H1703" s="68" t="s">
        <v>2640</v>
      </c>
      <c r="I1703" s="66">
        <v>33852</v>
      </c>
      <c r="J1703" s="66" t="s">
        <v>8150</v>
      </c>
      <c r="K1703" s="68" t="s">
        <v>2547</v>
      </c>
      <c r="L1703" s="69" t="s">
        <v>10817</v>
      </c>
      <c r="N1703" s="128">
        <v>88</v>
      </c>
      <c r="O1703" s="71">
        <v>33.5</v>
      </c>
      <c r="P1703" s="127"/>
    </row>
    <row r="1704" spans="1:16" ht="15" x14ac:dyDescent="0.25">
      <c r="A1704" s="67" t="str">
        <f t="shared" si="26"/>
        <v>89440033</v>
      </c>
      <c r="B1704" s="127">
        <v>8944003</v>
      </c>
      <c r="C1704" s="127">
        <v>3</v>
      </c>
      <c r="D1704" s="74" t="s">
        <v>10659</v>
      </c>
      <c r="E1704" s="68" t="s">
        <v>10200</v>
      </c>
      <c r="F1704" s="68" t="s">
        <v>10815</v>
      </c>
      <c r="G1704" s="68" t="s">
        <v>10823</v>
      </c>
      <c r="H1704" s="68" t="s">
        <v>2640</v>
      </c>
      <c r="I1704" s="66">
        <v>85995</v>
      </c>
      <c r="J1704" s="66" t="s">
        <v>7579</v>
      </c>
      <c r="K1704" s="68" t="s">
        <v>2547</v>
      </c>
      <c r="L1704" s="69" t="s">
        <v>10817</v>
      </c>
      <c r="N1704" s="128">
        <v>0</v>
      </c>
      <c r="O1704" s="71">
        <v>33.5</v>
      </c>
      <c r="P1704" s="127"/>
    </row>
    <row r="1705" spans="1:16" ht="15" x14ac:dyDescent="0.25">
      <c r="A1705" s="67" t="str">
        <f t="shared" si="26"/>
        <v>89295064</v>
      </c>
      <c r="B1705" s="127">
        <v>8929506</v>
      </c>
      <c r="C1705" s="127">
        <v>4</v>
      </c>
      <c r="D1705" s="74" t="s">
        <v>3973</v>
      </c>
      <c r="E1705" s="68">
        <v>13685512</v>
      </c>
      <c r="F1705" s="68" t="s">
        <v>10815</v>
      </c>
      <c r="G1705" s="68" t="s">
        <v>10823</v>
      </c>
      <c r="H1705" s="68" t="s">
        <v>2640</v>
      </c>
      <c r="I1705" s="66">
        <v>33852</v>
      </c>
      <c r="J1705" s="66" t="s">
        <v>8150</v>
      </c>
      <c r="K1705" s="68" t="s">
        <v>2547</v>
      </c>
      <c r="L1705" s="69" t="s">
        <v>10817</v>
      </c>
      <c r="N1705" s="128">
        <v>81</v>
      </c>
      <c r="O1705" s="71">
        <v>33.5</v>
      </c>
      <c r="P1705" s="127"/>
    </row>
    <row r="1706" spans="1:16" ht="15" x14ac:dyDescent="0.25">
      <c r="A1706" s="67" t="str">
        <f t="shared" si="26"/>
        <v>69757812</v>
      </c>
      <c r="B1706" s="127">
        <v>6975781</v>
      </c>
      <c r="C1706" s="127">
        <v>2</v>
      </c>
      <c r="D1706" s="74" t="s">
        <v>3974</v>
      </c>
      <c r="E1706" s="68" t="s">
        <v>350</v>
      </c>
      <c r="F1706" s="68" t="s">
        <v>10815</v>
      </c>
      <c r="G1706" s="68" t="s">
        <v>10823</v>
      </c>
      <c r="H1706" s="68" t="s">
        <v>2640</v>
      </c>
      <c r="I1706" s="66">
        <v>59169</v>
      </c>
      <c r="J1706" s="66" t="s">
        <v>8153</v>
      </c>
      <c r="K1706" s="68" t="s">
        <v>2547</v>
      </c>
      <c r="L1706" s="69" t="s">
        <v>10817</v>
      </c>
      <c r="N1706" s="128">
        <v>100</v>
      </c>
      <c r="O1706" s="71">
        <v>33.5</v>
      </c>
      <c r="P1706" s="127"/>
    </row>
    <row r="1707" spans="1:16" ht="15" x14ac:dyDescent="0.25">
      <c r="A1707" s="67" t="str">
        <f t="shared" si="26"/>
        <v>115646005</v>
      </c>
      <c r="B1707" s="127">
        <v>11564600</v>
      </c>
      <c r="C1707" s="127">
        <v>5</v>
      </c>
      <c r="D1707" s="74" t="s">
        <v>3975</v>
      </c>
      <c r="E1707" s="68">
        <v>833436</v>
      </c>
      <c r="F1707" s="68" t="s">
        <v>10815</v>
      </c>
      <c r="G1707" s="68" t="s">
        <v>10823</v>
      </c>
      <c r="H1707" s="68" t="s">
        <v>2640</v>
      </c>
      <c r="I1707" s="66">
        <v>85700</v>
      </c>
      <c r="J1707" s="66" t="s">
        <v>8159</v>
      </c>
      <c r="K1707" s="68" t="s">
        <v>2547</v>
      </c>
      <c r="L1707" s="69" t="s">
        <v>10817</v>
      </c>
      <c r="N1707" s="128">
        <v>81</v>
      </c>
      <c r="O1707" s="71">
        <v>33.5</v>
      </c>
      <c r="P1707" s="127"/>
    </row>
    <row r="1708" spans="1:16" ht="15" x14ac:dyDescent="0.25">
      <c r="A1708" s="67" t="str">
        <f t="shared" si="26"/>
        <v>136392131</v>
      </c>
      <c r="B1708" s="127">
        <v>13639213</v>
      </c>
      <c r="C1708" s="127">
        <v>1</v>
      </c>
      <c r="D1708" s="74" t="s">
        <v>3976</v>
      </c>
      <c r="E1708" s="68" t="s">
        <v>1853</v>
      </c>
      <c r="F1708" s="68" t="s">
        <v>10814</v>
      </c>
      <c r="G1708" s="68" t="s">
        <v>10823</v>
      </c>
      <c r="H1708" s="68" t="s">
        <v>2640</v>
      </c>
      <c r="I1708" s="66">
        <v>85995</v>
      </c>
      <c r="J1708" s="66" t="s">
        <v>7579</v>
      </c>
      <c r="K1708" s="68" t="s">
        <v>2547</v>
      </c>
      <c r="L1708" s="69" t="s">
        <v>10816</v>
      </c>
      <c r="N1708" s="128">
        <v>98</v>
      </c>
      <c r="O1708" s="71">
        <v>33.5</v>
      </c>
      <c r="P1708" s="127"/>
    </row>
    <row r="1709" spans="1:16" ht="15" x14ac:dyDescent="0.25">
      <c r="A1709" s="67" t="str">
        <f t="shared" si="26"/>
        <v>72506302</v>
      </c>
      <c r="B1709" s="127">
        <v>7250630</v>
      </c>
      <c r="C1709" s="127">
        <v>2</v>
      </c>
      <c r="D1709" s="74" t="s">
        <v>3977</v>
      </c>
      <c r="E1709" s="68" t="s">
        <v>9743</v>
      </c>
      <c r="F1709" s="68" t="s">
        <v>10815</v>
      </c>
      <c r="G1709" s="68" t="s">
        <v>2550</v>
      </c>
      <c r="H1709" s="68" t="s">
        <v>2640</v>
      </c>
      <c r="I1709" s="66">
        <v>7276</v>
      </c>
      <c r="J1709" s="66" t="s">
        <v>7582</v>
      </c>
      <c r="K1709" s="68" t="s">
        <v>2547</v>
      </c>
      <c r="L1709" s="69" t="s">
        <v>10817</v>
      </c>
      <c r="N1709" s="128">
        <v>81</v>
      </c>
      <c r="O1709" s="71">
        <v>33.5</v>
      </c>
      <c r="P1709" s="127"/>
    </row>
    <row r="1710" spans="1:16" ht="15" x14ac:dyDescent="0.25">
      <c r="A1710" s="67" t="str">
        <f t="shared" si="26"/>
        <v>69589902</v>
      </c>
      <c r="B1710" s="127">
        <v>6958990</v>
      </c>
      <c r="C1710" s="127">
        <v>2</v>
      </c>
      <c r="D1710" s="74" t="s">
        <v>3978</v>
      </c>
      <c r="E1710" s="68" t="s">
        <v>342</v>
      </c>
      <c r="F1710" s="68" t="s">
        <v>10813</v>
      </c>
      <c r="G1710" s="68" t="s">
        <v>10823</v>
      </c>
      <c r="H1710" s="68" t="s">
        <v>2640</v>
      </c>
      <c r="I1710" s="66">
        <v>33852</v>
      </c>
      <c r="J1710" s="66" t="s">
        <v>8150</v>
      </c>
      <c r="K1710" s="68" t="s">
        <v>2547</v>
      </c>
      <c r="L1710" s="69" t="s">
        <v>10818</v>
      </c>
      <c r="N1710" s="128">
        <v>100</v>
      </c>
      <c r="O1710" s="71">
        <v>33.5</v>
      </c>
      <c r="P1710" s="127"/>
    </row>
    <row r="1711" spans="1:16" ht="15" x14ac:dyDescent="0.25">
      <c r="A1711" s="67" t="str">
        <f t="shared" si="26"/>
        <v>30195242</v>
      </c>
      <c r="B1711" s="127">
        <v>3019524</v>
      </c>
      <c r="C1711" s="127">
        <v>2</v>
      </c>
      <c r="D1711" s="74" t="s">
        <v>3979</v>
      </c>
      <c r="E1711" s="68" t="s">
        <v>219</v>
      </c>
      <c r="F1711" s="68" t="s">
        <v>10813</v>
      </c>
      <c r="G1711" s="68" t="s">
        <v>10823</v>
      </c>
      <c r="H1711" s="68" t="s">
        <v>2640</v>
      </c>
      <c r="I1711" s="66">
        <v>85995</v>
      </c>
      <c r="J1711" s="66" t="s">
        <v>7579</v>
      </c>
      <c r="K1711" s="68" t="s">
        <v>2547</v>
      </c>
      <c r="L1711" s="69" t="s">
        <v>10818</v>
      </c>
      <c r="N1711" s="128">
        <v>81</v>
      </c>
      <c r="O1711" s="71">
        <v>33.5</v>
      </c>
      <c r="P1711" s="127"/>
    </row>
    <row r="1712" spans="1:16" ht="15" x14ac:dyDescent="0.25">
      <c r="A1712" s="67" t="str">
        <f t="shared" si="26"/>
        <v>49035232</v>
      </c>
      <c r="B1712" s="127">
        <v>4903523</v>
      </c>
      <c r="C1712" s="127">
        <v>2</v>
      </c>
      <c r="D1712" s="74" t="s">
        <v>3980</v>
      </c>
      <c r="E1712" s="68" t="s">
        <v>7769</v>
      </c>
      <c r="F1712" s="68" t="s">
        <v>10815</v>
      </c>
      <c r="G1712" s="68" t="s">
        <v>10823</v>
      </c>
      <c r="H1712" s="68" t="s">
        <v>2640</v>
      </c>
      <c r="I1712" s="66">
        <v>85995</v>
      </c>
      <c r="J1712" s="66" t="s">
        <v>7579</v>
      </c>
      <c r="K1712" s="68" t="s">
        <v>2547</v>
      </c>
      <c r="L1712" s="69" t="s">
        <v>10817</v>
      </c>
      <c r="N1712" s="128">
        <v>98</v>
      </c>
      <c r="O1712" s="71">
        <v>33.5</v>
      </c>
      <c r="P1712" s="127"/>
    </row>
    <row r="1713" spans="1:16" ht="15" x14ac:dyDescent="0.25">
      <c r="A1713" s="67" t="str">
        <f t="shared" si="26"/>
        <v>45312792</v>
      </c>
      <c r="B1713" s="127">
        <v>4531279</v>
      </c>
      <c r="C1713" s="127">
        <v>2</v>
      </c>
      <c r="D1713" s="74" t="s">
        <v>4057</v>
      </c>
      <c r="E1713" s="68" t="s">
        <v>7770</v>
      </c>
      <c r="F1713" s="68" t="s">
        <v>10815</v>
      </c>
      <c r="G1713" s="68" t="s">
        <v>10823</v>
      </c>
      <c r="H1713" s="68" t="s">
        <v>2640</v>
      </c>
      <c r="I1713" s="66">
        <v>85995</v>
      </c>
      <c r="J1713" s="66" t="s">
        <v>7579</v>
      </c>
      <c r="K1713" s="68" t="s">
        <v>2547</v>
      </c>
      <c r="L1713" s="69" t="s">
        <v>10817</v>
      </c>
      <c r="N1713" s="128">
        <v>100</v>
      </c>
      <c r="O1713" s="71">
        <v>33.5</v>
      </c>
      <c r="P1713" s="127"/>
    </row>
    <row r="1714" spans="1:16" ht="15" x14ac:dyDescent="0.25">
      <c r="A1714" s="67" t="str">
        <f t="shared" si="26"/>
        <v>38380205</v>
      </c>
      <c r="B1714" s="127">
        <v>3838020</v>
      </c>
      <c r="C1714" s="127">
        <v>5</v>
      </c>
      <c r="D1714" s="74" t="s">
        <v>3981</v>
      </c>
      <c r="E1714" s="68" t="s">
        <v>7771</v>
      </c>
      <c r="F1714" s="68" t="s">
        <v>10815</v>
      </c>
      <c r="G1714" s="68" t="s">
        <v>10823</v>
      </c>
      <c r="H1714" s="68" t="s">
        <v>2640</v>
      </c>
      <c r="I1714" s="66">
        <v>85995</v>
      </c>
      <c r="J1714" s="66" t="s">
        <v>7579</v>
      </c>
      <c r="K1714" s="68" t="s">
        <v>2547</v>
      </c>
      <c r="L1714" s="69" t="s">
        <v>10817</v>
      </c>
      <c r="N1714" s="128">
        <v>100</v>
      </c>
      <c r="O1714" s="71">
        <v>33.5</v>
      </c>
      <c r="P1714" s="127"/>
    </row>
    <row r="1715" spans="1:16" ht="15" x14ac:dyDescent="0.25">
      <c r="A1715" s="67" t="str">
        <f t="shared" si="26"/>
        <v>120333761</v>
      </c>
      <c r="B1715" s="127">
        <v>12033376</v>
      </c>
      <c r="C1715" s="127">
        <v>1</v>
      </c>
      <c r="D1715" s="74" t="s">
        <v>3982</v>
      </c>
      <c r="E1715" s="68" t="s">
        <v>1380</v>
      </c>
      <c r="F1715" s="68" t="s">
        <v>10815</v>
      </c>
      <c r="G1715" s="68" t="s">
        <v>10823</v>
      </c>
      <c r="H1715" s="68" t="s">
        <v>2640</v>
      </c>
      <c r="I1715" s="66">
        <v>85789</v>
      </c>
      <c r="J1715" s="66" t="s">
        <v>8160</v>
      </c>
      <c r="K1715" s="68" t="s">
        <v>2547</v>
      </c>
      <c r="L1715" s="69" t="s">
        <v>10817</v>
      </c>
      <c r="N1715" s="128">
        <v>0</v>
      </c>
      <c r="O1715" s="71">
        <v>33.5</v>
      </c>
      <c r="P1715" s="127"/>
    </row>
    <row r="1716" spans="1:16" ht="15" x14ac:dyDescent="0.25">
      <c r="A1716" s="67" t="str">
        <f t="shared" si="26"/>
        <v>133100331</v>
      </c>
      <c r="B1716" s="127">
        <v>13310033</v>
      </c>
      <c r="C1716" s="127">
        <v>1</v>
      </c>
      <c r="D1716" s="74" t="s">
        <v>10628</v>
      </c>
      <c r="E1716" s="68" t="s">
        <v>10173</v>
      </c>
      <c r="F1716" s="68" t="s">
        <v>10814</v>
      </c>
      <c r="G1716" s="68" t="s">
        <v>10823</v>
      </c>
      <c r="H1716" s="68" t="s">
        <v>2640</v>
      </c>
      <c r="I1716" s="66">
        <v>85995</v>
      </c>
      <c r="J1716" s="66" t="s">
        <v>7579</v>
      </c>
      <c r="K1716" s="68" t="s">
        <v>2547</v>
      </c>
      <c r="L1716" s="69" t="s">
        <v>10816</v>
      </c>
      <c r="N1716" s="128">
        <v>0</v>
      </c>
      <c r="O1716" s="71">
        <v>33.5</v>
      </c>
      <c r="P1716" s="127"/>
    </row>
    <row r="1717" spans="1:16" ht="15" x14ac:dyDescent="0.25">
      <c r="A1717" s="67" t="str">
        <f t="shared" si="26"/>
        <v>136089881</v>
      </c>
      <c r="B1717" s="127">
        <v>13608988</v>
      </c>
      <c r="C1717" s="127">
        <v>1</v>
      </c>
      <c r="D1717" s="74" t="s">
        <v>10632</v>
      </c>
      <c r="E1717" s="68" t="s">
        <v>10175</v>
      </c>
      <c r="F1717" s="68" t="s">
        <v>10814</v>
      </c>
      <c r="G1717" s="68" t="s">
        <v>10823</v>
      </c>
      <c r="H1717" s="68" t="s">
        <v>2640</v>
      </c>
      <c r="I1717" s="66">
        <v>73711</v>
      </c>
      <c r="J1717" s="66" t="s">
        <v>8155</v>
      </c>
      <c r="K1717" s="68" t="s">
        <v>2547</v>
      </c>
      <c r="L1717" s="69" t="s">
        <v>10816</v>
      </c>
      <c r="N1717" s="128">
        <v>0</v>
      </c>
      <c r="O1717" s="71">
        <v>33.5</v>
      </c>
      <c r="P1717" s="127"/>
    </row>
    <row r="1718" spans="1:16" ht="15" x14ac:dyDescent="0.25">
      <c r="A1718" s="67" t="str">
        <f t="shared" si="26"/>
        <v>69863411</v>
      </c>
      <c r="B1718" s="127">
        <v>6986341</v>
      </c>
      <c r="C1718" s="127">
        <v>1</v>
      </c>
      <c r="D1718" s="74" t="s">
        <v>3983</v>
      </c>
      <c r="E1718" s="68">
        <v>7750628</v>
      </c>
      <c r="F1718" s="68" t="s">
        <v>10813</v>
      </c>
      <c r="G1718" s="68" t="s">
        <v>10823</v>
      </c>
      <c r="H1718" s="68" t="s">
        <v>2640</v>
      </c>
      <c r="I1718" s="66">
        <v>85995</v>
      </c>
      <c r="J1718" s="66" t="s">
        <v>7579</v>
      </c>
      <c r="K1718" s="68" t="s">
        <v>2547</v>
      </c>
      <c r="L1718" s="69" t="s">
        <v>10818</v>
      </c>
      <c r="N1718" s="128">
        <v>100</v>
      </c>
      <c r="O1718" s="71">
        <v>33.5</v>
      </c>
      <c r="P1718" s="127"/>
    </row>
    <row r="1719" spans="1:16" ht="15" x14ac:dyDescent="0.25">
      <c r="A1719" s="67" t="str">
        <f t="shared" si="26"/>
        <v>69320461</v>
      </c>
      <c r="B1719" s="127">
        <v>6932046</v>
      </c>
      <c r="C1719" s="127">
        <v>1</v>
      </c>
      <c r="D1719" s="74" t="s">
        <v>3984</v>
      </c>
      <c r="E1719" s="68" t="s">
        <v>340</v>
      </c>
      <c r="F1719" s="68" t="s">
        <v>10813</v>
      </c>
      <c r="G1719" s="68" t="s">
        <v>10823</v>
      </c>
      <c r="H1719" s="68" t="s">
        <v>2640</v>
      </c>
      <c r="I1719" s="66">
        <v>85609</v>
      </c>
      <c r="J1719" s="66" t="s">
        <v>8158</v>
      </c>
      <c r="K1719" s="68" t="s">
        <v>2547</v>
      </c>
      <c r="L1719" s="69" t="s">
        <v>10818</v>
      </c>
      <c r="N1719" s="128">
        <v>94</v>
      </c>
      <c r="O1719" s="71">
        <v>33.5</v>
      </c>
      <c r="P1719" s="127"/>
    </row>
    <row r="1720" spans="1:16" ht="15" x14ac:dyDescent="0.25">
      <c r="A1720" s="67" t="str">
        <f t="shared" si="26"/>
        <v>129839011</v>
      </c>
      <c r="B1720" s="127">
        <v>12983901</v>
      </c>
      <c r="C1720" s="127">
        <v>1</v>
      </c>
      <c r="D1720" s="74" t="s">
        <v>5335</v>
      </c>
      <c r="E1720" s="68">
        <v>6832442</v>
      </c>
      <c r="F1720" s="68" t="s">
        <v>10814</v>
      </c>
      <c r="G1720" s="68" t="s">
        <v>2550</v>
      </c>
      <c r="H1720" s="68" t="s">
        <v>2640</v>
      </c>
      <c r="I1720" s="66">
        <v>85995</v>
      </c>
      <c r="J1720" s="66" t="s">
        <v>7579</v>
      </c>
      <c r="K1720" s="68" t="s">
        <v>2547</v>
      </c>
      <c r="L1720" s="69" t="s">
        <v>10816</v>
      </c>
      <c r="N1720" s="128">
        <v>98</v>
      </c>
      <c r="O1720" s="71">
        <v>33.5</v>
      </c>
      <c r="P1720" s="127"/>
    </row>
    <row r="1721" spans="1:16" ht="15" x14ac:dyDescent="0.25">
      <c r="A1721" s="67" t="str">
        <f t="shared" si="26"/>
        <v>111211802</v>
      </c>
      <c r="B1721" s="127">
        <v>11121180</v>
      </c>
      <c r="C1721" s="127">
        <v>2</v>
      </c>
      <c r="D1721" s="74" t="s">
        <v>3985</v>
      </c>
      <c r="E1721" s="68">
        <v>1346367</v>
      </c>
      <c r="F1721" s="68" t="s">
        <v>10815</v>
      </c>
      <c r="G1721" s="68" t="s">
        <v>2550</v>
      </c>
      <c r="H1721" s="68" t="s">
        <v>2640</v>
      </c>
      <c r="I1721" s="66">
        <v>85700</v>
      </c>
      <c r="J1721" s="66" t="s">
        <v>8159</v>
      </c>
      <c r="K1721" s="68" t="s">
        <v>2547</v>
      </c>
      <c r="L1721" s="69" t="s">
        <v>10817</v>
      </c>
      <c r="N1721" s="128">
        <v>0</v>
      </c>
      <c r="O1721" s="71">
        <v>33.5</v>
      </c>
      <c r="P1721" s="127"/>
    </row>
    <row r="1722" spans="1:16" ht="15" x14ac:dyDescent="0.25">
      <c r="A1722" s="67" t="str">
        <f t="shared" si="26"/>
        <v>79441111</v>
      </c>
      <c r="B1722" s="127">
        <v>7944111</v>
      </c>
      <c r="C1722" s="127">
        <v>1</v>
      </c>
      <c r="D1722" s="74" t="s">
        <v>3986</v>
      </c>
      <c r="E1722" s="68" t="s">
        <v>481</v>
      </c>
      <c r="F1722" s="68" t="s">
        <v>10813</v>
      </c>
      <c r="G1722" s="68" t="s">
        <v>10823</v>
      </c>
      <c r="H1722" s="68" t="s">
        <v>2640</v>
      </c>
      <c r="I1722" s="66">
        <v>85995</v>
      </c>
      <c r="J1722" s="66" t="s">
        <v>7579</v>
      </c>
      <c r="K1722" s="68" t="s">
        <v>2547</v>
      </c>
      <c r="L1722" s="69" t="s">
        <v>10818</v>
      </c>
      <c r="N1722" s="128">
        <v>100</v>
      </c>
      <c r="O1722" s="71">
        <v>33.5</v>
      </c>
      <c r="P1722" s="127"/>
    </row>
    <row r="1723" spans="1:16" ht="15" x14ac:dyDescent="0.25">
      <c r="A1723" s="67" t="str">
        <f t="shared" si="26"/>
        <v>50074583</v>
      </c>
      <c r="B1723" s="127">
        <v>5007458</v>
      </c>
      <c r="C1723" s="127">
        <v>3</v>
      </c>
      <c r="D1723" s="74" t="s">
        <v>10403</v>
      </c>
      <c r="E1723" s="68" t="s">
        <v>10058</v>
      </c>
      <c r="F1723" s="68" t="s">
        <v>10815</v>
      </c>
      <c r="G1723" s="127" t="s">
        <v>2550</v>
      </c>
      <c r="H1723" s="68" t="s">
        <v>2640</v>
      </c>
      <c r="I1723" s="66">
        <v>73711</v>
      </c>
      <c r="J1723" s="66" t="s">
        <v>8155</v>
      </c>
      <c r="K1723" s="68" t="s">
        <v>2547</v>
      </c>
      <c r="L1723" s="69" t="s">
        <v>10817</v>
      </c>
      <c r="N1723" s="128">
        <v>0</v>
      </c>
      <c r="O1723" s="71">
        <v>33.5</v>
      </c>
      <c r="P1723" s="127"/>
    </row>
    <row r="1724" spans="1:16" ht="15" x14ac:dyDescent="0.25">
      <c r="A1724" s="67" t="str">
        <f t="shared" si="26"/>
        <v>120532112</v>
      </c>
      <c r="B1724" s="127">
        <v>12053211</v>
      </c>
      <c r="C1724" s="127">
        <v>2</v>
      </c>
      <c r="D1724" s="74" t="s">
        <v>3987</v>
      </c>
      <c r="E1724" s="68" t="s">
        <v>1388</v>
      </c>
      <c r="F1724" s="68" t="s">
        <v>10814</v>
      </c>
      <c r="G1724" s="68" t="s">
        <v>2550</v>
      </c>
      <c r="H1724" s="68" t="s">
        <v>2640</v>
      </c>
      <c r="I1724" s="66">
        <v>85995</v>
      </c>
      <c r="J1724" s="66" t="s">
        <v>7579</v>
      </c>
      <c r="K1724" s="68" t="s">
        <v>2547</v>
      </c>
      <c r="L1724" s="69" t="s">
        <v>10816</v>
      </c>
      <c r="N1724" s="128">
        <v>98</v>
      </c>
      <c r="O1724" s="71">
        <v>33.5</v>
      </c>
      <c r="P1724" s="127"/>
    </row>
    <row r="1725" spans="1:16" ht="15" x14ac:dyDescent="0.25">
      <c r="A1725" s="67" t="str">
        <f t="shared" si="26"/>
        <v>70036141</v>
      </c>
      <c r="B1725" s="127">
        <v>7003614</v>
      </c>
      <c r="C1725" s="127">
        <v>1</v>
      </c>
      <c r="D1725" s="74" t="s">
        <v>3988</v>
      </c>
      <c r="E1725" s="68" t="s">
        <v>7772</v>
      </c>
      <c r="F1725" s="68" t="s">
        <v>10813</v>
      </c>
      <c r="G1725" s="68" t="s">
        <v>10823</v>
      </c>
      <c r="H1725" s="68" t="s">
        <v>2640</v>
      </c>
      <c r="I1725" s="66">
        <v>59169</v>
      </c>
      <c r="J1725" s="66" t="s">
        <v>8153</v>
      </c>
      <c r="K1725" s="68" t="s">
        <v>2547</v>
      </c>
      <c r="L1725" s="69" t="s">
        <v>10818</v>
      </c>
      <c r="N1725" s="128">
        <v>0</v>
      </c>
      <c r="O1725" s="71">
        <v>33.5</v>
      </c>
      <c r="P1725" s="127"/>
    </row>
    <row r="1726" spans="1:16" ht="15" x14ac:dyDescent="0.25">
      <c r="A1726" s="67" t="str">
        <f t="shared" si="26"/>
        <v>90264354</v>
      </c>
      <c r="B1726" s="127">
        <v>9026435</v>
      </c>
      <c r="C1726" s="127">
        <v>4</v>
      </c>
      <c r="D1726" s="74" t="s">
        <v>3989</v>
      </c>
      <c r="E1726" s="68">
        <v>16688462</v>
      </c>
      <c r="F1726" s="68" t="s">
        <v>10815</v>
      </c>
      <c r="G1726" s="68" t="s">
        <v>10823</v>
      </c>
      <c r="H1726" s="68" t="s">
        <v>2640</v>
      </c>
      <c r="I1726" s="66">
        <v>85995</v>
      </c>
      <c r="J1726" s="66" t="s">
        <v>7579</v>
      </c>
      <c r="K1726" s="68" t="s">
        <v>2547</v>
      </c>
      <c r="L1726" s="69" t="s">
        <v>10817</v>
      </c>
      <c r="N1726" s="128">
        <v>88</v>
      </c>
      <c r="O1726" s="71">
        <v>33.5</v>
      </c>
      <c r="P1726" s="127"/>
    </row>
    <row r="1727" spans="1:16" ht="15" x14ac:dyDescent="0.25">
      <c r="A1727" s="67" t="str">
        <f t="shared" si="26"/>
        <v>73629611</v>
      </c>
      <c r="B1727" s="127">
        <v>7362961</v>
      </c>
      <c r="C1727" s="127">
        <v>1</v>
      </c>
      <c r="D1727" s="74" t="s">
        <v>3990</v>
      </c>
      <c r="E1727" s="68">
        <v>51600</v>
      </c>
      <c r="F1727" s="68" t="s">
        <v>10813</v>
      </c>
      <c r="G1727" s="68" t="s">
        <v>10823</v>
      </c>
      <c r="H1727" s="68" t="s">
        <v>2640</v>
      </c>
      <c r="I1727" s="66">
        <v>85995</v>
      </c>
      <c r="J1727" s="66" t="s">
        <v>7579</v>
      </c>
      <c r="K1727" s="68" t="s">
        <v>2547</v>
      </c>
      <c r="L1727" s="69" t="s">
        <v>10818</v>
      </c>
      <c r="N1727" s="128">
        <v>94</v>
      </c>
      <c r="O1727" s="71">
        <v>33.5</v>
      </c>
      <c r="P1727" s="127"/>
    </row>
    <row r="1728" spans="1:16" ht="15" x14ac:dyDescent="0.25">
      <c r="A1728" s="67" t="str">
        <f t="shared" si="26"/>
        <v>73348502</v>
      </c>
      <c r="B1728" s="127">
        <v>7334850</v>
      </c>
      <c r="C1728" s="127">
        <v>2</v>
      </c>
      <c r="D1728" s="74" t="s">
        <v>3991</v>
      </c>
      <c r="E1728" s="68">
        <v>14922448</v>
      </c>
      <c r="F1728" s="68" t="s">
        <v>10815</v>
      </c>
      <c r="G1728" s="68" t="s">
        <v>10823</v>
      </c>
      <c r="H1728" s="68" t="s">
        <v>2640</v>
      </c>
      <c r="I1728" s="66">
        <v>85995</v>
      </c>
      <c r="J1728" s="66" t="s">
        <v>7579</v>
      </c>
      <c r="K1728" s="68" t="s">
        <v>2547</v>
      </c>
      <c r="L1728" s="69" t="s">
        <v>10817</v>
      </c>
      <c r="N1728" s="128">
        <v>98</v>
      </c>
      <c r="O1728" s="71">
        <v>33.5</v>
      </c>
      <c r="P1728" s="127"/>
    </row>
    <row r="1729" spans="1:16" ht="15" x14ac:dyDescent="0.25">
      <c r="A1729" s="67" t="str">
        <f t="shared" si="26"/>
        <v>73348503</v>
      </c>
      <c r="B1729" s="127">
        <v>7334850</v>
      </c>
      <c r="C1729" s="127">
        <v>3</v>
      </c>
      <c r="D1729" s="74" t="s">
        <v>3991</v>
      </c>
      <c r="E1729" s="68">
        <v>14922448</v>
      </c>
      <c r="F1729" s="68" t="s">
        <v>10815</v>
      </c>
      <c r="G1729" s="68" t="s">
        <v>10823</v>
      </c>
      <c r="H1729" s="68" t="s">
        <v>2640</v>
      </c>
      <c r="I1729" s="66">
        <v>85995</v>
      </c>
      <c r="J1729" s="66" t="s">
        <v>7579</v>
      </c>
      <c r="K1729" s="68" t="s">
        <v>2547</v>
      </c>
      <c r="L1729" s="69" t="s">
        <v>10817</v>
      </c>
      <c r="N1729" s="128">
        <v>98</v>
      </c>
      <c r="O1729" s="71">
        <v>33.5</v>
      </c>
      <c r="P1729" s="127"/>
    </row>
    <row r="1730" spans="1:16" ht="15" x14ac:dyDescent="0.25">
      <c r="A1730" s="67" t="str">
        <f t="shared" si="26"/>
        <v>111873112</v>
      </c>
      <c r="B1730" s="127">
        <v>11187311</v>
      </c>
      <c r="C1730" s="127">
        <v>2</v>
      </c>
      <c r="D1730" s="74" t="s">
        <v>3992</v>
      </c>
      <c r="E1730" s="68" t="s">
        <v>7773</v>
      </c>
      <c r="F1730" s="68" t="s">
        <v>10815</v>
      </c>
      <c r="G1730" s="68" t="s">
        <v>10823</v>
      </c>
      <c r="H1730" s="68" t="s">
        <v>2640</v>
      </c>
      <c r="I1730" s="66">
        <v>85789</v>
      </c>
      <c r="J1730" s="66" t="s">
        <v>8160</v>
      </c>
      <c r="K1730" s="68" t="s">
        <v>2547</v>
      </c>
      <c r="L1730" s="69" t="s">
        <v>10817</v>
      </c>
      <c r="N1730" s="128">
        <v>94</v>
      </c>
      <c r="O1730" s="71">
        <v>33.5</v>
      </c>
      <c r="P1730" s="127"/>
    </row>
    <row r="1731" spans="1:16" ht="15" x14ac:dyDescent="0.25">
      <c r="A1731" s="67" t="str">
        <f t="shared" si="26"/>
        <v>130025691</v>
      </c>
      <c r="B1731" s="127">
        <v>13002569</v>
      </c>
      <c r="C1731" s="127">
        <v>1</v>
      </c>
      <c r="D1731" s="74" t="s">
        <v>3993</v>
      </c>
      <c r="E1731" s="68">
        <v>17016598</v>
      </c>
      <c r="F1731" s="68" t="s">
        <v>10814</v>
      </c>
      <c r="G1731" s="68" t="s">
        <v>10823</v>
      </c>
      <c r="H1731" s="68" t="s">
        <v>2640</v>
      </c>
      <c r="I1731" s="66">
        <v>85995</v>
      </c>
      <c r="J1731" s="66" t="s">
        <v>7579</v>
      </c>
      <c r="K1731" s="68" t="s">
        <v>2547</v>
      </c>
      <c r="L1731" s="69" t="s">
        <v>10816</v>
      </c>
      <c r="N1731" s="128">
        <v>98</v>
      </c>
      <c r="O1731" s="71">
        <v>33.5</v>
      </c>
      <c r="P1731" s="127"/>
    </row>
    <row r="1732" spans="1:16" ht="15" x14ac:dyDescent="0.25">
      <c r="A1732" s="67" t="str">
        <f t="shared" si="26"/>
        <v>79198033</v>
      </c>
      <c r="B1732" s="127">
        <v>7919803</v>
      </c>
      <c r="C1732" s="127">
        <v>3</v>
      </c>
      <c r="D1732" s="74" t="s">
        <v>5345</v>
      </c>
      <c r="E1732" s="68" t="s">
        <v>7774</v>
      </c>
      <c r="F1732" s="68" t="s">
        <v>10815</v>
      </c>
      <c r="G1732" s="68" t="s">
        <v>2550</v>
      </c>
      <c r="H1732" s="68" t="s">
        <v>2640</v>
      </c>
      <c r="I1732" s="66">
        <v>85995</v>
      </c>
      <c r="J1732" s="66" t="s">
        <v>7579</v>
      </c>
      <c r="K1732" s="68" t="s">
        <v>2547</v>
      </c>
      <c r="L1732" s="69" t="s">
        <v>10817</v>
      </c>
      <c r="N1732" s="128">
        <v>98</v>
      </c>
      <c r="O1732" s="71">
        <v>33.5</v>
      </c>
      <c r="P1732" s="127"/>
    </row>
    <row r="1733" spans="1:16" ht="15" x14ac:dyDescent="0.25">
      <c r="A1733" s="67" t="str">
        <f t="shared" si="26"/>
        <v>84432334</v>
      </c>
      <c r="B1733" s="127">
        <v>8443233</v>
      </c>
      <c r="C1733" s="127">
        <v>4</v>
      </c>
      <c r="D1733" s="74" t="s">
        <v>3994</v>
      </c>
      <c r="E1733" s="68" t="s">
        <v>543</v>
      </c>
      <c r="F1733" s="68" t="s">
        <v>10814</v>
      </c>
      <c r="G1733" s="68" t="s">
        <v>2550</v>
      </c>
      <c r="H1733" s="68" t="s">
        <v>2640</v>
      </c>
      <c r="I1733" s="66">
        <v>85700</v>
      </c>
      <c r="J1733" s="66" t="s">
        <v>8159</v>
      </c>
      <c r="K1733" s="68" t="s">
        <v>2547</v>
      </c>
      <c r="L1733" s="69" t="s">
        <v>10816</v>
      </c>
      <c r="N1733" s="128">
        <v>100</v>
      </c>
      <c r="O1733" s="71">
        <v>33.5</v>
      </c>
      <c r="P1733" s="127"/>
    </row>
    <row r="1734" spans="1:16" ht="15" x14ac:dyDescent="0.25">
      <c r="A1734" s="67" t="str">
        <f t="shared" si="26"/>
        <v>91760442</v>
      </c>
      <c r="B1734" s="127">
        <v>9176044</v>
      </c>
      <c r="C1734" s="127">
        <v>2</v>
      </c>
      <c r="D1734" s="74" t="s">
        <v>10521</v>
      </c>
      <c r="E1734" s="68">
        <v>8013052</v>
      </c>
      <c r="F1734" s="68" t="s">
        <v>10815</v>
      </c>
      <c r="G1734" s="127" t="s">
        <v>2550</v>
      </c>
      <c r="H1734" s="68" t="s">
        <v>2640</v>
      </c>
      <c r="I1734" s="66">
        <v>3570</v>
      </c>
      <c r="J1734" s="66" t="s">
        <v>8148</v>
      </c>
      <c r="K1734" s="68" t="s">
        <v>2547</v>
      </c>
      <c r="L1734" s="69" t="s">
        <v>10817</v>
      </c>
      <c r="N1734" s="128">
        <v>0</v>
      </c>
      <c r="O1734" s="71">
        <v>33.5</v>
      </c>
      <c r="P1734" s="127"/>
    </row>
    <row r="1735" spans="1:16" ht="15" x14ac:dyDescent="0.25">
      <c r="A1735" s="67" t="str">
        <f t="shared" si="26"/>
        <v>22766532</v>
      </c>
      <c r="B1735" s="127">
        <v>2276653</v>
      </c>
      <c r="C1735" s="127">
        <v>2</v>
      </c>
      <c r="D1735" s="74" t="s">
        <v>3995</v>
      </c>
      <c r="E1735" s="68" t="s">
        <v>200</v>
      </c>
      <c r="F1735" s="68" t="s">
        <v>10813</v>
      </c>
      <c r="G1735" s="68" t="s">
        <v>2550</v>
      </c>
      <c r="H1735" s="68" t="s">
        <v>2640</v>
      </c>
      <c r="I1735" s="66">
        <v>59169</v>
      </c>
      <c r="J1735" s="66" t="s">
        <v>8153</v>
      </c>
      <c r="K1735" s="68" t="s">
        <v>2546</v>
      </c>
      <c r="L1735" s="69" t="s">
        <v>10818</v>
      </c>
      <c r="N1735" s="128">
        <v>100</v>
      </c>
      <c r="O1735" s="71">
        <v>40.200000000000003</v>
      </c>
      <c r="P1735" s="127"/>
    </row>
    <row r="1736" spans="1:16" ht="15" x14ac:dyDescent="0.25">
      <c r="A1736" s="67" t="str">
        <f t="shared" ref="A1736:A1799" si="27">CONCATENATE(B1736,C1736)</f>
        <v>26103341</v>
      </c>
      <c r="B1736" s="127">
        <v>2610334</v>
      </c>
      <c r="C1736" s="127">
        <v>1</v>
      </c>
      <c r="D1736" s="74" t="s">
        <v>3996</v>
      </c>
      <c r="E1736" s="68" t="s">
        <v>210</v>
      </c>
      <c r="F1736" s="68" t="s">
        <v>10813</v>
      </c>
      <c r="G1736" s="68" t="s">
        <v>10823</v>
      </c>
      <c r="H1736" s="68" t="s">
        <v>2640</v>
      </c>
      <c r="I1736" s="66">
        <v>33852</v>
      </c>
      <c r="J1736" s="66" t="s">
        <v>8150</v>
      </c>
      <c r="K1736" s="68" t="s">
        <v>2547</v>
      </c>
      <c r="L1736" s="69" t="s">
        <v>10818</v>
      </c>
      <c r="N1736" s="128">
        <v>100</v>
      </c>
      <c r="O1736" s="71">
        <v>33.5</v>
      </c>
      <c r="P1736" s="127"/>
    </row>
    <row r="1737" spans="1:16" ht="15" x14ac:dyDescent="0.25">
      <c r="A1737" s="67" t="str">
        <f t="shared" si="27"/>
        <v>55099701</v>
      </c>
      <c r="B1737" s="127">
        <v>5509970</v>
      </c>
      <c r="C1737" s="127">
        <v>1</v>
      </c>
      <c r="D1737" s="74" t="s">
        <v>3997</v>
      </c>
      <c r="E1737" s="68" t="s">
        <v>283</v>
      </c>
      <c r="F1737" s="68" t="s">
        <v>10813</v>
      </c>
      <c r="G1737" s="68" t="s">
        <v>2550</v>
      </c>
      <c r="H1737" s="68" t="s">
        <v>2640</v>
      </c>
      <c r="I1737" s="66">
        <v>33852</v>
      </c>
      <c r="J1737" s="66" t="s">
        <v>8150</v>
      </c>
      <c r="K1737" s="68" t="s">
        <v>2546</v>
      </c>
      <c r="L1737" s="69" t="s">
        <v>10818</v>
      </c>
      <c r="N1737" s="128">
        <v>100</v>
      </c>
      <c r="O1737" s="71">
        <v>40.200000000000003</v>
      </c>
      <c r="P1737" s="127"/>
    </row>
    <row r="1738" spans="1:16" ht="15" x14ac:dyDescent="0.25">
      <c r="A1738" s="67" t="str">
        <f t="shared" si="27"/>
        <v>69629682</v>
      </c>
      <c r="B1738" s="127">
        <v>6962968</v>
      </c>
      <c r="C1738" s="127">
        <v>2</v>
      </c>
      <c r="D1738" s="74" t="s">
        <v>3998</v>
      </c>
      <c r="E1738" s="68">
        <v>9565157</v>
      </c>
      <c r="F1738" s="68" t="s">
        <v>10815</v>
      </c>
      <c r="G1738" s="68" t="s">
        <v>10823</v>
      </c>
      <c r="H1738" s="68" t="s">
        <v>2640</v>
      </c>
      <c r="I1738" s="66">
        <v>59169</v>
      </c>
      <c r="J1738" s="66" t="s">
        <v>8153</v>
      </c>
      <c r="K1738" s="68" t="s">
        <v>2547</v>
      </c>
      <c r="L1738" s="69" t="s">
        <v>10817</v>
      </c>
      <c r="N1738" s="128">
        <v>0</v>
      </c>
      <c r="O1738" s="71">
        <v>33.5</v>
      </c>
      <c r="P1738" s="127"/>
    </row>
    <row r="1739" spans="1:16" ht="15" x14ac:dyDescent="0.25">
      <c r="A1739" s="67" t="str">
        <f t="shared" si="27"/>
        <v>100909904</v>
      </c>
      <c r="B1739" s="127">
        <v>10090990</v>
      </c>
      <c r="C1739" s="127">
        <v>4</v>
      </c>
      <c r="D1739" s="74" t="s">
        <v>3999</v>
      </c>
      <c r="E1739" s="68">
        <v>2191312</v>
      </c>
      <c r="F1739" s="68" t="s">
        <v>10815</v>
      </c>
      <c r="G1739" s="68" t="s">
        <v>10823</v>
      </c>
      <c r="H1739" s="68" t="s">
        <v>2640</v>
      </c>
      <c r="I1739" s="66">
        <v>85789</v>
      </c>
      <c r="J1739" s="66" t="s">
        <v>8160</v>
      </c>
      <c r="K1739" s="68" t="s">
        <v>2547</v>
      </c>
      <c r="L1739" s="69" t="s">
        <v>10817</v>
      </c>
      <c r="N1739" s="128">
        <v>88</v>
      </c>
      <c r="O1739" s="71">
        <v>33.5</v>
      </c>
      <c r="P1739" s="127"/>
    </row>
    <row r="1740" spans="1:16" ht="15" x14ac:dyDescent="0.25">
      <c r="A1740" s="67" t="str">
        <f t="shared" si="27"/>
        <v>112521082</v>
      </c>
      <c r="B1740" s="127">
        <v>11252108</v>
      </c>
      <c r="C1740" s="127">
        <v>2</v>
      </c>
      <c r="D1740" s="74" t="s">
        <v>4000</v>
      </c>
      <c r="E1740" s="68" t="s">
        <v>1113</v>
      </c>
      <c r="F1740" s="68" t="s">
        <v>10815</v>
      </c>
      <c r="G1740" s="68" t="s">
        <v>10823</v>
      </c>
      <c r="H1740" s="68" t="s">
        <v>2640</v>
      </c>
      <c r="I1740" s="66">
        <v>85700</v>
      </c>
      <c r="J1740" s="66" t="s">
        <v>8159</v>
      </c>
      <c r="K1740" s="68" t="s">
        <v>2547</v>
      </c>
      <c r="L1740" s="69" t="s">
        <v>10817</v>
      </c>
      <c r="N1740" s="128">
        <v>88</v>
      </c>
      <c r="O1740" s="71">
        <v>33.5</v>
      </c>
      <c r="P1740" s="127"/>
    </row>
    <row r="1741" spans="1:16" ht="15" x14ac:dyDescent="0.25">
      <c r="A1741" s="67" t="str">
        <f t="shared" si="27"/>
        <v>130232511</v>
      </c>
      <c r="B1741" s="127">
        <v>13023251</v>
      </c>
      <c r="C1741" s="127">
        <v>1</v>
      </c>
      <c r="D1741" s="74" t="s">
        <v>4001</v>
      </c>
      <c r="E1741" s="68" t="s">
        <v>1648</v>
      </c>
      <c r="F1741" s="68" t="s">
        <v>10814</v>
      </c>
      <c r="G1741" s="68" t="s">
        <v>2550</v>
      </c>
      <c r="H1741" s="68" t="s">
        <v>2640</v>
      </c>
      <c r="I1741" s="66">
        <v>33852</v>
      </c>
      <c r="J1741" s="66" t="s">
        <v>8150</v>
      </c>
      <c r="K1741" s="68" t="s">
        <v>2548</v>
      </c>
      <c r="L1741" s="69" t="s">
        <v>10816</v>
      </c>
      <c r="N1741" s="128">
        <v>81</v>
      </c>
      <c r="O1741" s="71">
        <v>20.100000000000001</v>
      </c>
      <c r="P1741" s="127"/>
    </row>
    <row r="1742" spans="1:16" ht="15" x14ac:dyDescent="0.25">
      <c r="A1742" s="67" t="str">
        <f t="shared" si="27"/>
        <v>130232512</v>
      </c>
      <c r="B1742" s="127">
        <v>13023251</v>
      </c>
      <c r="C1742" s="127">
        <v>2</v>
      </c>
      <c r="D1742" s="74" t="s">
        <v>4001</v>
      </c>
      <c r="E1742" s="68" t="s">
        <v>1648</v>
      </c>
      <c r="F1742" s="68" t="s">
        <v>10814</v>
      </c>
      <c r="G1742" s="68" t="s">
        <v>2550</v>
      </c>
      <c r="H1742" s="68" t="s">
        <v>2640</v>
      </c>
      <c r="I1742" s="66">
        <v>85995</v>
      </c>
      <c r="J1742" s="66" t="s">
        <v>7579</v>
      </c>
      <c r="K1742" s="68" t="s">
        <v>2547</v>
      </c>
      <c r="L1742" s="69" t="s">
        <v>10816</v>
      </c>
      <c r="N1742" s="128">
        <v>100</v>
      </c>
      <c r="O1742" s="71">
        <v>33.5</v>
      </c>
      <c r="P1742" s="127"/>
    </row>
    <row r="1743" spans="1:16" ht="15" x14ac:dyDescent="0.25">
      <c r="A1743" s="67" t="str">
        <f t="shared" si="27"/>
        <v>29549042</v>
      </c>
      <c r="B1743" s="127">
        <v>2954904</v>
      </c>
      <c r="C1743" s="127">
        <v>2</v>
      </c>
      <c r="D1743" s="74" t="s">
        <v>4002</v>
      </c>
      <c r="E1743" s="68" t="s">
        <v>217</v>
      </c>
      <c r="F1743" s="68" t="s">
        <v>10813</v>
      </c>
      <c r="G1743" s="68" t="s">
        <v>2550</v>
      </c>
      <c r="H1743" s="68" t="s">
        <v>2640</v>
      </c>
      <c r="I1743" s="66">
        <v>7276</v>
      </c>
      <c r="J1743" s="66" t="s">
        <v>7582</v>
      </c>
      <c r="K1743" s="68" t="s">
        <v>2546</v>
      </c>
      <c r="L1743" s="69" t="s">
        <v>10818</v>
      </c>
      <c r="N1743" s="128">
        <v>81</v>
      </c>
      <c r="O1743" s="71">
        <v>40.200000000000003</v>
      </c>
      <c r="P1743" s="127"/>
    </row>
    <row r="1744" spans="1:16" ht="15" x14ac:dyDescent="0.25">
      <c r="A1744" s="67" t="str">
        <f t="shared" si="27"/>
        <v>168020441</v>
      </c>
      <c r="B1744" s="127">
        <v>16802044</v>
      </c>
      <c r="C1744" s="127">
        <v>1</v>
      </c>
      <c r="D1744" s="74" t="s">
        <v>7301</v>
      </c>
      <c r="E1744" s="68">
        <v>2550978</v>
      </c>
      <c r="F1744" s="68" t="s">
        <v>10814</v>
      </c>
      <c r="G1744" s="68" t="s">
        <v>2550</v>
      </c>
      <c r="H1744" s="68" t="s">
        <v>2640</v>
      </c>
      <c r="I1744" s="66">
        <v>85995</v>
      </c>
      <c r="J1744" s="66" t="s">
        <v>7579</v>
      </c>
      <c r="K1744" s="68" t="s">
        <v>2547</v>
      </c>
      <c r="L1744" s="69" t="s">
        <v>10816</v>
      </c>
      <c r="N1744" s="128">
        <v>94</v>
      </c>
      <c r="O1744" s="71">
        <v>33.5</v>
      </c>
      <c r="P1744" s="127"/>
    </row>
    <row r="1745" spans="1:16" ht="15" x14ac:dyDescent="0.25">
      <c r="A1745" s="67" t="str">
        <f t="shared" si="27"/>
        <v>74078652</v>
      </c>
      <c r="B1745" s="127">
        <v>7407865</v>
      </c>
      <c r="C1745" s="127">
        <v>2</v>
      </c>
      <c r="D1745" s="74" t="s">
        <v>4003</v>
      </c>
      <c r="E1745" s="68" t="s">
        <v>435</v>
      </c>
      <c r="F1745" s="68" t="s">
        <v>10813</v>
      </c>
      <c r="G1745" s="68" t="s">
        <v>10823</v>
      </c>
      <c r="H1745" s="68" t="s">
        <v>2640</v>
      </c>
      <c r="I1745" s="66">
        <v>33852</v>
      </c>
      <c r="J1745" s="66" t="s">
        <v>8150</v>
      </c>
      <c r="K1745" s="68" t="s">
        <v>2547</v>
      </c>
      <c r="L1745" s="69" t="s">
        <v>10818</v>
      </c>
      <c r="N1745" s="128">
        <v>98</v>
      </c>
      <c r="O1745" s="71">
        <v>33.5</v>
      </c>
      <c r="P1745" s="127"/>
    </row>
    <row r="1746" spans="1:16" ht="15" x14ac:dyDescent="0.25">
      <c r="A1746" s="67" t="str">
        <f t="shared" si="27"/>
        <v>89962221</v>
      </c>
      <c r="B1746" s="127">
        <v>8996222</v>
      </c>
      <c r="C1746" s="127">
        <v>1</v>
      </c>
      <c r="D1746" s="74" t="s">
        <v>10515</v>
      </c>
      <c r="E1746" s="68" t="s">
        <v>10104</v>
      </c>
      <c r="F1746" s="68" t="s">
        <v>10815</v>
      </c>
      <c r="G1746" s="68" t="s">
        <v>10823</v>
      </c>
      <c r="H1746" s="68" t="s">
        <v>2640</v>
      </c>
      <c r="I1746" s="66">
        <v>7276</v>
      </c>
      <c r="J1746" s="66" t="s">
        <v>7582</v>
      </c>
      <c r="K1746" s="68" t="s">
        <v>2547</v>
      </c>
      <c r="L1746" s="69" t="s">
        <v>10817</v>
      </c>
      <c r="N1746" s="128">
        <v>0</v>
      </c>
      <c r="O1746" s="71">
        <v>33.5</v>
      </c>
      <c r="P1746" s="127">
        <v>1</v>
      </c>
    </row>
    <row r="1747" spans="1:16" ht="15" x14ac:dyDescent="0.25">
      <c r="A1747" s="67" t="str">
        <f t="shared" si="27"/>
        <v>112884135</v>
      </c>
      <c r="B1747" s="127">
        <v>11288413</v>
      </c>
      <c r="C1747" s="127">
        <v>5</v>
      </c>
      <c r="D1747" s="74" t="s">
        <v>5364</v>
      </c>
      <c r="E1747" s="68" t="s">
        <v>10238</v>
      </c>
      <c r="F1747" s="68" t="s">
        <v>10814</v>
      </c>
      <c r="G1747" s="68" t="s">
        <v>2550</v>
      </c>
      <c r="H1747" s="68" t="s">
        <v>2640</v>
      </c>
      <c r="I1747" s="66">
        <v>85995</v>
      </c>
      <c r="J1747" s="66" t="s">
        <v>7579</v>
      </c>
      <c r="K1747" s="68" t="s">
        <v>2547</v>
      </c>
      <c r="L1747" s="69" t="s">
        <v>10816</v>
      </c>
      <c r="N1747" s="128">
        <v>98</v>
      </c>
      <c r="O1747" s="71">
        <v>33.5</v>
      </c>
      <c r="P1747" s="127"/>
    </row>
    <row r="1748" spans="1:16" ht="15" x14ac:dyDescent="0.25">
      <c r="A1748" s="67" t="str">
        <f t="shared" si="27"/>
        <v>120320981</v>
      </c>
      <c r="B1748" s="127">
        <v>12032098</v>
      </c>
      <c r="C1748" s="127">
        <v>1</v>
      </c>
      <c r="D1748" s="74" t="s">
        <v>4006</v>
      </c>
      <c r="E1748" s="68" t="s">
        <v>1372</v>
      </c>
      <c r="F1748" s="68" t="s">
        <v>10815</v>
      </c>
      <c r="G1748" s="68" t="s">
        <v>10823</v>
      </c>
      <c r="H1748" s="68" t="s">
        <v>2640</v>
      </c>
      <c r="I1748" s="66">
        <v>33852</v>
      </c>
      <c r="J1748" s="66" t="s">
        <v>8150</v>
      </c>
      <c r="K1748" s="68" t="s">
        <v>2547</v>
      </c>
      <c r="L1748" s="69" t="s">
        <v>10817</v>
      </c>
      <c r="N1748" s="128">
        <v>100</v>
      </c>
      <c r="O1748" s="71">
        <v>33.5</v>
      </c>
      <c r="P1748" s="127"/>
    </row>
    <row r="1749" spans="1:16" ht="15" x14ac:dyDescent="0.25">
      <c r="A1749" s="67" t="str">
        <f t="shared" si="27"/>
        <v>41117603</v>
      </c>
      <c r="B1749" s="127">
        <v>4111760</v>
      </c>
      <c r="C1749" s="127">
        <v>3</v>
      </c>
      <c r="D1749" s="74" t="s">
        <v>4007</v>
      </c>
      <c r="E1749" s="68" t="s">
        <v>7775</v>
      </c>
      <c r="F1749" s="68" t="s">
        <v>10813</v>
      </c>
      <c r="G1749" s="68" t="s">
        <v>2550</v>
      </c>
      <c r="H1749" s="68" t="s">
        <v>2640</v>
      </c>
      <c r="I1749" s="66">
        <v>85995</v>
      </c>
      <c r="J1749" s="66" t="s">
        <v>7579</v>
      </c>
      <c r="K1749" s="68" t="s">
        <v>2547</v>
      </c>
      <c r="L1749" s="69" t="s">
        <v>10818</v>
      </c>
      <c r="N1749" s="128">
        <v>100</v>
      </c>
      <c r="O1749" s="71">
        <v>33.5</v>
      </c>
      <c r="P1749" s="127"/>
    </row>
    <row r="1750" spans="1:16" ht="15" x14ac:dyDescent="0.25">
      <c r="A1750" s="67" t="str">
        <f t="shared" si="27"/>
        <v>129711211</v>
      </c>
      <c r="B1750" s="127">
        <v>12971121</v>
      </c>
      <c r="C1750" s="127">
        <v>1</v>
      </c>
      <c r="D1750" s="74" t="s">
        <v>10619</v>
      </c>
      <c r="E1750" s="68" t="s">
        <v>10164</v>
      </c>
      <c r="F1750" s="68" t="s">
        <v>10814</v>
      </c>
      <c r="G1750" s="68" t="s">
        <v>10823</v>
      </c>
      <c r="H1750" s="68" t="s">
        <v>2640</v>
      </c>
      <c r="I1750" s="66">
        <v>73711</v>
      </c>
      <c r="J1750" s="66" t="s">
        <v>8155</v>
      </c>
      <c r="K1750" s="68" t="s">
        <v>2547</v>
      </c>
      <c r="L1750" s="69" t="s">
        <v>10816</v>
      </c>
      <c r="N1750" s="128">
        <v>0</v>
      </c>
      <c r="O1750" s="71">
        <v>33.5</v>
      </c>
      <c r="P1750" s="127"/>
    </row>
    <row r="1751" spans="1:16" ht="15" x14ac:dyDescent="0.25">
      <c r="A1751" s="67" t="str">
        <f t="shared" si="27"/>
        <v>116173302</v>
      </c>
      <c r="B1751" s="127">
        <v>11617330</v>
      </c>
      <c r="C1751" s="127">
        <v>2</v>
      </c>
      <c r="D1751" s="74" t="s">
        <v>7199</v>
      </c>
      <c r="E1751" s="68" t="s">
        <v>7140</v>
      </c>
      <c r="F1751" s="68" t="s">
        <v>10815</v>
      </c>
      <c r="G1751" s="68" t="s">
        <v>10823</v>
      </c>
      <c r="H1751" s="68" t="s">
        <v>2640</v>
      </c>
      <c r="I1751" s="66">
        <v>85995</v>
      </c>
      <c r="J1751" s="66" t="s">
        <v>7579</v>
      </c>
      <c r="K1751" s="68" t="s">
        <v>2547</v>
      </c>
      <c r="L1751" s="69" t="s">
        <v>10817</v>
      </c>
      <c r="N1751" s="128">
        <v>87</v>
      </c>
      <c r="O1751" s="71">
        <v>33.5</v>
      </c>
      <c r="P1751" s="127"/>
    </row>
    <row r="1752" spans="1:16" ht="15" x14ac:dyDescent="0.25">
      <c r="A1752" s="67" t="str">
        <f t="shared" si="27"/>
        <v>43722932</v>
      </c>
      <c r="B1752" s="127">
        <v>4372293</v>
      </c>
      <c r="C1752" s="127">
        <v>2</v>
      </c>
      <c r="D1752" s="74" t="s">
        <v>4009</v>
      </c>
      <c r="E1752" s="68" t="s">
        <v>247</v>
      </c>
      <c r="F1752" s="68" t="s">
        <v>10813</v>
      </c>
      <c r="G1752" s="68" t="s">
        <v>2550</v>
      </c>
      <c r="H1752" s="68" t="s">
        <v>2640</v>
      </c>
      <c r="I1752" s="66">
        <v>85700</v>
      </c>
      <c r="J1752" s="66" t="s">
        <v>8159</v>
      </c>
      <c r="K1752" s="68" t="s">
        <v>2547</v>
      </c>
      <c r="L1752" s="69" t="s">
        <v>10818</v>
      </c>
      <c r="N1752" s="128">
        <v>100</v>
      </c>
      <c r="O1752" s="71">
        <v>33.5</v>
      </c>
      <c r="P1752" s="127"/>
    </row>
    <row r="1753" spans="1:16" ht="15" x14ac:dyDescent="0.25">
      <c r="A1753" s="67" t="str">
        <f t="shared" si="27"/>
        <v>69937341</v>
      </c>
      <c r="B1753" s="127">
        <v>6993734</v>
      </c>
      <c r="C1753" s="127">
        <v>1</v>
      </c>
      <c r="D1753" s="74" t="s">
        <v>4010</v>
      </c>
      <c r="E1753" s="68">
        <v>4808542</v>
      </c>
      <c r="F1753" s="68" t="s">
        <v>10813</v>
      </c>
      <c r="G1753" s="68" t="s">
        <v>10823</v>
      </c>
      <c r="H1753" s="68" t="s">
        <v>2640</v>
      </c>
      <c r="I1753" s="66">
        <v>85995</v>
      </c>
      <c r="J1753" s="66" t="s">
        <v>7579</v>
      </c>
      <c r="K1753" s="68" t="s">
        <v>2547</v>
      </c>
      <c r="L1753" s="69" t="s">
        <v>10818</v>
      </c>
      <c r="N1753" s="128">
        <v>98</v>
      </c>
      <c r="O1753" s="71">
        <v>33.5</v>
      </c>
      <c r="P1753" s="127"/>
    </row>
    <row r="1754" spans="1:16" ht="15" x14ac:dyDescent="0.25">
      <c r="A1754" s="67" t="str">
        <f t="shared" si="27"/>
        <v>120059761</v>
      </c>
      <c r="B1754" s="127">
        <v>12005976</v>
      </c>
      <c r="C1754" s="127">
        <v>1</v>
      </c>
      <c r="D1754" s="74" t="s">
        <v>4011</v>
      </c>
      <c r="E1754" s="68" t="s">
        <v>1354</v>
      </c>
      <c r="F1754" s="68" t="s">
        <v>10815</v>
      </c>
      <c r="G1754" s="68" t="s">
        <v>10823</v>
      </c>
      <c r="H1754" s="68" t="s">
        <v>2640</v>
      </c>
      <c r="I1754" s="66">
        <v>85995</v>
      </c>
      <c r="J1754" s="66" t="s">
        <v>7579</v>
      </c>
      <c r="K1754" s="68" t="s">
        <v>2547</v>
      </c>
      <c r="L1754" s="69" t="s">
        <v>10817</v>
      </c>
      <c r="N1754" s="128">
        <v>94</v>
      </c>
      <c r="O1754" s="71">
        <v>33.5</v>
      </c>
      <c r="P1754" s="127"/>
    </row>
    <row r="1755" spans="1:16" ht="15" x14ac:dyDescent="0.25">
      <c r="A1755" s="67" t="str">
        <f t="shared" si="27"/>
        <v>39728961</v>
      </c>
      <c r="B1755" s="127">
        <v>3972896</v>
      </c>
      <c r="C1755" s="127">
        <v>1</v>
      </c>
      <c r="D1755" s="74" t="s">
        <v>4012</v>
      </c>
      <c r="E1755" s="68" t="s">
        <v>236</v>
      </c>
      <c r="F1755" s="68" t="s">
        <v>10815</v>
      </c>
      <c r="G1755" s="68" t="s">
        <v>10823</v>
      </c>
      <c r="H1755" s="68" t="s">
        <v>2640</v>
      </c>
      <c r="I1755" s="66">
        <v>59169</v>
      </c>
      <c r="J1755" s="66" t="s">
        <v>8153</v>
      </c>
      <c r="K1755" s="68" t="s">
        <v>2547</v>
      </c>
      <c r="L1755" s="69" t="s">
        <v>10817</v>
      </c>
      <c r="N1755" s="128">
        <v>88</v>
      </c>
      <c r="O1755" s="71">
        <v>33.5</v>
      </c>
      <c r="P1755" s="127"/>
    </row>
    <row r="1756" spans="1:16" ht="15" x14ac:dyDescent="0.25">
      <c r="A1756" s="67" t="str">
        <f t="shared" si="27"/>
        <v>120327241</v>
      </c>
      <c r="B1756" s="127">
        <v>12032724</v>
      </c>
      <c r="C1756" s="127">
        <v>1</v>
      </c>
      <c r="D1756" s="74" t="s">
        <v>4013</v>
      </c>
      <c r="E1756" s="68" t="s">
        <v>7776</v>
      </c>
      <c r="F1756" s="68" t="s">
        <v>10815</v>
      </c>
      <c r="G1756" s="68" t="s">
        <v>10823</v>
      </c>
      <c r="H1756" s="68" t="s">
        <v>2640</v>
      </c>
      <c r="I1756" s="66">
        <v>85789</v>
      </c>
      <c r="J1756" s="66" t="s">
        <v>8160</v>
      </c>
      <c r="K1756" s="68" t="s">
        <v>2547</v>
      </c>
      <c r="L1756" s="69" t="s">
        <v>10817</v>
      </c>
      <c r="N1756" s="128">
        <v>100</v>
      </c>
      <c r="O1756" s="71">
        <v>33.5</v>
      </c>
      <c r="P1756" s="127"/>
    </row>
    <row r="1757" spans="1:16" ht="15" x14ac:dyDescent="0.25">
      <c r="A1757" s="67" t="str">
        <f t="shared" si="27"/>
        <v>120089411</v>
      </c>
      <c r="B1757" s="127">
        <v>12008941</v>
      </c>
      <c r="C1757" s="127">
        <v>1</v>
      </c>
      <c r="D1757" s="74" t="s">
        <v>4014</v>
      </c>
      <c r="E1757" s="68" t="s">
        <v>7777</v>
      </c>
      <c r="F1757" s="68" t="s">
        <v>10815</v>
      </c>
      <c r="G1757" s="68" t="s">
        <v>10823</v>
      </c>
      <c r="H1757" s="68" t="s">
        <v>2640</v>
      </c>
      <c r="I1757" s="66">
        <v>85995</v>
      </c>
      <c r="J1757" s="66" t="s">
        <v>7579</v>
      </c>
      <c r="K1757" s="68" t="s">
        <v>2547</v>
      </c>
      <c r="L1757" s="69" t="s">
        <v>10817</v>
      </c>
      <c r="N1757" s="128">
        <v>100</v>
      </c>
      <c r="O1757" s="71">
        <v>33.5</v>
      </c>
      <c r="P1757" s="127"/>
    </row>
    <row r="1758" spans="1:16" ht="15" x14ac:dyDescent="0.25">
      <c r="A1758" s="67" t="str">
        <f t="shared" si="27"/>
        <v>117302981</v>
      </c>
      <c r="B1758" s="127">
        <v>11730298</v>
      </c>
      <c r="C1758" s="127">
        <v>1</v>
      </c>
      <c r="D1758" s="74" t="s">
        <v>4015</v>
      </c>
      <c r="E1758" s="68" t="s">
        <v>1279</v>
      </c>
      <c r="F1758" s="68" t="s">
        <v>10815</v>
      </c>
      <c r="G1758" s="68" t="s">
        <v>10823</v>
      </c>
      <c r="H1758" s="68" t="s">
        <v>2640</v>
      </c>
      <c r="I1758" s="66">
        <v>33852</v>
      </c>
      <c r="J1758" s="66" t="s">
        <v>8150</v>
      </c>
      <c r="K1758" s="68" t="s">
        <v>2547</v>
      </c>
      <c r="L1758" s="69" t="s">
        <v>10817</v>
      </c>
      <c r="N1758" s="128">
        <v>81</v>
      </c>
      <c r="O1758" s="71">
        <v>33.5</v>
      </c>
      <c r="P1758" s="127"/>
    </row>
    <row r="1759" spans="1:16" ht="15" x14ac:dyDescent="0.25">
      <c r="A1759" s="67" t="str">
        <f t="shared" si="27"/>
        <v>49846753</v>
      </c>
      <c r="B1759" s="127">
        <v>4984675</v>
      </c>
      <c r="C1759" s="127">
        <v>3</v>
      </c>
      <c r="D1759" s="74" t="s">
        <v>4016</v>
      </c>
      <c r="E1759" s="68" t="s">
        <v>7778</v>
      </c>
      <c r="F1759" s="68" t="s">
        <v>10813</v>
      </c>
      <c r="G1759" s="68" t="s">
        <v>2550</v>
      </c>
      <c r="H1759" s="68" t="s">
        <v>2640</v>
      </c>
      <c r="I1759" s="66">
        <v>33852</v>
      </c>
      <c r="J1759" s="66" t="s">
        <v>8150</v>
      </c>
      <c r="K1759" s="68" t="s">
        <v>2547</v>
      </c>
      <c r="L1759" s="69" t="s">
        <v>10818</v>
      </c>
      <c r="N1759" s="128">
        <v>100</v>
      </c>
      <c r="O1759" s="71">
        <v>33.5</v>
      </c>
      <c r="P1759" s="127"/>
    </row>
    <row r="1760" spans="1:16" ht="15" x14ac:dyDescent="0.25">
      <c r="A1760" s="67" t="str">
        <f t="shared" si="27"/>
        <v>102576642</v>
      </c>
      <c r="B1760" s="127">
        <v>10257664</v>
      </c>
      <c r="C1760" s="127">
        <v>2</v>
      </c>
      <c r="D1760" s="74" t="s">
        <v>4017</v>
      </c>
      <c r="E1760" s="68">
        <v>14209482</v>
      </c>
      <c r="F1760" s="68" t="s">
        <v>10815</v>
      </c>
      <c r="G1760" s="68" t="s">
        <v>10823</v>
      </c>
      <c r="H1760" s="68" t="s">
        <v>2640</v>
      </c>
      <c r="I1760" s="66">
        <v>85995</v>
      </c>
      <c r="J1760" s="66" t="s">
        <v>7579</v>
      </c>
      <c r="K1760" s="68" t="s">
        <v>2547</v>
      </c>
      <c r="L1760" s="69" t="s">
        <v>10817</v>
      </c>
      <c r="N1760" s="128">
        <v>94</v>
      </c>
      <c r="O1760" s="71">
        <v>33.5</v>
      </c>
      <c r="P1760" s="127"/>
    </row>
    <row r="1761" spans="1:16" ht="15" x14ac:dyDescent="0.25">
      <c r="A1761" s="67" t="str">
        <f t="shared" si="27"/>
        <v>71759171</v>
      </c>
      <c r="B1761" s="127">
        <v>7175917</v>
      </c>
      <c r="C1761" s="127">
        <v>1</v>
      </c>
      <c r="D1761" s="74" t="s">
        <v>4018</v>
      </c>
      <c r="E1761" s="68" t="s">
        <v>9744</v>
      </c>
      <c r="F1761" s="68" t="s">
        <v>10813</v>
      </c>
      <c r="G1761" s="68" t="s">
        <v>10823</v>
      </c>
      <c r="H1761" s="68" t="s">
        <v>2640</v>
      </c>
      <c r="I1761" s="66">
        <v>85995</v>
      </c>
      <c r="J1761" s="66" t="s">
        <v>7579</v>
      </c>
      <c r="K1761" s="68" t="s">
        <v>2547</v>
      </c>
      <c r="L1761" s="69" t="s">
        <v>10818</v>
      </c>
      <c r="N1761" s="128">
        <v>98</v>
      </c>
      <c r="O1761" s="71">
        <v>33.5</v>
      </c>
      <c r="P1761" s="127"/>
    </row>
    <row r="1762" spans="1:16" ht="15" x14ac:dyDescent="0.25">
      <c r="A1762" s="67" t="str">
        <f t="shared" si="27"/>
        <v>71759173</v>
      </c>
      <c r="B1762" s="127">
        <v>7175917</v>
      </c>
      <c r="C1762" s="127">
        <v>3</v>
      </c>
      <c r="D1762" s="74" t="s">
        <v>4018</v>
      </c>
      <c r="E1762" s="68" t="s">
        <v>9744</v>
      </c>
      <c r="F1762" s="68" t="s">
        <v>10815</v>
      </c>
      <c r="G1762" s="68" t="s">
        <v>10823</v>
      </c>
      <c r="H1762" s="68" t="s">
        <v>2640</v>
      </c>
      <c r="I1762" s="66">
        <v>85995</v>
      </c>
      <c r="J1762" s="66" t="s">
        <v>7579</v>
      </c>
      <c r="K1762" s="68" t="s">
        <v>2547</v>
      </c>
      <c r="L1762" s="69" t="s">
        <v>10817</v>
      </c>
      <c r="N1762" s="128">
        <v>98</v>
      </c>
      <c r="O1762" s="71">
        <v>33.5</v>
      </c>
      <c r="P1762" s="127"/>
    </row>
    <row r="1763" spans="1:16" ht="15" x14ac:dyDescent="0.25">
      <c r="A1763" s="67" t="str">
        <f t="shared" si="27"/>
        <v>47566421</v>
      </c>
      <c r="B1763" s="127">
        <v>4756642</v>
      </c>
      <c r="C1763" s="127">
        <v>1</v>
      </c>
      <c r="D1763" s="74" t="s">
        <v>4020</v>
      </c>
      <c r="E1763" s="68">
        <v>5723431</v>
      </c>
      <c r="F1763" s="68" t="s">
        <v>10813</v>
      </c>
      <c r="G1763" s="68" t="s">
        <v>10823</v>
      </c>
      <c r="H1763" s="68" t="s">
        <v>2640</v>
      </c>
      <c r="I1763" s="66">
        <v>85995</v>
      </c>
      <c r="J1763" s="66" t="s">
        <v>7579</v>
      </c>
      <c r="K1763" s="68" t="s">
        <v>2547</v>
      </c>
      <c r="L1763" s="69" t="s">
        <v>10818</v>
      </c>
      <c r="N1763" s="128">
        <v>98</v>
      </c>
      <c r="O1763" s="71">
        <v>33.5</v>
      </c>
      <c r="P1763" s="127"/>
    </row>
    <row r="1764" spans="1:16" ht="15" x14ac:dyDescent="0.25">
      <c r="A1764" s="67" t="str">
        <f t="shared" si="27"/>
        <v>70146003</v>
      </c>
      <c r="B1764" s="127">
        <v>7014600</v>
      </c>
      <c r="C1764" s="127">
        <v>3</v>
      </c>
      <c r="D1764" s="74" t="s">
        <v>4021</v>
      </c>
      <c r="E1764" s="68" t="s">
        <v>386</v>
      </c>
      <c r="F1764" s="68" t="s">
        <v>10814</v>
      </c>
      <c r="G1764" s="68" t="s">
        <v>2550</v>
      </c>
      <c r="H1764" s="68" t="s">
        <v>2640</v>
      </c>
      <c r="I1764" s="66">
        <v>85995</v>
      </c>
      <c r="J1764" s="66" t="s">
        <v>7579</v>
      </c>
      <c r="K1764" s="68" t="s">
        <v>2547</v>
      </c>
      <c r="L1764" s="69" t="s">
        <v>10816</v>
      </c>
      <c r="N1764" s="128">
        <v>88</v>
      </c>
      <c r="O1764" s="71">
        <v>33.5</v>
      </c>
      <c r="P1764" s="127"/>
    </row>
    <row r="1765" spans="1:16" ht="15" x14ac:dyDescent="0.25">
      <c r="A1765" s="67" t="str">
        <f t="shared" si="27"/>
        <v>84452782</v>
      </c>
      <c r="B1765" s="127">
        <v>8445278</v>
      </c>
      <c r="C1765" s="127">
        <v>2</v>
      </c>
      <c r="D1765" s="74" t="s">
        <v>10504</v>
      </c>
      <c r="E1765" s="68" t="s">
        <v>10100</v>
      </c>
      <c r="F1765" s="68" t="s">
        <v>10814</v>
      </c>
      <c r="G1765" s="68" t="s">
        <v>10823</v>
      </c>
      <c r="H1765" s="68" t="s">
        <v>2640</v>
      </c>
      <c r="I1765" s="66">
        <v>73711</v>
      </c>
      <c r="J1765" s="66" t="s">
        <v>8155</v>
      </c>
      <c r="K1765" s="68" t="s">
        <v>2547</v>
      </c>
      <c r="L1765" s="69" t="s">
        <v>10816</v>
      </c>
      <c r="N1765" s="128">
        <v>0</v>
      </c>
      <c r="O1765" s="71">
        <v>33.5</v>
      </c>
      <c r="P1765" s="127"/>
    </row>
    <row r="1766" spans="1:16" ht="15" x14ac:dyDescent="0.25">
      <c r="A1766" s="67" t="str">
        <f t="shared" si="27"/>
        <v>50085541</v>
      </c>
      <c r="B1766" s="127">
        <v>5008554</v>
      </c>
      <c r="C1766" s="127">
        <v>1</v>
      </c>
      <c r="D1766" s="74" t="s">
        <v>4022</v>
      </c>
      <c r="E1766" s="68">
        <v>6712931</v>
      </c>
      <c r="F1766" s="68" t="s">
        <v>10813</v>
      </c>
      <c r="G1766" s="68" t="s">
        <v>10823</v>
      </c>
      <c r="H1766" s="68" t="s">
        <v>2640</v>
      </c>
      <c r="I1766" s="66">
        <v>59169</v>
      </c>
      <c r="J1766" s="66" t="s">
        <v>8153</v>
      </c>
      <c r="K1766" s="68" t="s">
        <v>2547</v>
      </c>
      <c r="L1766" s="69" t="s">
        <v>10818</v>
      </c>
      <c r="N1766" s="128">
        <v>100</v>
      </c>
      <c r="O1766" s="71">
        <v>33.5</v>
      </c>
      <c r="P1766" s="127"/>
    </row>
    <row r="1767" spans="1:16" ht="15" x14ac:dyDescent="0.25">
      <c r="A1767" s="67" t="str">
        <f t="shared" si="27"/>
        <v>77294062</v>
      </c>
      <c r="B1767" s="127">
        <v>7729406</v>
      </c>
      <c r="C1767" s="127">
        <v>2</v>
      </c>
      <c r="D1767" s="74" t="s">
        <v>4023</v>
      </c>
      <c r="E1767" s="68" t="s">
        <v>7779</v>
      </c>
      <c r="F1767" s="68" t="s">
        <v>10815</v>
      </c>
      <c r="G1767" s="68" t="s">
        <v>10823</v>
      </c>
      <c r="H1767" s="68" t="s">
        <v>2640</v>
      </c>
      <c r="I1767" s="66">
        <v>85995</v>
      </c>
      <c r="J1767" s="66" t="s">
        <v>7579</v>
      </c>
      <c r="K1767" s="68" t="s">
        <v>2547</v>
      </c>
      <c r="L1767" s="69" t="s">
        <v>10817</v>
      </c>
      <c r="N1767" s="128">
        <v>98</v>
      </c>
      <c r="O1767" s="71">
        <v>33.5</v>
      </c>
      <c r="P1767" s="127"/>
    </row>
    <row r="1768" spans="1:16" ht="15" x14ac:dyDescent="0.25">
      <c r="A1768" s="67" t="str">
        <f t="shared" si="27"/>
        <v>120100911</v>
      </c>
      <c r="B1768" s="127">
        <v>12010091</v>
      </c>
      <c r="C1768" s="127">
        <v>1</v>
      </c>
      <c r="D1768" s="74" t="s">
        <v>4024</v>
      </c>
      <c r="E1768" s="68">
        <v>17967329</v>
      </c>
      <c r="F1768" s="68" t="s">
        <v>10815</v>
      </c>
      <c r="G1768" s="68" t="s">
        <v>10823</v>
      </c>
      <c r="H1768" s="68" t="s">
        <v>2640</v>
      </c>
      <c r="I1768" s="66">
        <v>85995</v>
      </c>
      <c r="J1768" s="66" t="s">
        <v>7579</v>
      </c>
      <c r="K1768" s="68" t="s">
        <v>2547</v>
      </c>
      <c r="L1768" s="69" t="s">
        <v>10817</v>
      </c>
      <c r="N1768" s="128">
        <v>100</v>
      </c>
      <c r="O1768" s="71">
        <v>33.5</v>
      </c>
      <c r="P1768" s="127"/>
    </row>
    <row r="1769" spans="1:16" ht="15" x14ac:dyDescent="0.25">
      <c r="A1769" s="67" t="str">
        <f t="shared" si="27"/>
        <v>122828562</v>
      </c>
      <c r="B1769" s="127">
        <v>12282856</v>
      </c>
      <c r="C1769" s="127">
        <v>2</v>
      </c>
      <c r="D1769" s="74" t="s">
        <v>4025</v>
      </c>
      <c r="E1769" s="68" t="s">
        <v>1456</v>
      </c>
      <c r="F1769" s="68" t="s">
        <v>10815</v>
      </c>
      <c r="G1769" s="68" t="s">
        <v>2550</v>
      </c>
      <c r="H1769" s="68" t="s">
        <v>2640</v>
      </c>
      <c r="I1769" s="66">
        <v>33852</v>
      </c>
      <c r="J1769" s="66" t="s">
        <v>8150</v>
      </c>
      <c r="K1769" s="68" t="s">
        <v>2547</v>
      </c>
      <c r="L1769" s="69" t="s">
        <v>10817</v>
      </c>
      <c r="N1769" s="128">
        <v>100</v>
      </c>
      <c r="O1769" s="71">
        <v>33.5</v>
      </c>
      <c r="P1769" s="127"/>
    </row>
    <row r="1770" spans="1:16" ht="15" x14ac:dyDescent="0.25">
      <c r="A1770" s="67" t="str">
        <f t="shared" si="27"/>
        <v>20268201</v>
      </c>
      <c r="B1770" s="127">
        <v>2026820</v>
      </c>
      <c r="C1770" s="127">
        <v>1</v>
      </c>
      <c r="D1770" s="74" t="s">
        <v>4026</v>
      </c>
      <c r="E1770" s="68" t="s">
        <v>9745</v>
      </c>
      <c r="F1770" s="68" t="s">
        <v>10813</v>
      </c>
      <c r="G1770" s="68" t="s">
        <v>2550</v>
      </c>
      <c r="H1770" s="68" t="s">
        <v>2640</v>
      </c>
      <c r="I1770" s="66">
        <v>85700</v>
      </c>
      <c r="J1770" s="66" t="s">
        <v>8159</v>
      </c>
      <c r="K1770" s="68" t="s">
        <v>2547</v>
      </c>
      <c r="L1770" s="69" t="s">
        <v>10818</v>
      </c>
      <c r="N1770" s="128">
        <v>0</v>
      </c>
      <c r="O1770" s="71">
        <v>33.5</v>
      </c>
      <c r="P1770" s="127"/>
    </row>
    <row r="1771" spans="1:16" ht="15" x14ac:dyDescent="0.25">
      <c r="A1771" s="67" t="str">
        <f t="shared" si="27"/>
        <v>129810231</v>
      </c>
      <c r="B1771" s="127">
        <v>12981023</v>
      </c>
      <c r="C1771" s="127">
        <v>1</v>
      </c>
      <c r="D1771" s="74" t="s">
        <v>4027</v>
      </c>
      <c r="E1771" s="68" t="s">
        <v>1616</v>
      </c>
      <c r="F1771" s="68" t="s">
        <v>10814</v>
      </c>
      <c r="G1771" s="68" t="s">
        <v>10823</v>
      </c>
      <c r="H1771" s="68" t="s">
        <v>2640</v>
      </c>
      <c r="I1771" s="66">
        <v>85789</v>
      </c>
      <c r="J1771" s="66" t="s">
        <v>8160</v>
      </c>
      <c r="K1771" s="68" t="s">
        <v>2547</v>
      </c>
      <c r="L1771" s="69" t="s">
        <v>10816</v>
      </c>
      <c r="N1771" s="128">
        <v>98</v>
      </c>
      <c r="O1771" s="71">
        <v>33.5</v>
      </c>
      <c r="P1771" s="127"/>
    </row>
    <row r="1772" spans="1:16" ht="15" x14ac:dyDescent="0.25">
      <c r="A1772" s="67" t="str">
        <f t="shared" si="27"/>
        <v>135165532</v>
      </c>
      <c r="B1772" s="127">
        <v>13516553</v>
      </c>
      <c r="C1772" s="127">
        <v>2</v>
      </c>
      <c r="D1772" s="74" t="s">
        <v>4028</v>
      </c>
      <c r="E1772" s="68" t="s">
        <v>1834</v>
      </c>
      <c r="F1772" s="68" t="s">
        <v>10814</v>
      </c>
      <c r="G1772" s="68" t="s">
        <v>10823</v>
      </c>
      <c r="H1772" s="68" t="s">
        <v>2640</v>
      </c>
      <c r="I1772" s="66">
        <v>85995</v>
      </c>
      <c r="J1772" s="66" t="s">
        <v>7579</v>
      </c>
      <c r="K1772" s="68" t="s">
        <v>2547</v>
      </c>
      <c r="L1772" s="69" t="s">
        <v>10816</v>
      </c>
      <c r="N1772" s="128">
        <v>100</v>
      </c>
      <c r="O1772" s="71">
        <v>33.5</v>
      </c>
      <c r="P1772" s="127"/>
    </row>
    <row r="1773" spans="1:16" ht="15" x14ac:dyDescent="0.25">
      <c r="A1773" s="67" t="str">
        <f t="shared" si="27"/>
        <v>120471811</v>
      </c>
      <c r="B1773" s="127">
        <v>12047181</v>
      </c>
      <c r="C1773" s="127">
        <v>1</v>
      </c>
      <c r="D1773" s="74" t="s">
        <v>4029</v>
      </c>
      <c r="E1773" s="68" t="s">
        <v>1386</v>
      </c>
      <c r="F1773" s="68" t="s">
        <v>10815</v>
      </c>
      <c r="G1773" s="68" t="s">
        <v>10823</v>
      </c>
      <c r="H1773" s="68" t="s">
        <v>2640</v>
      </c>
      <c r="I1773" s="66">
        <v>85789</v>
      </c>
      <c r="J1773" s="66" t="s">
        <v>8160</v>
      </c>
      <c r="K1773" s="68" t="s">
        <v>2547</v>
      </c>
      <c r="L1773" s="69" t="s">
        <v>10817</v>
      </c>
      <c r="N1773" s="128">
        <v>0</v>
      </c>
      <c r="O1773" s="71">
        <v>33.5</v>
      </c>
      <c r="P1773" s="127"/>
    </row>
    <row r="1774" spans="1:16" ht="15" x14ac:dyDescent="0.25">
      <c r="A1774" s="67" t="str">
        <f t="shared" si="27"/>
        <v>120127011</v>
      </c>
      <c r="B1774" s="127">
        <v>12012701</v>
      </c>
      <c r="C1774" s="127">
        <v>1</v>
      </c>
      <c r="D1774" s="74" t="s">
        <v>4030</v>
      </c>
      <c r="E1774" s="68" t="s">
        <v>1364</v>
      </c>
      <c r="F1774" s="68" t="s">
        <v>10814</v>
      </c>
      <c r="G1774" s="68" t="s">
        <v>10823</v>
      </c>
      <c r="H1774" s="68" t="s">
        <v>2640</v>
      </c>
      <c r="I1774" s="66">
        <v>59169</v>
      </c>
      <c r="J1774" s="66" t="s">
        <v>8153</v>
      </c>
      <c r="K1774" s="68" t="s">
        <v>2547</v>
      </c>
      <c r="L1774" s="69" t="s">
        <v>10816</v>
      </c>
      <c r="N1774" s="128">
        <v>88</v>
      </c>
      <c r="O1774" s="71">
        <v>33.5</v>
      </c>
      <c r="P1774" s="127"/>
    </row>
    <row r="1775" spans="1:16" ht="15" x14ac:dyDescent="0.25">
      <c r="A1775" s="67" t="str">
        <f t="shared" si="27"/>
        <v>141026633</v>
      </c>
      <c r="B1775" s="127">
        <v>14102663</v>
      </c>
      <c r="C1775" s="127">
        <v>3</v>
      </c>
      <c r="D1775" s="74" t="s">
        <v>4031</v>
      </c>
      <c r="E1775" s="68" t="s">
        <v>1908</v>
      </c>
      <c r="F1775" s="68" t="s">
        <v>10814</v>
      </c>
      <c r="G1775" s="68" t="s">
        <v>2550</v>
      </c>
      <c r="H1775" s="68" t="s">
        <v>2640</v>
      </c>
      <c r="I1775" s="66">
        <v>85995</v>
      </c>
      <c r="J1775" s="66" t="s">
        <v>7579</v>
      </c>
      <c r="K1775" s="68" t="s">
        <v>2547</v>
      </c>
      <c r="L1775" s="69" t="s">
        <v>10816</v>
      </c>
      <c r="N1775" s="128">
        <v>100</v>
      </c>
      <c r="O1775" s="71">
        <v>33.5</v>
      </c>
      <c r="P1775" s="127"/>
    </row>
    <row r="1776" spans="1:16" ht="15" x14ac:dyDescent="0.25">
      <c r="A1776" s="67" t="str">
        <f t="shared" si="27"/>
        <v>132236901</v>
      </c>
      <c r="B1776" s="127">
        <v>13223690</v>
      </c>
      <c r="C1776" s="127">
        <v>1</v>
      </c>
      <c r="D1776" s="74" t="s">
        <v>4032</v>
      </c>
      <c r="E1776" s="68" t="s">
        <v>1744</v>
      </c>
      <c r="F1776" s="68" t="s">
        <v>10814</v>
      </c>
      <c r="G1776" s="68" t="s">
        <v>10823</v>
      </c>
      <c r="H1776" s="68" t="s">
        <v>2640</v>
      </c>
      <c r="I1776" s="66">
        <v>85789</v>
      </c>
      <c r="J1776" s="66" t="s">
        <v>8160</v>
      </c>
      <c r="K1776" s="68" t="s">
        <v>2547</v>
      </c>
      <c r="L1776" s="69" t="s">
        <v>10816</v>
      </c>
      <c r="N1776" s="128">
        <v>98</v>
      </c>
      <c r="O1776" s="71">
        <v>33.5</v>
      </c>
      <c r="P1776" s="127"/>
    </row>
    <row r="1777" spans="1:16" ht="15" x14ac:dyDescent="0.25">
      <c r="A1777" s="67" t="str">
        <f t="shared" si="27"/>
        <v>70240092</v>
      </c>
      <c r="B1777" s="127">
        <v>7024009</v>
      </c>
      <c r="C1777" s="127">
        <v>2</v>
      </c>
      <c r="D1777" s="74" t="s">
        <v>4033</v>
      </c>
      <c r="E1777" s="68">
        <v>5240746</v>
      </c>
      <c r="F1777" s="68" t="s">
        <v>10814</v>
      </c>
      <c r="G1777" s="68" t="s">
        <v>10823</v>
      </c>
      <c r="H1777" s="68" t="s">
        <v>2640</v>
      </c>
      <c r="I1777" s="66">
        <v>85789</v>
      </c>
      <c r="J1777" s="66" t="s">
        <v>8160</v>
      </c>
      <c r="K1777" s="68" t="s">
        <v>2547</v>
      </c>
      <c r="L1777" s="69" t="s">
        <v>10816</v>
      </c>
      <c r="N1777" s="128">
        <v>100</v>
      </c>
      <c r="O1777" s="71">
        <v>33.5</v>
      </c>
      <c r="P1777" s="127"/>
    </row>
    <row r="1778" spans="1:16" ht="15" x14ac:dyDescent="0.25">
      <c r="A1778" s="67" t="str">
        <f t="shared" si="27"/>
        <v>95427841</v>
      </c>
      <c r="B1778" s="127">
        <v>9542784</v>
      </c>
      <c r="C1778" s="127">
        <v>1</v>
      </c>
      <c r="D1778" s="74" t="s">
        <v>4034</v>
      </c>
      <c r="E1778" s="68" t="s">
        <v>692</v>
      </c>
      <c r="F1778" s="68" t="s">
        <v>10815</v>
      </c>
      <c r="G1778" s="68" t="s">
        <v>2550</v>
      </c>
      <c r="H1778" s="68" t="s">
        <v>2640</v>
      </c>
      <c r="I1778" s="66">
        <v>85995</v>
      </c>
      <c r="J1778" s="66" t="s">
        <v>7579</v>
      </c>
      <c r="K1778" s="68" t="s">
        <v>2547</v>
      </c>
      <c r="L1778" s="69" t="s">
        <v>10817</v>
      </c>
      <c r="N1778" s="128">
        <v>100</v>
      </c>
      <c r="O1778" s="71">
        <v>33.5</v>
      </c>
      <c r="P1778" s="127"/>
    </row>
    <row r="1779" spans="1:16" ht="15" x14ac:dyDescent="0.25">
      <c r="A1779" s="67" t="str">
        <f t="shared" si="27"/>
        <v>89426024</v>
      </c>
      <c r="B1779" s="127">
        <v>8942602</v>
      </c>
      <c r="C1779" s="127">
        <v>4</v>
      </c>
      <c r="D1779" s="74" t="s">
        <v>3295</v>
      </c>
      <c r="E1779" s="68">
        <v>11328509</v>
      </c>
      <c r="F1779" s="68" t="s">
        <v>10815</v>
      </c>
      <c r="G1779" s="68" t="s">
        <v>10823</v>
      </c>
      <c r="H1779" s="68" t="s">
        <v>2640</v>
      </c>
      <c r="I1779" s="66">
        <v>33852</v>
      </c>
      <c r="J1779" s="66" t="s">
        <v>8150</v>
      </c>
      <c r="K1779" s="68" t="s">
        <v>2547</v>
      </c>
      <c r="L1779" s="69" t="s">
        <v>10817</v>
      </c>
      <c r="N1779" s="128">
        <v>100</v>
      </c>
      <c r="O1779" s="71">
        <v>33.5</v>
      </c>
      <c r="P1779" s="127"/>
    </row>
    <row r="1780" spans="1:16" ht="15" x14ac:dyDescent="0.25">
      <c r="A1780" s="67" t="str">
        <f t="shared" si="27"/>
        <v>44668342</v>
      </c>
      <c r="B1780" s="127">
        <v>4466834</v>
      </c>
      <c r="C1780" s="127">
        <v>2</v>
      </c>
      <c r="D1780" s="74" t="s">
        <v>10388</v>
      </c>
      <c r="E1780" s="68" t="s">
        <v>10049</v>
      </c>
      <c r="F1780" s="68" t="s">
        <v>10813</v>
      </c>
      <c r="G1780" s="127" t="s">
        <v>2550</v>
      </c>
      <c r="H1780" s="68" t="s">
        <v>2640</v>
      </c>
      <c r="I1780" s="66">
        <v>33852</v>
      </c>
      <c r="J1780" s="66" t="s">
        <v>8150</v>
      </c>
      <c r="K1780" s="68" t="s">
        <v>2546</v>
      </c>
      <c r="L1780" s="69" t="s">
        <v>10818</v>
      </c>
      <c r="N1780" s="128">
        <v>0</v>
      </c>
      <c r="O1780" s="71">
        <v>40.200000000000003</v>
      </c>
      <c r="P1780" s="127"/>
    </row>
    <row r="1781" spans="1:16" ht="15" x14ac:dyDescent="0.25">
      <c r="A1781" s="67" t="str">
        <f t="shared" si="27"/>
        <v>70244231</v>
      </c>
      <c r="B1781" s="127">
        <v>7024423</v>
      </c>
      <c r="C1781" s="127">
        <v>1</v>
      </c>
      <c r="D1781" s="74" t="s">
        <v>4035</v>
      </c>
      <c r="E1781" s="68">
        <v>9334059</v>
      </c>
      <c r="F1781" s="68" t="s">
        <v>10813</v>
      </c>
      <c r="G1781" s="68" t="s">
        <v>10823</v>
      </c>
      <c r="H1781" s="68" t="s">
        <v>2640</v>
      </c>
      <c r="I1781" s="66">
        <v>59169</v>
      </c>
      <c r="J1781" s="66" t="s">
        <v>8153</v>
      </c>
      <c r="K1781" s="68" t="s">
        <v>2547</v>
      </c>
      <c r="L1781" s="69" t="s">
        <v>10818</v>
      </c>
      <c r="N1781" s="128">
        <v>100</v>
      </c>
      <c r="O1781" s="71">
        <v>33.5</v>
      </c>
      <c r="P1781" s="127"/>
    </row>
    <row r="1782" spans="1:16" ht="15" x14ac:dyDescent="0.25">
      <c r="A1782" s="67" t="str">
        <f t="shared" si="27"/>
        <v>43052432</v>
      </c>
      <c r="B1782" s="127">
        <v>4305243</v>
      </c>
      <c r="C1782" s="127">
        <v>2</v>
      </c>
      <c r="D1782" s="74" t="s">
        <v>10384</v>
      </c>
      <c r="E1782" s="68">
        <v>4483833</v>
      </c>
      <c r="F1782" s="68" t="s">
        <v>10813</v>
      </c>
      <c r="G1782" s="127" t="s">
        <v>2550</v>
      </c>
      <c r="H1782" s="68" t="s">
        <v>2621</v>
      </c>
      <c r="I1782" s="66">
        <v>33303</v>
      </c>
      <c r="J1782" s="66" t="s">
        <v>8195</v>
      </c>
      <c r="K1782" s="68" t="s">
        <v>2547</v>
      </c>
      <c r="L1782" s="69" t="s">
        <v>10818</v>
      </c>
      <c r="N1782" s="128">
        <v>0</v>
      </c>
      <c r="O1782" s="71">
        <v>33.5</v>
      </c>
      <c r="P1782" s="127"/>
    </row>
    <row r="1783" spans="1:16" ht="15" x14ac:dyDescent="0.25">
      <c r="A1783" s="67" t="str">
        <f t="shared" si="27"/>
        <v>68963763</v>
      </c>
      <c r="B1783" s="127">
        <v>6896376</v>
      </c>
      <c r="C1783" s="127">
        <v>3</v>
      </c>
      <c r="D1783" s="74" t="s">
        <v>4037</v>
      </c>
      <c r="E1783" s="68">
        <v>8344381</v>
      </c>
      <c r="F1783" s="68" t="s">
        <v>10813</v>
      </c>
      <c r="G1783" s="68" t="s">
        <v>2550</v>
      </c>
      <c r="H1783" s="68" t="s">
        <v>2621</v>
      </c>
      <c r="I1783" s="66">
        <v>73767</v>
      </c>
      <c r="J1783" s="66" t="s">
        <v>7577</v>
      </c>
      <c r="K1783" s="68" t="s">
        <v>2547</v>
      </c>
      <c r="L1783" s="69" t="s">
        <v>10818</v>
      </c>
      <c r="N1783" s="128">
        <v>100</v>
      </c>
      <c r="O1783" s="71">
        <v>33.5</v>
      </c>
      <c r="P1783" s="127"/>
    </row>
    <row r="1784" spans="1:16" ht="15" x14ac:dyDescent="0.25">
      <c r="A1784" s="67" t="str">
        <f t="shared" si="27"/>
        <v>69751971</v>
      </c>
      <c r="B1784" s="127">
        <v>6975197</v>
      </c>
      <c r="C1784" s="127">
        <v>1</v>
      </c>
      <c r="D1784" s="74" t="s">
        <v>7349</v>
      </c>
      <c r="E1784" s="68">
        <v>11314156</v>
      </c>
      <c r="F1784" s="68" t="s">
        <v>10813</v>
      </c>
      <c r="G1784" s="68" t="s">
        <v>10823</v>
      </c>
      <c r="H1784" s="68" t="s">
        <v>2621</v>
      </c>
      <c r="I1784" s="66">
        <v>73767</v>
      </c>
      <c r="J1784" s="66" t="s">
        <v>7577</v>
      </c>
      <c r="K1784" s="68" t="s">
        <v>2547</v>
      </c>
      <c r="L1784" s="69" t="s">
        <v>10818</v>
      </c>
      <c r="N1784" s="128">
        <v>100</v>
      </c>
      <c r="O1784" s="71">
        <v>33.5</v>
      </c>
      <c r="P1784" s="127"/>
    </row>
    <row r="1785" spans="1:16" ht="15" x14ac:dyDescent="0.25">
      <c r="A1785" s="67" t="str">
        <f t="shared" si="27"/>
        <v>58352401</v>
      </c>
      <c r="B1785" s="127">
        <v>5835240</v>
      </c>
      <c r="C1785" s="127">
        <v>1</v>
      </c>
      <c r="D1785" s="74" t="s">
        <v>10418</v>
      </c>
      <c r="E1785" s="68">
        <v>6523805</v>
      </c>
      <c r="F1785" s="68" t="s">
        <v>10813</v>
      </c>
      <c r="G1785" s="68" t="s">
        <v>10823</v>
      </c>
      <c r="H1785" s="68" t="s">
        <v>2621</v>
      </c>
      <c r="I1785" s="66">
        <v>73767</v>
      </c>
      <c r="J1785" s="66" t="s">
        <v>7577</v>
      </c>
      <c r="K1785" s="68" t="s">
        <v>2547</v>
      </c>
      <c r="L1785" s="69" t="s">
        <v>10818</v>
      </c>
      <c r="N1785" s="128">
        <v>0</v>
      </c>
      <c r="O1785" s="71">
        <v>33.5</v>
      </c>
      <c r="P1785" s="127"/>
    </row>
    <row r="1786" spans="1:16" ht="15" x14ac:dyDescent="0.25">
      <c r="A1786" s="67" t="str">
        <f t="shared" si="27"/>
        <v>70313851</v>
      </c>
      <c r="B1786" s="127">
        <v>7031385</v>
      </c>
      <c r="C1786" s="127">
        <v>1</v>
      </c>
      <c r="D1786" s="74" t="s">
        <v>10454</v>
      </c>
      <c r="E1786" s="68">
        <v>5903563</v>
      </c>
      <c r="F1786" s="68" t="s">
        <v>10814</v>
      </c>
      <c r="G1786" s="68" t="s">
        <v>10823</v>
      </c>
      <c r="H1786" s="68" t="s">
        <v>2621</v>
      </c>
      <c r="I1786" s="66">
        <v>73767</v>
      </c>
      <c r="J1786" s="66" t="s">
        <v>7577</v>
      </c>
      <c r="K1786" s="68" t="s">
        <v>2547</v>
      </c>
      <c r="L1786" s="69" t="s">
        <v>10816</v>
      </c>
      <c r="N1786" s="128">
        <v>0</v>
      </c>
      <c r="O1786" s="71">
        <v>33.5</v>
      </c>
      <c r="P1786" s="127"/>
    </row>
    <row r="1787" spans="1:16" ht="15" x14ac:dyDescent="0.25">
      <c r="A1787" s="67" t="str">
        <f t="shared" si="27"/>
        <v>117119421</v>
      </c>
      <c r="B1787" s="127">
        <v>11711942</v>
      </c>
      <c r="C1787" s="127">
        <v>1</v>
      </c>
      <c r="D1787" s="74" t="s">
        <v>10593</v>
      </c>
      <c r="E1787" s="68" t="s">
        <v>10147</v>
      </c>
      <c r="F1787" s="68" t="s">
        <v>10815</v>
      </c>
      <c r="G1787" s="68" t="s">
        <v>10823</v>
      </c>
      <c r="H1787" s="68" t="s">
        <v>2621</v>
      </c>
      <c r="I1787" s="66">
        <v>73767</v>
      </c>
      <c r="J1787" s="66" t="s">
        <v>7577</v>
      </c>
      <c r="K1787" s="68" t="s">
        <v>2547</v>
      </c>
      <c r="L1787" s="69" t="s">
        <v>10817</v>
      </c>
      <c r="N1787" s="128">
        <v>0</v>
      </c>
      <c r="O1787" s="71">
        <v>33.5</v>
      </c>
      <c r="P1787" s="127"/>
    </row>
    <row r="1788" spans="1:16" ht="15" x14ac:dyDescent="0.25">
      <c r="A1788" s="67" t="str">
        <f t="shared" si="27"/>
        <v>53885213</v>
      </c>
      <c r="B1788" s="127">
        <v>5388521</v>
      </c>
      <c r="C1788" s="127">
        <v>3</v>
      </c>
      <c r="D1788" s="74" t="s">
        <v>4038</v>
      </c>
      <c r="E1788" s="68" t="s">
        <v>10251</v>
      </c>
      <c r="F1788" s="68" t="s">
        <v>10813</v>
      </c>
      <c r="G1788" s="68" t="s">
        <v>10823</v>
      </c>
      <c r="H1788" s="68" t="s">
        <v>2621</v>
      </c>
      <c r="I1788" s="66">
        <v>73767</v>
      </c>
      <c r="J1788" s="66" t="s">
        <v>7577</v>
      </c>
      <c r="K1788" s="68" t="s">
        <v>2547</v>
      </c>
      <c r="L1788" s="69" t="s">
        <v>10818</v>
      </c>
      <c r="N1788" s="128">
        <v>100</v>
      </c>
      <c r="O1788" s="71">
        <v>33.5</v>
      </c>
      <c r="P1788" s="127"/>
    </row>
    <row r="1789" spans="1:16" ht="15" x14ac:dyDescent="0.25">
      <c r="A1789" s="67" t="str">
        <f t="shared" si="27"/>
        <v>49060931</v>
      </c>
      <c r="B1789" s="127">
        <v>4906093</v>
      </c>
      <c r="C1789" s="127">
        <v>1</v>
      </c>
      <c r="D1789" s="74" t="s">
        <v>10402</v>
      </c>
      <c r="E1789" s="68" t="s">
        <v>10057</v>
      </c>
      <c r="F1789" s="68" t="s">
        <v>10813</v>
      </c>
      <c r="G1789" s="127" t="s">
        <v>2550</v>
      </c>
      <c r="H1789" s="68" t="s">
        <v>2621</v>
      </c>
      <c r="I1789" s="66">
        <v>73767</v>
      </c>
      <c r="J1789" s="66" t="s">
        <v>7577</v>
      </c>
      <c r="K1789" s="68" t="s">
        <v>2546</v>
      </c>
      <c r="L1789" s="69" t="s">
        <v>10818</v>
      </c>
      <c r="N1789" s="128">
        <v>0</v>
      </c>
      <c r="O1789" s="71">
        <v>40.200000000000003</v>
      </c>
      <c r="P1789" s="127"/>
    </row>
    <row r="1790" spans="1:16" ht="15" x14ac:dyDescent="0.25">
      <c r="A1790" s="67" t="str">
        <f t="shared" si="27"/>
        <v>55248543</v>
      </c>
      <c r="B1790" s="127">
        <v>5524854</v>
      </c>
      <c r="C1790" s="127">
        <v>3</v>
      </c>
      <c r="D1790" s="74" t="s">
        <v>4039</v>
      </c>
      <c r="E1790" s="68" t="s">
        <v>7780</v>
      </c>
      <c r="F1790" s="68" t="s">
        <v>10815</v>
      </c>
      <c r="G1790" s="68" t="s">
        <v>10823</v>
      </c>
      <c r="H1790" s="68" t="s">
        <v>2621</v>
      </c>
      <c r="I1790" s="66">
        <v>73767</v>
      </c>
      <c r="J1790" s="66" t="s">
        <v>7577</v>
      </c>
      <c r="K1790" s="68" t="s">
        <v>2547</v>
      </c>
      <c r="L1790" s="69" t="s">
        <v>10817</v>
      </c>
      <c r="N1790" s="128">
        <v>100</v>
      </c>
      <c r="O1790" s="71">
        <v>33.5</v>
      </c>
      <c r="P1790" s="127"/>
    </row>
    <row r="1791" spans="1:16" ht="15" x14ac:dyDescent="0.25">
      <c r="A1791" s="67" t="str">
        <f t="shared" si="27"/>
        <v>27769961</v>
      </c>
      <c r="B1791" s="127">
        <v>2776996</v>
      </c>
      <c r="C1791" s="127">
        <v>1</v>
      </c>
      <c r="D1791" s="74" t="s">
        <v>4040</v>
      </c>
      <c r="E1791" s="68" t="s">
        <v>215</v>
      </c>
      <c r="F1791" s="68" t="s">
        <v>10814</v>
      </c>
      <c r="G1791" s="68" t="s">
        <v>2550</v>
      </c>
      <c r="H1791" s="68" t="s">
        <v>2621</v>
      </c>
      <c r="I1791" s="66">
        <v>73767</v>
      </c>
      <c r="J1791" s="66" t="s">
        <v>7577</v>
      </c>
      <c r="K1791" s="68" t="s">
        <v>2546</v>
      </c>
      <c r="L1791" s="69" t="s">
        <v>10816</v>
      </c>
      <c r="N1791" s="128">
        <v>100</v>
      </c>
      <c r="O1791" s="71">
        <v>40.200000000000003</v>
      </c>
      <c r="P1791" s="127"/>
    </row>
    <row r="1792" spans="1:16" ht="15" x14ac:dyDescent="0.25">
      <c r="A1792" s="67" t="str">
        <f t="shared" si="27"/>
        <v>69710402</v>
      </c>
      <c r="B1792" s="127">
        <v>6971040</v>
      </c>
      <c r="C1792" s="127">
        <v>2</v>
      </c>
      <c r="D1792" s="74" t="s">
        <v>4041</v>
      </c>
      <c r="E1792" s="68" t="s">
        <v>7781</v>
      </c>
      <c r="F1792" s="68" t="s">
        <v>10813</v>
      </c>
      <c r="G1792" s="68" t="s">
        <v>10823</v>
      </c>
      <c r="H1792" s="68" t="s">
        <v>2621</v>
      </c>
      <c r="I1792" s="66">
        <v>73767</v>
      </c>
      <c r="J1792" s="66" t="s">
        <v>7577</v>
      </c>
      <c r="K1792" s="68" t="s">
        <v>2547</v>
      </c>
      <c r="L1792" s="69" t="s">
        <v>10818</v>
      </c>
      <c r="N1792" s="128">
        <v>100</v>
      </c>
      <c r="O1792" s="71">
        <v>33.5</v>
      </c>
      <c r="P1792" s="127"/>
    </row>
    <row r="1793" spans="1:16" ht="15" x14ac:dyDescent="0.25">
      <c r="A1793" s="67" t="str">
        <f t="shared" si="27"/>
        <v>69710404</v>
      </c>
      <c r="B1793" s="127">
        <v>6971040</v>
      </c>
      <c r="C1793" s="127">
        <v>4</v>
      </c>
      <c r="D1793" s="74" t="s">
        <v>4041</v>
      </c>
      <c r="E1793" s="68" t="s">
        <v>7781</v>
      </c>
      <c r="F1793" s="68" t="s">
        <v>10815</v>
      </c>
      <c r="G1793" s="68" t="s">
        <v>2550</v>
      </c>
      <c r="H1793" s="68" t="s">
        <v>2621</v>
      </c>
      <c r="I1793" s="66">
        <v>73767</v>
      </c>
      <c r="J1793" s="66" t="s">
        <v>7577</v>
      </c>
      <c r="K1793" s="68" t="s">
        <v>2547</v>
      </c>
      <c r="L1793" s="69" t="s">
        <v>10817</v>
      </c>
      <c r="N1793" s="128">
        <v>100</v>
      </c>
      <c r="O1793" s="71">
        <v>33.5</v>
      </c>
      <c r="P1793" s="127"/>
    </row>
    <row r="1794" spans="1:16" ht="15" x14ac:dyDescent="0.25">
      <c r="A1794" s="67" t="str">
        <f t="shared" si="27"/>
        <v>69619525</v>
      </c>
      <c r="B1794" s="127">
        <v>6961952</v>
      </c>
      <c r="C1794" s="127">
        <v>5</v>
      </c>
      <c r="D1794" s="74" t="s">
        <v>10444</v>
      </c>
      <c r="E1794" s="68" t="s">
        <v>10076</v>
      </c>
      <c r="F1794" s="68" t="s">
        <v>10815</v>
      </c>
      <c r="G1794" s="68" t="s">
        <v>10823</v>
      </c>
      <c r="H1794" s="68" t="s">
        <v>2621</v>
      </c>
      <c r="I1794" s="66">
        <v>73767</v>
      </c>
      <c r="J1794" s="66" t="s">
        <v>7577</v>
      </c>
      <c r="K1794" s="68" t="s">
        <v>2547</v>
      </c>
      <c r="L1794" s="69" t="s">
        <v>10817</v>
      </c>
      <c r="N1794" s="128">
        <v>0</v>
      </c>
      <c r="O1794" s="71">
        <v>33.5</v>
      </c>
      <c r="P1794" s="127"/>
    </row>
    <row r="1795" spans="1:16" ht="15" x14ac:dyDescent="0.25">
      <c r="A1795" s="67" t="str">
        <f t="shared" si="27"/>
        <v>122920601</v>
      </c>
      <c r="B1795" s="127">
        <v>12292060</v>
      </c>
      <c r="C1795" s="127">
        <v>1</v>
      </c>
      <c r="D1795" s="74" t="s">
        <v>10607</v>
      </c>
      <c r="E1795" s="68" t="s">
        <v>10155</v>
      </c>
      <c r="F1795" s="68" t="s">
        <v>10815</v>
      </c>
      <c r="G1795" s="68" t="s">
        <v>10823</v>
      </c>
      <c r="H1795" s="68" t="s">
        <v>2621</v>
      </c>
      <c r="I1795" s="66">
        <v>73767</v>
      </c>
      <c r="J1795" s="66" t="s">
        <v>7577</v>
      </c>
      <c r="K1795" s="68" t="s">
        <v>2547</v>
      </c>
      <c r="L1795" s="69" t="s">
        <v>10817</v>
      </c>
      <c r="N1795" s="128">
        <v>0</v>
      </c>
      <c r="O1795" s="71">
        <v>33.5</v>
      </c>
      <c r="P1795" s="127"/>
    </row>
    <row r="1796" spans="1:16" ht="15" x14ac:dyDescent="0.25">
      <c r="A1796" s="67" t="str">
        <f t="shared" si="27"/>
        <v>72835811</v>
      </c>
      <c r="B1796" s="127">
        <v>7283581</v>
      </c>
      <c r="C1796" s="127">
        <v>1</v>
      </c>
      <c r="D1796" s="74" t="s">
        <v>4045</v>
      </c>
      <c r="E1796" s="68">
        <v>7609515</v>
      </c>
      <c r="F1796" s="68" t="s">
        <v>10813</v>
      </c>
      <c r="G1796" s="68" t="s">
        <v>10823</v>
      </c>
      <c r="H1796" s="68" t="s">
        <v>2621</v>
      </c>
      <c r="I1796" s="66">
        <v>73767</v>
      </c>
      <c r="J1796" s="66" t="s">
        <v>7577</v>
      </c>
      <c r="K1796" s="68" t="s">
        <v>2546</v>
      </c>
      <c r="L1796" s="69" t="s">
        <v>10818</v>
      </c>
      <c r="N1796" s="128">
        <v>100</v>
      </c>
      <c r="O1796" s="71">
        <v>40.200000000000003</v>
      </c>
      <c r="P1796" s="127"/>
    </row>
    <row r="1797" spans="1:16" ht="15" x14ac:dyDescent="0.25">
      <c r="A1797" s="67" t="str">
        <f t="shared" si="27"/>
        <v>111696551</v>
      </c>
      <c r="B1797" s="127">
        <v>11169655</v>
      </c>
      <c r="C1797" s="127">
        <v>1</v>
      </c>
      <c r="D1797" s="74" t="s">
        <v>10573</v>
      </c>
      <c r="E1797" s="68">
        <v>12410568</v>
      </c>
      <c r="F1797" s="68" t="s">
        <v>10814</v>
      </c>
      <c r="G1797" s="68" t="s">
        <v>10823</v>
      </c>
      <c r="H1797" s="68" t="s">
        <v>2621</v>
      </c>
      <c r="I1797" s="66">
        <v>59167</v>
      </c>
      <c r="J1797" s="66" t="s">
        <v>8266</v>
      </c>
      <c r="K1797" s="68" t="s">
        <v>2547</v>
      </c>
      <c r="L1797" s="69" t="s">
        <v>10816</v>
      </c>
      <c r="N1797" s="128">
        <v>0</v>
      </c>
      <c r="O1797" s="71">
        <v>33.5</v>
      </c>
      <c r="P1797" s="127"/>
    </row>
    <row r="1798" spans="1:16" ht="15" x14ac:dyDescent="0.25">
      <c r="A1798" s="67" t="str">
        <f t="shared" si="27"/>
        <v>85344692</v>
      </c>
      <c r="B1798" s="127">
        <v>8534469</v>
      </c>
      <c r="C1798" s="127">
        <v>2</v>
      </c>
      <c r="D1798" s="74" t="s">
        <v>4046</v>
      </c>
      <c r="E1798" s="68" t="s">
        <v>7782</v>
      </c>
      <c r="F1798" s="68" t="s">
        <v>10815</v>
      </c>
      <c r="G1798" s="68" t="s">
        <v>10823</v>
      </c>
      <c r="H1798" s="68" t="s">
        <v>2621</v>
      </c>
      <c r="I1798" s="66">
        <v>73767</v>
      </c>
      <c r="J1798" s="66" t="s">
        <v>7577</v>
      </c>
      <c r="K1798" s="68" t="s">
        <v>2547</v>
      </c>
      <c r="L1798" s="69" t="s">
        <v>10817</v>
      </c>
      <c r="N1798" s="128">
        <v>100</v>
      </c>
      <c r="O1798" s="71">
        <v>33.5</v>
      </c>
      <c r="P1798" s="127"/>
    </row>
    <row r="1799" spans="1:16" ht="15" x14ac:dyDescent="0.25">
      <c r="A1799" s="67" t="str">
        <f t="shared" si="27"/>
        <v>72575941</v>
      </c>
      <c r="B1799" s="127">
        <v>7257594</v>
      </c>
      <c r="C1799" s="127">
        <v>1</v>
      </c>
      <c r="D1799" s="74" t="s">
        <v>7377</v>
      </c>
      <c r="E1799" s="68">
        <v>9885198</v>
      </c>
      <c r="F1799" s="68" t="s">
        <v>10813</v>
      </c>
      <c r="G1799" s="68" t="s">
        <v>10823</v>
      </c>
      <c r="H1799" s="68" t="s">
        <v>2621</v>
      </c>
      <c r="I1799" s="66">
        <v>73767</v>
      </c>
      <c r="J1799" s="66" t="s">
        <v>7577</v>
      </c>
      <c r="K1799" s="68" t="s">
        <v>2547</v>
      </c>
      <c r="L1799" s="69" t="s">
        <v>10818</v>
      </c>
      <c r="N1799" s="128">
        <v>100</v>
      </c>
      <c r="O1799" s="71">
        <v>33.5</v>
      </c>
      <c r="P1799" s="127"/>
    </row>
    <row r="1800" spans="1:16" ht="15" x14ac:dyDescent="0.25">
      <c r="A1800" s="67" t="str">
        <f t="shared" ref="A1800:A1863" si="28">CONCATENATE(B1800,C1800)</f>
        <v>83519953</v>
      </c>
      <c r="B1800" s="127">
        <v>8351995</v>
      </c>
      <c r="C1800" s="127">
        <v>3</v>
      </c>
      <c r="D1800" s="74" t="s">
        <v>7494</v>
      </c>
      <c r="E1800" s="68">
        <v>16246333</v>
      </c>
      <c r="F1800" s="68" t="s">
        <v>10815</v>
      </c>
      <c r="G1800" s="68" t="s">
        <v>10823</v>
      </c>
      <c r="H1800" s="68" t="s">
        <v>2621</v>
      </c>
      <c r="I1800" s="66">
        <v>73767</v>
      </c>
      <c r="J1800" s="66" t="s">
        <v>7577</v>
      </c>
      <c r="K1800" s="68" t="s">
        <v>2547</v>
      </c>
      <c r="L1800" s="69" t="s">
        <v>10817</v>
      </c>
      <c r="N1800" s="128">
        <v>100</v>
      </c>
      <c r="O1800" s="71">
        <v>33.5</v>
      </c>
      <c r="P1800" s="127"/>
    </row>
    <row r="1801" spans="1:16" ht="15" x14ac:dyDescent="0.25">
      <c r="A1801" s="67" t="str">
        <f t="shared" si="28"/>
        <v>47804371</v>
      </c>
      <c r="B1801" s="127">
        <v>4780437</v>
      </c>
      <c r="C1801" s="127">
        <v>1</v>
      </c>
      <c r="D1801" s="74" t="s">
        <v>10394</v>
      </c>
      <c r="E1801" s="68">
        <v>7743604</v>
      </c>
      <c r="F1801" s="68" t="s">
        <v>10813</v>
      </c>
      <c r="G1801" s="68" t="s">
        <v>10823</v>
      </c>
      <c r="H1801" s="68" t="s">
        <v>2621</v>
      </c>
      <c r="I1801" s="66">
        <v>69800</v>
      </c>
      <c r="J1801" s="66" t="s">
        <v>8401</v>
      </c>
      <c r="K1801" s="68" t="s">
        <v>2547</v>
      </c>
      <c r="L1801" s="69" t="s">
        <v>10818</v>
      </c>
      <c r="N1801" s="128">
        <v>0</v>
      </c>
      <c r="O1801" s="71">
        <v>33.5</v>
      </c>
      <c r="P1801" s="127"/>
    </row>
    <row r="1802" spans="1:16" ht="15" x14ac:dyDescent="0.25">
      <c r="A1802" s="67" t="str">
        <f t="shared" si="28"/>
        <v>55311111</v>
      </c>
      <c r="B1802" s="127">
        <v>5531111</v>
      </c>
      <c r="C1802" s="127">
        <v>1</v>
      </c>
      <c r="D1802" s="74" t="s">
        <v>10410</v>
      </c>
      <c r="E1802" s="68">
        <v>4196223</v>
      </c>
      <c r="F1802" s="68" t="s">
        <v>10813</v>
      </c>
      <c r="G1802" s="68" t="s">
        <v>10823</v>
      </c>
      <c r="H1802" s="68" t="s">
        <v>2621</v>
      </c>
      <c r="I1802" s="66">
        <v>73767</v>
      </c>
      <c r="J1802" s="66" t="s">
        <v>7577</v>
      </c>
      <c r="K1802" s="68" t="s">
        <v>2547</v>
      </c>
      <c r="L1802" s="69" t="s">
        <v>10818</v>
      </c>
      <c r="N1802" s="128">
        <v>0</v>
      </c>
      <c r="O1802" s="71">
        <v>33.5</v>
      </c>
      <c r="P1802" s="127"/>
    </row>
    <row r="1803" spans="1:16" ht="15" x14ac:dyDescent="0.25">
      <c r="A1803" s="67" t="str">
        <f t="shared" si="28"/>
        <v>49059701</v>
      </c>
      <c r="B1803" s="127">
        <v>4905970</v>
      </c>
      <c r="C1803" s="127">
        <v>1</v>
      </c>
      <c r="D1803" s="74" t="s">
        <v>10401</v>
      </c>
      <c r="E1803" s="68">
        <v>8632048</v>
      </c>
      <c r="F1803" s="68" t="s">
        <v>10813</v>
      </c>
      <c r="G1803" s="127" t="s">
        <v>2550</v>
      </c>
      <c r="H1803" s="68" t="s">
        <v>2621</v>
      </c>
      <c r="I1803" s="66">
        <v>33402</v>
      </c>
      <c r="J1803" s="66" t="s">
        <v>8220</v>
      </c>
      <c r="K1803" s="68" t="s">
        <v>2546</v>
      </c>
      <c r="L1803" s="69" t="s">
        <v>10818</v>
      </c>
      <c r="N1803" s="128">
        <v>0</v>
      </c>
      <c r="O1803" s="71">
        <v>40.200000000000003</v>
      </c>
      <c r="P1803" s="127"/>
    </row>
    <row r="1804" spans="1:16" ht="15" x14ac:dyDescent="0.25">
      <c r="A1804" s="67" t="str">
        <f t="shared" si="28"/>
        <v>84424472</v>
      </c>
      <c r="B1804" s="127">
        <v>8442447</v>
      </c>
      <c r="C1804" s="127">
        <v>2</v>
      </c>
      <c r="D1804" s="74" t="s">
        <v>10502</v>
      </c>
      <c r="E1804" s="68">
        <v>7955307</v>
      </c>
      <c r="F1804" s="68" t="s">
        <v>10814</v>
      </c>
      <c r="G1804" s="127" t="s">
        <v>2550</v>
      </c>
      <c r="H1804" s="68" t="s">
        <v>2621</v>
      </c>
      <c r="I1804" s="66">
        <v>73767</v>
      </c>
      <c r="J1804" s="66" t="s">
        <v>7577</v>
      </c>
      <c r="K1804" s="68" t="s">
        <v>2547</v>
      </c>
      <c r="L1804" s="69" t="s">
        <v>10816</v>
      </c>
      <c r="N1804" s="128">
        <v>0</v>
      </c>
      <c r="O1804" s="71">
        <v>33.5</v>
      </c>
      <c r="P1804" s="127"/>
    </row>
    <row r="1805" spans="1:16" ht="15" x14ac:dyDescent="0.25">
      <c r="A1805" s="67" t="str">
        <f t="shared" si="28"/>
        <v>69287421</v>
      </c>
      <c r="B1805" s="127">
        <v>6928742</v>
      </c>
      <c r="C1805" s="127">
        <v>1</v>
      </c>
      <c r="D1805" s="74" t="s">
        <v>10437</v>
      </c>
      <c r="E1805" s="68">
        <v>8059711</v>
      </c>
      <c r="F1805" s="68" t="s">
        <v>10813</v>
      </c>
      <c r="G1805" s="68" t="s">
        <v>10823</v>
      </c>
      <c r="H1805" s="68" t="s">
        <v>2621</v>
      </c>
      <c r="I1805" s="66">
        <v>33409</v>
      </c>
      <c r="J1805" s="66" t="s">
        <v>8222</v>
      </c>
      <c r="K1805" s="68" t="s">
        <v>2547</v>
      </c>
      <c r="L1805" s="69" t="s">
        <v>10818</v>
      </c>
      <c r="N1805" s="128">
        <v>0</v>
      </c>
      <c r="O1805" s="71">
        <v>33.5</v>
      </c>
      <c r="P1805" s="127"/>
    </row>
    <row r="1806" spans="1:16" ht="15" x14ac:dyDescent="0.25">
      <c r="A1806" s="67" t="str">
        <f t="shared" si="28"/>
        <v>62477021</v>
      </c>
      <c r="B1806" s="127">
        <v>6247702</v>
      </c>
      <c r="C1806" s="127">
        <v>1</v>
      </c>
      <c r="D1806" s="74" t="s">
        <v>4047</v>
      </c>
      <c r="E1806" s="68" t="s">
        <v>311</v>
      </c>
      <c r="F1806" s="68" t="s">
        <v>10813</v>
      </c>
      <c r="G1806" s="68" t="s">
        <v>10823</v>
      </c>
      <c r="H1806" s="68" t="s">
        <v>2621</v>
      </c>
      <c r="I1806" s="66">
        <v>73767</v>
      </c>
      <c r="J1806" s="66" t="s">
        <v>7577</v>
      </c>
      <c r="K1806" s="68" t="s">
        <v>2547</v>
      </c>
      <c r="L1806" s="69" t="s">
        <v>10818</v>
      </c>
      <c r="N1806" s="128">
        <v>100</v>
      </c>
      <c r="O1806" s="71">
        <v>33.5</v>
      </c>
      <c r="P1806" s="127"/>
    </row>
    <row r="1807" spans="1:16" ht="15" x14ac:dyDescent="0.25">
      <c r="A1807" s="67" t="str">
        <f t="shared" si="28"/>
        <v>70254401</v>
      </c>
      <c r="B1807" s="127">
        <v>7025440</v>
      </c>
      <c r="C1807" s="127">
        <v>1</v>
      </c>
      <c r="D1807" s="74" t="s">
        <v>4048</v>
      </c>
      <c r="E1807" s="68">
        <v>12593070</v>
      </c>
      <c r="F1807" s="68" t="s">
        <v>10813</v>
      </c>
      <c r="G1807" s="68" t="s">
        <v>10823</v>
      </c>
      <c r="H1807" s="68" t="s">
        <v>2621</v>
      </c>
      <c r="I1807" s="66">
        <v>73767</v>
      </c>
      <c r="J1807" s="66" t="s">
        <v>7577</v>
      </c>
      <c r="K1807" s="68" t="s">
        <v>2547</v>
      </c>
      <c r="L1807" s="69" t="s">
        <v>10818</v>
      </c>
      <c r="N1807" s="128">
        <v>100</v>
      </c>
      <c r="O1807" s="71">
        <v>33.5</v>
      </c>
      <c r="P1807" s="127"/>
    </row>
    <row r="1808" spans="1:16" ht="15" x14ac:dyDescent="0.25">
      <c r="A1808" s="67" t="str">
        <f t="shared" si="28"/>
        <v>70450251</v>
      </c>
      <c r="B1808" s="127">
        <v>7045025</v>
      </c>
      <c r="C1808" s="127">
        <v>1</v>
      </c>
      <c r="D1808" s="74" t="s">
        <v>7495</v>
      </c>
      <c r="E1808" s="68">
        <v>6729568</v>
      </c>
      <c r="F1808" s="68" t="s">
        <v>10813</v>
      </c>
      <c r="G1808" s="68" t="s">
        <v>10823</v>
      </c>
      <c r="H1808" s="68" t="s">
        <v>2621</v>
      </c>
      <c r="I1808" s="66">
        <v>73767</v>
      </c>
      <c r="J1808" s="66" t="s">
        <v>7577</v>
      </c>
      <c r="K1808" s="68" t="s">
        <v>2547</v>
      </c>
      <c r="L1808" s="69" t="s">
        <v>10818</v>
      </c>
      <c r="N1808" s="128">
        <v>100</v>
      </c>
      <c r="O1808" s="71">
        <v>33.5</v>
      </c>
      <c r="P1808" s="127"/>
    </row>
    <row r="1809" spans="1:16" ht="15" x14ac:dyDescent="0.25">
      <c r="A1809" s="67" t="str">
        <f t="shared" si="28"/>
        <v>115663952</v>
      </c>
      <c r="B1809" s="127">
        <v>11566395</v>
      </c>
      <c r="C1809" s="127">
        <v>2</v>
      </c>
      <c r="D1809" s="74" t="s">
        <v>10585</v>
      </c>
      <c r="E1809" s="68" t="s">
        <v>10142</v>
      </c>
      <c r="F1809" s="68" t="s">
        <v>10815</v>
      </c>
      <c r="G1809" s="68" t="s">
        <v>10823</v>
      </c>
      <c r="H1809" s="68" t="s">
        <v>2621</v>
      </c>
      <c r="I1809" s="66">
        <v>73767</v>
      </c>
      <c r="J1809" s="66" t="s">
        <v>7577</v>
      </c>
      <c r="K1809" s="68" t="s">
        <v>2547</v>
      </c>
      <c r="L1809" s="69" t="s">
        <v>10817</v>
      </c>
      <c r="N1809" s="128">
        <v>0</v>
      </c>
      <c r="O1809" s="71">
        <v>33.5</v>
      </c>
      <c r="P1809" s="127"/>
    </row>
    <row r="1810" spans="1:16" ht="15" x14ac:dyDescent="0.25">
      <c r="A1810" s="67" t="str">
        <f t="shared" si="28"/>
        <v>81794383</v>
      </c>
      <c r="B1810" s="127">
        <v>8179438</v>
      </c>
      <c r="C1810" s="127">
        <v>3</v>
      </c>
      <c r="D1810" s="74" t="s">
        <v>4049</v>
      </c>
      <c r="E1810" s="68" t="s">
        <v>9746</v>
      </c>
      <c r="F1810" s="68" t="s">
        <v>10815</v>
      </c>
      <c r="G1810" s="68" t="s">
        <v>10823</v>
      </c>
      <c r="H1810" s="68" t="s">
        <v>2621</v>
      </c>
      <c r="I1810" s="66">
        <v>73767</v>
      </c>
      <c r="J1810" s="66" t="s">
        <v>7577</v>
      </c>
      <c r="K1810" s="68" t="s">
        <v>2547</v>
      </c>
      <c r="L1810" s="69" t="s">
        <v>10817</v>
      </c>
      <c r="N1810" s="128">
        <v>100</v>
      </c>
      <c r="O1810" s="71">
        <v>33.5</v>
      </c>
      <c r="P1810" s="127"/>
    </row>
    <row r="1811" spans="1:16" ht="15" x14ac:dyDescent="0.25">
      <c r="A1811" s="67" t="str">
        <f t="shared" si="28"/>
        <v>69716001</v>
      </c>
      <c r="B1811" s="127">
        <v>6971600</v>
      </c>
      <c r="C1811" s="127">
        <v>1</v>
      </c>
      <c r="D1811" s="74" t="s">
        <v>7404</v>
      </c>
      <c r="E1811" s="68">
        <v>12237049</v>
      </c>
      <c r="F1811" s="68" t="s">
        <v>10813</v>
      </c>
      <c r="G1811" s="68" t="s">
        <v>10823</v>
      </c>
      <c r="H1811" s="68" t="s">
        <v>2621</v>
      </c>
      <c r="I1811" s="66">
        <v>73767</v>
      </c>
      <c r="J1811" s="66" t="s">
        <v>7577</v>
      </c>
      <c r="K1811" s="68" t="s">
        <v>2547</v>
      </c>
      <c r="L1811" s="69" t="s">
        <v>10818</v>
      </c>
      <c r="N1811" s="128">
        <v>100</v>
      </c>
      <c r="O1811" s="71">
        <v>33.5</v>
      </c>
      <c r="P1811" s="127"/>
    </row>
    <row r="1812" spans="1:16" ht="15" x14ac:dyDescent="0.25">
      <c r="A1812" s="67" t="str">
        <f t="shared" si="28"/>
        <v>69867173</v>
      </c>
      <c r="B1812" s="127">
        <v>6986717</v>
      </c>
      <c r="C1812" s="127">
        <v>3</v>
      </c>
      <c r="D1812" s="74" t="s">
        <v>9663</v>
      </c>
      <c r="E1812" s="68">
        <v>1504190</v>
      </c>
      <c r="F1812" s="68" t="s">
        <v>10814</v>
      </c>
      <c r="G1812" s="68" t="s">
        <v>10823</v>
      </c>
      <c r="H1812" s="68" t="s">
        <v>2621</v>
      </c>
      <c r="I1812" s="66">
        <v>73767</v>
      </c>
      <c r="J1812" s="66" t="s">
        <v>7577</v>
      </c>
      <c r="K1812" s="68" t="s">
        <v>2547</v>
      </c>
      <c r="L1812" s="69" t="s">
        <v>10816</v>
      </c>
      <c r="N1812" s="128">
        <v>100</v>
      </c>
      <c r="O1812" s="71">
        <v>33.5</v>
      </c>
      <c r="P1812" s="127"/>
    </row>
    <row r="1813" spans="1:16" ht="15" x14ac:dyDescent="0.25">
      <c r="A1813" s="67" t="str">
        <f t="shared" si="28"/>
        <v>69031131</v>
      </c>
      <c r="B1813" s="127">
        <v>6903113</v>
      </c>
      <c r="C1813" s="127">
        <v>1</v>
      </c>
      <c r="D1813" s="74" t="s">
        <v>10432</v>
      </c>
      <c r="E1813" s="68">
        <v>7240609</v>
      </c>
      <c r="F1813" s="68" t="s">
        <v>10813</v>
      </c>
      <c r="G1813" s="68" t="s">
        <v>10823</v>
      </c>
      <c r="H1813" s="68" t="s">
        <v>2621</v>
      </c>
      <c r="I1813" s="66">
        <v>59246</v>
      </c>
      <c r="J1813" s="66" t="s">
        <v>8319</v>
      </c>
      <c r="K1813" s="68" t="s">
        <v>2547</v>
      </c>
      <c r="L1813" s="69" t="s">
        <v>10818</v>
      </c>
      <c r="N1813" s="128">
        <v>0</v>
      </c>
      <c r="O1813" s="71">
        <v>33.5</v>
      </c>
      <c r="P1813" s="127"/>
    </row>
    <row r="1814" spans="1:16" ht="15" x14ac:dyDescent="0.25">
      <c r="A1814" s="67" t="str">
        <f t="shared" si="28"/>
        <v>36124801</v>
      </c>
      <c r="B1814" s="127">
        <v>3612480</v>
      </c>
      <c r="C1814" s="127">
        <v>1</v>
      </c>
      <c r="D1814" s="74" t="s">
        <v>10376</v>
      </c>
      <c r="E1814" s="68">
        <v>12270393</v>
      </c>
      <c r="F1814" s="68" t="s">
        <v>10814</v>
      </c>
      <c r="G1814" s="127" t="s">
        <v>2550</v>
      </c>
      <c r="H1814" s="68" t="s">
        <v>2621</v>
      </c>
      <c r="I1814" s="66">
        <v>33405</v>
      </c>
      <c r="J1814" s="66" t="s">
        <v>8221</v>
      </c>
      <c r="K1814" s="68" t="s">
        <v>2546</v>
      </c>
      <c r="L1814" s="69" t="s">
        <v>10816</v>
      </c>
      <c r="N1814" s="128">
        <v>0</v>
      </c>
      <c r="O1814" s="71">
        <v>40.200000000000003</v>
      </c>
      <c r="P1814" s="127"/>
    </row>
    <row r="1815" spans="1:16" ht="15" x14ac:dyDescent="0.25">
      <c r="A1815" s="67" t="str">
        <f t="shared" si="28"/>
        <v>24405192</v>
      </c>
      <c r="B1815" s="127">
        <v>2440519</v>
      </c>
      <c r="C1815" s="127">
        <v>2</v>
      </c>
      <c r="D1815" s="74" t="s">
        <v>10367</v>
      </c>
      <c r="E1815" s="68" t="s">
        <v>10038</v>
      </c>
      <c r="F1815" s="68" t="s">
        <v>10814</v>
      </c>
      <c r="G1815" s="68" t="s">
        <v>10823</v>
      </c>
      <c r="H1815" s="68" t="s">
        <v>2621</v>
      </c>
      <c r="I1815" s="66">
        <v>73767</v>
      </c>
      <c r="J1815" s="66" t="s">
        <v>7577</v>
      </c>
      <c r="K1815" s="68" t="s">
        <v>2547</v>
      </c>
      <c r="L1815" s="69" t="s">
        <v>10816</v>
      </c>
      <c r="N1815" s="128">
        <v>0</v>
      </c>
      <c r="O1815" s="71">
        <v>33.5</v>
      </c>
      <c r="P1815" s="127"/>
    </row>
    <row r="1816" spans="1:16" ht="15" x14ac:dyDescent="0.25">
      <c r="A1816" s="67" t="str">
        <f t="shared" si="28"/>
        <v>96888693</v>
      </c>
      <c r="B1816" s="127">
        <v>9688869</v>
      </c>
      <c r="C1816" s="127">
        <v>3</v>
      </c>
      <c r="D1816" s="74" t="s">
        <v>10538</v>
      </c>
      <c r="E1816" s="68" t="s">
        <v>10114</v>
      </c>
      <c r="F1816" s="68" t="s">
        <v>10815</v>
      </c>
      <c r="G1816" s="68" t="s">
        <v>10823</v>
      </c>
      <c r="H1816" s="68" t="s">
        <v>2621</v>
      </c>
      <c r="I1816" s="66">
        <v>73767</v>
      </c>
      <c r="J1816" s="66" t="s">
        <v>7577</v>
      </c>
      <c r="K1816" s="68" t="s">
        <v>2547</v>
      </c>
      <c r="L1816" s="69" t="s">
        <v>10817</v>
      </c>
      <c r="N1816" s="128">
        <v>0</v>
      </c>
      <c r="O1816" s="71">
        <v>33.5</v>
      </c>
      <c r="P1816" s="127"/>
    </row>
    <row r="1817" spans="1:16" ht="15" x14ac:dyDescent="0.25">
      <c r="A1817" s="67" t="str">
        <f t="shared" si="28"/>
        <v>101226433</v>
      </c>
      <c r="B1817" s="127">
        <v>10122643</v>
      </c>
      <c r="C1817" s="127">
        <v>3</v>
      </c>
      <c r="D1817" s="74" t="s">
        <v>9709</v>
      </c>
      <c r="E1817" s="68" t="s">
        <v>9747</v>
      </c>
      <c r="F1817" s="68" t="s">
        <v>10815</v>
      </c>
      <c r="G1817" s="68" t="s">
        <v>10823</v>
      </c>
      <c r="H1817" s="68" t="s">
        <v>2621</v>
      </c>
      <c r="I1817" s="66">
        <v>73767</v>
      </c>
      <c r="J1817" s="66" t="s">
        <v>7577</v>
      </c>
      <c r="K1817" s="68" t="s">
        <v>2547</v>
      </c>
      <c r="L1817" s="69" t="s">
        <v>10817</v>
      </c>
      <c r="N1817" s="128">
        <v>100</v>
      </c>
      <c r="O1817" s="71">
        <v>33.5</v>
      </c>
      <c r="P1817" s="127"/>
    </row>
    <row r="1818" spans="1:16" ht="15" x14ac:dyDescent="0.25">
      <c r="A1818" s="67" t="str">
        <f t="shared" si="28"/>
        <v>69717141</v>
      </c>
      <c r="B1818" s="127">
        <v>6971714</v>
      </c>
      <c r="C1818" s="127">
        <v>1</v>
      </c>
      <c r="D1818" s="74" t="s">
        <v>7427</v>
      </c>
      <c r="E1818" s="68">
        <v>1511324</v>
      </c>
      <c r="F1818" s="68" t="s">
        <v>10813</v>
      </c>
      <c r="G1818" s="68" t="s">
        <v>10823</v>
      </c>
      <c r="H1818" s="68" t="s">
        <v>2621</v>
      </c>
      <c r="I1818" s="66">
        <v>73767</v>
      </c>
      <c r="J1818" s="66" t="s">
        <v>7577</v>
      </c>
      <c r="K1818" s="68" t="s">
        <v>2547</v>
      </c>
      <c r="L1818" s="69" t="s">
        <v>10818</v>
      </c>
      <c r="N1818" s="128">
        <v>100</v>
      </c>
      <c r="O1818" s="71">
        <v>33.5</v>
      </c>
      <c r="P1818" s="127"/>
    </row>
    <row r="1819" spans="1:16" ht="15" x14ac:dyDescent="0.25">
      <c r="A1819" s="67" t="str">
        <f t="shared" si="28"/>
        <v>58282471</v>
      </c>
      <c r="B1819" s="127">
        <v>5828247</v>
      </c>
      <c r="C1819" s="127">
        <v>1</v>
      </c>
      <c r="D1819" s="74" t="s">
        <v>4053</v>
      </c>
      <c r="E1819" s="68">
        <v>12470749</v>
      </c>
      <c r="F1819" s="68" t="s">
        <v>10813</v>
      </c>
      <c r="G1819" s="68" t="s">
        <v>10823</v>
      </c>
      <c r="H1819" s="68" t="s">
        <v>2621</v>
      </c>
      <c r="I1819" s="66">
        <v>73767</v>
      </c>
      <c r="J1819" s="66" t="s">
        <v>7577</v>
      </c>
      <c r="K1819" s="68" t="s">
        <v>2547</v>
      </c>
      <c r="L1819" s="69" t="s">
        <v>10818</v>
      </c>
      <c r="N1819" s="128">
        <v>81</v>
      </c>
      <c r="O1819" s="71">
        <v>33.5</v>
      </c>
      <c r="P1819" s="127"/>
    </row>
    <row r="1820" spans="1:16" ht="15" x14ac:dyDescent="0.25">
      <c r="A1820" s="67" t="str">
        <f t="shared" si="28"/>
        <v>70465221</v>
      </c>
      <c r="B1820" s="127">
        <v>7046522</v>
      </c>
      <c r="C1820" s="127">
        <v>1</v>
      </c>
      <c r="D1820" s="74" t="s">
        <v>4054</v>
      </c>
      <c r="E1820" s="68">
        <v>4666442</v>
      </c>
      <c r="F1820" s="68" t="s">
        <v>10813</v>
      </c>
      <c r="G1820" s="68" t="s">
        <v>10823</v>
      </c>
      <c r="H1820" s="68" t="s">
        <v>2621</v>
      </c>
      <c r="I1820" s="66">
        <v>73767</v>
      </c>
      <c r="J1820" s="66" t="s">
        <v>7577</v>
      </c>
      <c r="K1820" s="68" t="s">
        <v>2547</v>
      </c>
      <c r="L1820" s="69" t="s">
        <v>10818</v>
      </c>
      <c r="N1820" s="128">
        <v>100</v>
      </c>
      <c r="O1820" s="71">
        <v>33.5</v>
      </c>
      <c r="P1820" s="127"/>
    </row>
    <row r="1821" spans="1:16" ht="15" x14ac:dyDescent="0.25">
      <c r="A1821" s="67" t="str">
        <f t="shared" si="28"/>
        <v>115646002</v>
      </c>
      <c r="B1821" s="127">
        <v>11564600</v>
      </c>
      <c r="C1821" s="127">
        <v>2</v>
      </c>
      <c r="D1821" s="74" t="s">
        <v>3975</v>
      </c>
      <c r="E1821" s="68">
        <v>833436</v>
      </c>
      <c r="F1821" s="68" t="s">
        <v>10815</v>
      </c>
      <c r="G1821" s="68" t="s">
        <v>10823</v>
      </c>
      <c r="H1821" s="68" t="s">
        <v>2621</v>
      </c>
      <c r="I1821" s="66">
        <v>59172</v>
      </c>
      <c r="J1821" s="66" t="s">
        <v>8269</v>
      </c>
      <c r="K1821" s="68" t="s">
        <v>2547</v>
      </c>
      <c r="L1821" s="69" t="s">
        <v>10817</v>
      </c>
      <c r="N1821" s="128">
        <v>100</v>
      </c>
      <c r="O1821" s="71">
        <v>33.5</v>
      </c>
      <c r="P1821" s="127"/>
    </row>
    <row r="1822" spans="1:16" ht="15" x14ac:dyDescent="0.25">
      <c r="A1822" s="67" t="str">
        <f t="shared" si="28"/>
        <v>60071561</v>
      </c>
      <c r="B1822" s="127">
        <v>6007156</v>
      </c>
      <c r="C1822" s="127">
        <v>1</v>
      </c>
      <c r="D1822" s="74" t="s">
        <v>4055</v>
      </c>
      <c r="E1822" s="68" t="s">
        <v>7783</v>
      </c>
      <c r="F1822" s="68" t="s">
        <v>10813</v>
      </c>
      <c r="G1822" s="68" t="s">
        <v>10823</v>
      </c>
      <c r="H1822" s="68" t="s">
        <v>2621</v>
      </c>
      <c r="I1822" s="66">
        <v>73767</v>
      </c>
      <c r="J1822" s="66" t="s">
        <v>7577</v>
      </c>
      <c r="K1822" s="68" t="s">
        <v>2547</v>
      </c>
      <c r="L1822" s="69" t="s">
        <v>10818</v>
      </c>
      <c r="N1822" s="128">
        <v>100</v>
      </c>
      <c r="O1822" s="71">
        <v>33.5</v>
      </c>
      <c r="P1822" s="127"/>
    </row>
    <row r="1823" spans="1:16" ht="15" x14ac:dyDescent="0.25">
      <c r="A1823" s="67" t="str">
        <f t="shared" si="28"/>
        <v>79958293</v>
      </c>
      <c r="B1823" s="127">
        <v>7995829</v>
      </c>
      <c r="C1823" s="127">
        <v>3</v>
      </c>
      <c r="D1823" s="74" t="s">
        <v>4056</v>
      </c>
      <c r="E1823" s="68">
        <v>6030759</v>
      </c>
      <c r="F1823" s="68" t="s">
        <v>10815</v>
      </c>
      <c r="G1823" s="68" t="s">
        <v>2550</v>
      </c>
      <c r="H1823" s="68" t="s">
        <v>2621</v>
      </c>
      <c r="I1823" s="66">
        <v>73767</v>
      </c>
      <c r="J1823" s="66" t="s">
        <v>7577</v>
      </c>
      <c r="K1823" s="68" t="s">
        <v>2547</v>
      </c>
      <c r="L1823" s="69" t="s">
        <v>10817</v>
      </c>
      <c r="N1823" s="128">
        <v>100</v>
      </c>
      <c r="O1823" s="71">
        <v>33.5</v>
      </c>
      <c r="P1823" s="127"/>
    </row>
    <row r="1824" spans="1:16" ht="15" x14ac:dyDescent="0.25">
      <c r="A1824" s="67" t="str">
        <f t="shared" si="28"/>
        <v>49035231</v>
      </c>
      <c r="B1824" s="127">
        <v>4903523</v>
      </c>
      <c r="C1824" s="127">
        <v>1</v>
      </c>
      <c r="D1824" s="74" t="s">
        <v>3980</v>
      </c>
      <c r="E1824" s="68" t="s">
        <v>7769</v>
      </c>
      <c r="F1824" s="68" t="s">
        <v>10813</v>
      </c>
      <c r="G1824" s="68" t="s">
        <v>10823</v>
      </c>
      <c r="H1824" s="68" t="s">
        <v>2621</v>
      </c>
      <c r="I1824" s="66">
        <v>73767</v>
      </c>
      <c r="J1824" s="66" t="s">
        <v>7577</v>
      </c>
      <c r="K1824" s="68" t="s">
        <v>2547</v>
      </c>
      <c r="L1824" s="69" t="s">
        <v>10818</v>
      </c>
      <c r="N1824" s="128">
        <v>100</v>
      </c>
      <c r="O1824" s="71">
        <v>33.5</v>
      </c>
      <c r="P1824" s="127"/>
    </row>
    <row r="1825" spans="1:16" ht="15" x14ac:dyDescent="0.25">
      <c r="A1825" s="67" t="str">
        <f t="shared" si="28"/>
        <v>41630603</v>
      </c>
      <c r="B1825" s="127">
        <v>4163060</v>
      </c>
      <c r="C1825" s="127">
        <v>3</v>
      </c>
      <c r="D1825" s="74" t="s">
        <v>10382</v>
      </c>
      <c r="E1825" s="68">
        <v>3709113</v>
      </c>
      <c r="F1825" s="68" t="s">
        <v>10814</v>
      </c>
      <c r="G1825" s="127" t="s">
        <v>2550</v>
      </c>
      <c r="H1825" s="68" t="s">
        <v>2621</v>
      </c>
      <c r="I1825" s="66">
        <v>59217</v>
      </c>
      <c r="J1825" s="66" t="s">
        <v>80</v>
      </c>
      <c r="K1825" s="68" t="s">
        <v>2547</v>
      </c>
      <c r="L1825" s="69" t="s">
        <v>10816</v>
      </c>
      <c r="N1825" s="128">
        <v>0</v>
      </c>
      <c r="O1825" s="71">
        <v>33.5</v>
      </c>
      <c r="P1825" s="127"/>
    </row>
    <row r="1826" spans="1:16" ht="15" x14ac:dyDescent="0.25">
      <c r="A1826" s="67" t="str">
        <f t="shared" si="28"/>
        <v>112127433</v>
      </c>
      <c r="B1826" s="127">
        <v>11212743</v>
      </c>
      <c r="C1826" s="127">
        <v>3</v>
      </c>
      <c r="D1826" s="74" t="s">
        <v>10575</v>
      </c>
      <c r="E1826" s="68" t="s">
        <v>10137</v>
      </c>
      <c r="F1826" s="68" t="s">
        <v>10814</v>
      </c>
      <c r="G1826" s="68" t="s">
        <v>10823</v>
      </c>
      <c r="H1826" s="68" t="s">
        <v>2621</v>
      </c>
      <c r="I1826" s="66">
        <v>59171</v>
      </c>
      <c r="J1826" s="66" t="s">
        <v>8268</v>
      </c>
      <c r="K1826" s="68" t="s">
        <v>2547</v>
      </c>
      <c r="L1826" s="69" t="s">
        <v>10816</v>
      </c>
      <c r="N1826" s="128">
        <v>0</v>
      </c>
      <c r="O1826" s="71">
        <v>33.5</v>
      </c>
      <c r="P1826" s="127"/>
    </row>
    <row r="1827" spans="1:16" ht="15" x14ac:dyDescent="0.25">
      <c r="A1827" s="67" t="str">
        <f t="shared" si="28"/>
        <v>49035591</v>
      </c>
      <c r="B1827" s="127">
        <v>4903559</v>
      </c>
      <c r="C1827" s="127">
        <v>1</v>
      </c>
      <c r="D1827" s="74" t="s">
        <v>4058</v>
      </c>
      <c r="E1827" s="68" t="s">
        <v>7784</v>
      </c>
      <c r="F1827" s="68" t="s">
        <v>10813</v>
      </c>
      <c r="G1827" s="68" t="s">
        <v>10823</v>
      </c>
      <c r="H1827" s="68" t="s">
        <v>2621</v>
      </c>
      <c r="I1827" s="66">
        <v>73767</v>
      </c>
      <c r="J1827" s="66" t="s">
        <v>7577</v>
      </c>
      <c r="K1827" s="68" t="s">
        <v>2547</v>
      </c>
      <c r="L1827" s="69" t="s">
        <v>10818</v>
      </c>
      <c r="N1827" s="128">
        <v>100</v>
      </c>
      <c r="O1827" s="71">
        <v>33.5</v>
      </c>
      <c r="P1827" s="127"/>
    </row>
    <row r="1828" spans="1:16" ht="15" x14ac:dyDescent="0.25">
      <c r="A1828" s="67" t="str">
        <f t="shared" si="28"/>
        <v>77948501</v>
      </c>
      <c r="B1828" s="127">
        <v>7794850</v>
      </c>
      <c r="C1828" s="127">
        <v>1</v>
      </c>
      <c r="D1828" s="74" t="s">
        <v>10484</v>
      </c>
      <c r="E1828" s="68" t="s">
        <v>10094</v>
      </c>
      <c r="F1828" s="68" t="s">
        <v>10814</v>
      </c>
      <c r="G1828" s="68" t="s">
        <v>10823</v>
      </c>
      <c r="H1828" s="68" t="s">
        <v>2621</v>
      </c>
      <c r="I1828" s="66">
        <v>73767</v>
      </c>
      <c r="J1828" s="66" t="s">
        <v>7577</v>
      </c>
      <c r="K1828" s="68" t="s">
        <v>2547</v>
      </c>
      <c r="L1828" s="69" t="s">
        <v>10816</v>
      </c>
      <c r="N1828" s="128">
        <v>0</v>
      </c>
      <c r="O1828" s="71">
        <v>33.5</v>
      </c>
      <c r="P1828" s="127"/>
    </row>
    <row r="1829" spans="1:16" ht="15" x14ac:dyDescent="0.25">
      <c r="A1829" s="67" t="str">
        <f t="shared" si="28"/>
        <v>83595813</v>
      </c>
      <c r="B1829" s="127">
        <v>8359581</v>
      </c>
      <c r="C1829" s="127">
        <v>3</v>
      </c>
      <c r="D1829" s="74" t="s">
        <v>9853</v>
      </c>
      <c r="E1829" s="68">
        <v>11621970</v>
      </c>
      <c r="F1829" s="68" t="s">
        <v>10814</v>
      </c>
      <c r="G1829" s="68" t="s">
        <v>2550</v>
      </c>
      <c r="H1829" s="68" t="s">
        <v>2621</v>
      </c>
      <c r="I1829" s="66">
        <v>73767</v>
      </c>
      <c r="J1829" s="66" t="s">
        <v>7577</v>
      </c>
      <c r="K1829" s="68" t="s">
        <v>2547</v>
      </c>
      <c r="L1829" s="69" t="s">
        <v>10816</v>
      </c>
      <c r="N1829" s="128">
        <v>0</v>
      </c>
      <c r="O1829" s="71">
        <v>33.5</v>
      </c>
      <c r="P1829" s="127"/>
    </row>
    <row r="1830" spans="1:16" ht="15" x14ac:dyDescent="0.25">
      <c r="A1830" s="67" t="str">
        <f t="shared" si="28"/>
        <v>32335341</v>
      </c>
      <c r="B1830" s="127">
        <v>3233534</v>
      </c>
      <c r="C1830" s="127">
        <v>1</v>
      </c>
      <c r="D1830" s="74" t="s">
        <v>10374</v>
      </c>
      <c r="E1830" s="68">
        <v>9023922</v>
      </c>
      <c r="F1830" s="68" t="s">
        <v>10814</v>
      </c>
      <c r="G1830" s="127" t="s">
        <v>2550</v>
      </c>
      <c r="H1830" s="68" t="s">
        <v>2621</v>
      </c>
      <c r="I1830" s="66">
        <v>33410</v>
      </c>
      <c r="J1830" s="66" t="s">
        <v>8223</v>
      </c>
      <c r="K1830" s="68" t="s">
        <v>2546</v>
      </c>
      <c r="L1830" s="69" t="s">
        <v>10816</v>
      </c>
      <c r="N1830" s="128">
        <v>0</v>
      </c>
      <c r="O1830" s="71">
        <v>40.200000000000003</v>
      </c>
      <c r="P1830" s="127"/>
    </row>
    <row r="1831" spans="1:16" ht="15" x14ac:dyDescent="0.25">
      <c r="A1831" s="67" t="str">
        <f t="shared" si="28"/>
        <v>70298341</v>
      </c>
      <c r="B1831" s="127">
        <v>7029834</v>
      </c>
      <c r="C1831" s="127">
        <v>1</v>
      </c>
      <c r="D1831" s="74" t="s">
        <v>10453</v>
      </c>
      <c r="E1831" s="68">
        <v>7637146</v>
      </c>
      <c r="F1831" s="68" t="s">
        <v>10813</v>
      </c>
      <c r="G1831" s="68" t="s">
        <v>10823</v>
      </c>
      <c r="H1831" s="68" t="s">
        <v>2621</v>
      </c>
      <c r="I1831" s="66">
        <v>73767</v>
      </c>
      <c r="J1831" s="66" t="s">
        <v>7577</v>
      </c>
      <c r="K1831" s="68" t="s">
        <v>2547</v>
      </c>
      <c r="L1831" s="69" t="s">
        <v>10818</v>
      </c>
      <c r="N1831" s="128">
        <v>0</v>
      </c>
      <c r="O1831" s="71">
        <v>33.5</v>
      </c>
      <c r="P1831" s="127"/>
    </row>
    <row r="1832" spans="1:16" ht="15" x14ac:dyDescent="0.25">
      <c r="A1832" s="67" t="str">
        <f t="shared" si="28"/>
        <v>116447602</v>
      </c>
      <c r="B1832" s="127">
        <v>11644760</v>
      </c>
      <c r="C1832" s="127">
        <v>2</v>
      </c>
      <c r="D1832" s="74" t="s">
        <v>4059</v>
      </c>
      <c r="E1832" s="68" t="s">
        <v>1252</v>
      </c>
      <c r="F1832" s="68" t="s">
        <v>10815</v>
      </c>
      <c r="G1832" s="68" t="s">
        <v>10823</v>
      </c>
      <c r="H1832" s="68" t="s">
        <v>2621</v>
      </c>
      <c r="I1832" s="66">
        <v>73767</v>
      </c>
      <c r="J1832" s="66" t="s">
        <v>7577</v>
      </c>
      <c r="K1832" s="68" t="s">
        <v>2547</v>
      </c>
      <c r="L1832" s="69" t="s">
        <v>10817</v>
      </c>
      <c r="N1832" s="128">
        <v>100</v>
      </c>
      <c r="O1832" s="71">
        <v>33.5</v>
      </c>
      <c r="P1832" s="127"/>
    </row>
    <row r="1833" spans="1:16" ht="15" x14ac:dyDescent="0.25">
      <c r="A1833" s="67" t="str">
        <f t="shared" si="28"/>
        <v>117309851</v>
      </c>
      <c r="B1833" s="127">
        <v>11730985</v>
      </c>
      <c r="C1833" s="127">
        <v>1</v>
      </c>
      <c r="D1833" s="74" t="s">
        <v>10596</v>
      </c>
      <c r="E1833" s="68">
        <v>18104487</v>
      </c>
      <c r="F1833" s="68" t="s">
        <v>10814</v>
      </c>
      <c r="G1833" s="68" t="s">
        <v>10823</v>
      </c>
      <c r="H1833" s="68" t="s">
        <v>2621</v>
      </c>
      <c r="I1833" s="66">
        <v>73767</v>
      </c>
      <c r="J1833" s="66" t="s">
        <v>7577</v>
      </c>
      <c r="K1833" s="68" t="s">
        <v>2547</v>
      </c>
      <c r="L1833" s="69" t="s">
        <v>10816</v>
      </c>
      <c r="N1833" s="128">
        <v>0</v>
      </c>
      <c r="O1833" s="71">
        <v>33.5</v>
      </c>
      <c r="P1833" s="127"/>
    </row>
    <row r="1834" spans="1:16" ht="15" x14ac:dyDescent="0.25">
      <c r="A1834" s="67" t="str">
        <f t="shared" si="28"/>
        <v>72596941</v>
      </c>
      <c r="B1834" s="127">
        <v>7259694</v>
      </c>
      <c r="C1834" s="127">
        <v>1</v>
      </c>
      <c r="D1834" s="74" t="s">
        <v>10463</v>
      </c>
      <c r="E1834" s="68">
        <v>11640957</v>
      </c>
      <c r="F1834" s="68" t="s">
        <v>10814</v>
      </c>
      <c r="G1834" s="68" t="s">
        <v>10823</v>
      </c>
      <c r="H1834" s="68" t="s">
        <v>2621</v>
      </c>
      <c r="I1834" s="66">
        <v>73767</v>
      </c>
      <c r="J1834" s="66" t="s">
        <v>7577</v>
      </c>
      <c r="K1834" s="68" t="s">
        <v>2547</v>
      </c>
      <c r="L1834" s="69" t="s">
        <v>10816</v>
      </c>
      <c r="N1834" s="128">
        <v>0</v>
      </c>
      <c r="O1834" s="71">
        <v>33.5</v>
      </c>
      <c r="P1834" s="127"/>
    </row>
    <row r="1835" spans="1:16" ht="15" x14ac:dyDescent="0.25">
      <c r="A1835" s="67" t="str">
        <f t="shared" si="28"/>
        <v>99192964</v>
      </c>
      <c r="B1835" s="127">
        <v>9919296</v>
      </c>
      <c r="C1835" s="127">
        <v>4</v>
      </c>
      <c r="D1835" s="74" t="s">
        <v>9670</v>
      </c>
      <c r="E1835" s="68">
        <v>16261481</v>
      </c>
      <c r="F1835" s="68" t="s">
        <v>10815</v>
      </c>
      <c r="G1835" s="68" t="s">
        <v>2550</v>
      </c>
      <c r="H1835" s="68" t="s">
        <v>2621</v>
      </c>
      <c r="I1835" s="66">
        <v>73767</v>
      </c>
      <c r="J1835" s="66" t="s">
        <v>7577</v>
      </c>
      <c r="K1835" s="68" t="s">
        <v>2547</v>
      </c>
      <c r="L1835" s="69" t="s">
        <v>10817</v>
      </c>
      <c r="N1835" s="128">
        <v>99</v>
      </c>
      <c r="O1835" s="71">
        <v>33.5</v>
      </c>
      <c r="P1835" s="127"/>
    </row>
    <row r="1836" spans="1:16" ht="15" x14ac:dyDescent="0.25">
      <c r="A1836" s="67" t="str">
        <f t="shared" si="28"/>
        <v>72682211</v>
      </c>
      <c r="B1836" s="127">
        <v>7268221</v>
      </c>
      <c r="C1836" s="127">
        <v>1</v>
      </c>
      <c r="D1836" s="74" t="s">
        <v>4061</v>
      </c>
      <c r="E1836" s="68">
        <v>13605700</v>
      </c>
      <c r="F1836" s="68" t="s">
        <v>10813</v>
      </c>
      <c r="G1836" s="68" t="s">
        <v>10823</v>
      </c>
      <c r="H1836" s="68" t="s">
        <v>2621</v>
      </c>
      <c r="I1836" s="66">
        <v>73767</v>
      </c>
      <c r="J1836" s="66" t="s">
        <v>7577</v>
      </c>
      <c r="K1836" s="68" t="s">
        <v>2547</v>
      </c>
      <c r="L1836" s="69" t="s">
        <v>10818</v>
      </c>
      <c r="N1836" s="128">
        <v>100</v>
      </c>
      <c r="O1836" s="71">
        <v>33.5</v>
      </c>
      <c r="P1836" s="127"/>
    </row>
    <row r="1837" spans="1:16" ht="15" x14ac:dyDescent="0.25">
      <c r="A1837" s="67" t="str">
        <f t="shared" si="28"/>
        <v>117125691</v>
      </c>
      <c r="B1837" s="127">
        <v>11712569</v>
      </c>
      <c r="C1837" s="127">
        <v>1</v>
      </c>
      <c r="D1837" s="74" t="s">
        <v>10595</v>
      </c>
      <c r="E1837" s="68">
        <v>4897495</v>
      </c>
      <c r="F1837" s="68" t="s">
        <v>10815</v>
      </c>
      <c r="G1837" s="68" t="s">
        <v>10823</v>
      </c>
      <c r="H1837" s="68" t="s">
        <v>2621</v>
      </c>
      <c r="I1837" s="66">
        <v>73767</v>
      </c>
      <c r="J1837" s="66" t="s">
        <v>7577</v>
      </c>
      <c r="K1837" s="68" t="s">
        <v>2547</v>
      </c>
      <c r="L1837" s="69" t="s">
        <v>10817</v>
      </c>
      <c r="N1837" s="128">
        <v>0</v>
      </c>
      <c r="O1837" s="71">
        <v>33.5</v>
      </c>
      <c r="P1837" s="127"/>
    </row>
    <row r="1838" spans="1:16" ht="15" x14ac:dyDescent="0.25">
      <c r="A1838" s="67" t="str">
        <f t="shared" si="28"/>
        <v>85523702</v>
      </c>
      <c r="B1838" s="127">
        <v>8552370</v>
      </c>
      <c r="C1838" s="127">
        <v>2</v>
      </c>
      <c r="D1838" s="74" t="s">
        <v>7481</v>
      </c>
      <c r="E1838" s="68" t="s">
        <v>7785</v>
      </c>
      <c r="F1838" s="68" t="s">
        <v>10815</v>
      </c>
      <c r="G1838" s="68" t="s">
        <v>10823</v>
      </c>
      <c r="H1838" s="68" t="s">
        <v>2621</v>
      </c>
      <c r="I1838" s="66">
        <v>73767</v>
      </c>
      <c r="J1838" s="66" t="s">
        <v>7577</v>
      </c>
      <c r="K1838" s="68" t="s">
        <v>2547</v>
      </c>
      <c r="L1838" s="69" t="s">
        <v>10817</v>
      </c>
      <c r="N1838" s="128">
        <v>100</v>
      </c>
      <c r="O1838" s="71">
        <v>33.5</v>
      </c>
      <c r="P1838" s="127"/>
    </row>
    <row r="1839" spans="1:16" ht="15" x14ac:dyDescent="0.25">
      <c r="A1839" s="67" t="str">
        <f t="shared" si="28"/>
        <v>28392092</v>
      </c>
      <c r="B1839" s="127">
        <v>2839209</v>
      </c>
      <c r="C1839" s="127">
        <v>2</v>
      </c>
      <c r="D1839" s="74" t="s">
        <v>7440</v>
      </c>
      <c r="E1839" s="68" t="s">
        <v>7953</v>
      </c>
      <c r="F1839" s="68" t="s">
        <v>10813</v>
      </c>
      <c r="G1839" s="68" t="s">
        <v>10823</v>
      </c>
      <c r="H1839" s="68" t="s">
        <v>2621</v>
      </c>
      <c r="I1839" s="66">
        <v>59246</v>
      </c>
      <c r="J1839" s="66" t="s">
        <v>8319</v>
      </c>
      <c r="K1839" s="68" t="s">
        <v>2547</v>
      </c>
      <c r="L1839" s="69" t="s">
        <v>10818</v>
      </c>
      <c r="N1839" s="128">
        <v>100</v>
      </c>
      <c r="O1839" s="71">
        <v>33.5</v>
      </c>
      <c r="P1839" s="127"/>
    </row>
    <row r="1840" spans="1:16" ht="15" x14ac:dyDescent="0.25">
      <c r="A1840" s="67" t="str">
        <f t="shared" si="28"/>
        <v>57912611</v>
      </c>
      <c r="B1840" s="127">
        <v>5791261</v>
      </c>
      <c r="C1840" s="127">
        <v>1</v>
      </c>
      <c r="D1840" s="74" t="s">
        <v>10416</v>
      </c>
      <c r="E1840" s="68">
        <v>11495185</v>
      </c>
      <c r="F1840" s="68" t="s">
        <v>10813</v>
      </c>
      <c r="G1840" s="68" t="s">
        <v>10823</v>
      </c>
      <c r="H1840" s="68" t="s">
        <v>2621</v>
      </c>
      <c r="I1840" s="66">
        <v>73767</v>
      </c>
      <c r="J1840" s="66" t="s">
        <v>7577</v>
      </c>
      <c r="K1840" s="68" t="s">
        <v>2547</v>
      </c>
      <c r="L1840" s="69" t="s">
        <v>10818</v>
      </c>
      <c r="N1840" s="128">
        <v>0</v>
      </c>
      <c r="O1840" s="71">
        <v>33.5</v>
      </c>
      <c r="P1840" s="127"/>
    </row>
    <row r="1841" spans="1:16" ht="15" x14ac:dyDescent="0.25">
      <c r="A1841" s="67" t="str">
        <f t="shared" si="28"/>
        <v>119278841</v>
      </c>
      <c r="B1841" s="127">
        <v>11927884</v>
      </c>
      <c r="C1841" s="127">
        <v>1</v>
      </c>
      <c r="D1841" s="74" t="s">
        <v>4063</v>
      </c>
      <c r="E1841" s="68">
        <v>578395</v>
      </c>
      <c r="F1841" s="68" t="s">
        <v>10815</v>
      </c>
      <c r="G1841" s="68" t="s">
        <v>10823</v>
      </c>
      <c r="H1841" s="68" t="s">
        <v>2621</v>
      </c>
      <c r="I1841" s="66">
        <v>73767</v>
      </c>
      <c r="J1841" s="66" t="s">
        <v>7577</v>
      </c>
      <c r="K1841" s="68" t="s">
        <v>2547</v>
      </c>
      <c r="L1841" s="69" t="s">
        <v>10817</v>
      </c>
      <c r="N1841" s="128">
        <v>100</v>
      </c>
      <c r="O1841" s="71">
        <v>33.5</v>
      </c>
      <c r="P1841" s="127"/>
    </row>
    <row r="1842" spans="1:16" ht="15" x14ac:dyDescent="0.25">
      <c r="A1842" s="67" t="str">
        <f t="shared" si="28"/>
        <v>49059101</v>
      </c>
      <c r="B1842" s="127">
        <v>4905910</v>
      </c>
      <c r="C1842" s="127">
        <v>1</v>
      </c>
      <c r="D1842" s="74" t="s">
        <v>10400</v>
      </c>
      <c r="E1842" s="68">
        <v>8915006</v>
      </c>
      <c r="F1842" s="68" t="s">
        <v>10813</v>
      </c>
      <c r="G1842" s="127" t="s">
        <v>2550</v>
      </c>
      <c r="H1842" s="68" t="s">
        <v>2621</v>
      </c>
      <c r="I1842" s="66">
        <v>73767</v>
      </c>
      <c r="J1842" s="66" t="s">
        <v>7577</v>
      </c>
      <c r="K1842" s="68" t="s">
        <v>2546</v>
      </c>
      <c r="L1842" s="69" t="s">
        <v>10818</v>
      </c>
      <c r="N1842" s="128">
        <v>0</v>
      </c>
      <c r="O1842" s="71">
        <v>40.200000000000003</v>
      </c>
      <c r="P1842" s="127"/>
    </row>
    <row r="1843" spans="1:16" ht="15" x14ac:dyDescent="0.25">
      <c r="A1843" s="67" t="str">
        <f t="shared" si="28"/>
        <v>114211981</v>
      </c>
      <c r="B1843" s="127">
        <v>11421198</v>
      </c>
      <c r="C1843" s="127">
        <v>1</v>
      </c>
      <c r="D1843" s="74" t="s">
        <v>7442</v>
      </c>
      <c r="E1843" s="68" t="s">
        <v>7786</v>
      </c>
      <c r="F1843" s="68" t="s">
        <v>10815</v>
      </c>
      <c r="G1843" s="68" t="s">
        <v>10823</v>
      </c>
      <c r="H1843" s="68" t="s">
        <v>2621</v>
      </c>
      <c r="I1843" s="66">
        <v>73767</v>
      </c>
      <c r="J1843" s="66" t="s">
        <v>7577</v>
      </c>
      <c r="K1843" s="68" t="s">
        <v>2547</v>
      </c>
      <c r="L1843" s="69" t="s">
        <v>10817</v>
      </c>
      <c r="N1843" s="128">
        <v>100</v>
      </c>
      <c r="O1843" s="71">
        <v>33.5</v>
      </c>
      <c r="P1843" s="127"/>
    </row>
    <row r="1844" spans="1:16" ht="15" x14ac:dyDescent="0.25">
      <c r="A1844" s="67" t="str">
        <f t="shared" si="28"/>
        <v>12931402</v>
      </c>
      <c r="B1844" s="127">
        <v>1293140</v>
      </c>
      <c r="C1844" s="127">
        <v>2</v>
      </c>
      <c r="D1844" s="74" t="s">
        <v>4065</v>
      </c>
      <c r="E1844" s="68" t="s">
        <v>7133</v>
      </c>
      <c r="F1844" s="68" t="s">
        <v>10813</v>
      </c>
      <c r="G1844" s="68" t="s">
        <v>10823</v>
      </c>
      <c r="H1844" s="68" t="s">
        <v>2621</v>
      </c>
      <c r="I1844" s="66">
        <v>73767</v>
      </c>
      <c r="J1844" s="66" t="s">
        <v>7577</v>
      </c>
      <c r="K1844" s="68" t="s">
        <v>2547</v>
      </c>
      <c r="L1844" s="69" t="s">
        <v>10818</v>
      </c>
      <c r="N1844" s="128">
        <v>0</v>
      </c>
      <c r="O1844" s="71">
        <v>33.5</v>
      </c>
      <c r="P1844" s="127"/>
    </row>
    <row r="1845" spans="1:16" ht="15" x14ac:dyDescent="0.25">
      <c r="A1845" s="67" t="str">
        <f t="shared" si="28"/>
        <v>12931403</v>
      </c>
      <c r="B1845" s="127">
        <v>1293140</v>
      </c>
      <c r="C1845" s="127">
        <v>3</v>
      </c>
      <c r="D1845" s="74" t="s">
        <v>4065</v>
      </c>
      <c r="E1845" s="68" t="s">
        <v>7133</v>
      </c>
      <c r="F1845" s="68" t="s">
        <v>10813</v>
      </c>
      <c r="G1845" s="68" t="s">
        <v>10823</v>
      </c>
      <c r="H1845" s="68" t="s">
        <v>2621</v>
      </c>
      <c r="I1845" s="66">
        <v>73767</v>
      </c>
      <c r="J1845" s="66" t="s">
        <v>7577</v>
      </c>
      <c r="K1845" s="68" t="s">
        <v>2547</v>
      </c>
      <c r="L1845" s="69" t="s">
        <v>10818</v>
      </c>
      <c r="N1845" s="128">
        <v>100</v>
      </c>
      <c r="O1845" s="71">
        <v>33.5</v>
      </c>
      <c r="P1845" s="127"/>
    </row>
    <row r="1846" spans="1:16" ht="15" x14ac:dyDescent="0.25">
      <c r="A1846" s="67" t="str">
        <f t="shared" si="28"/>
        <v>114507331</v>
      </c>
      <c r="B1846" s="127">
        <v>11450733</v>
      </c>
      <c r="C1846" s="127">
        <v>1</v>
      </c>
      <c r="D1846" s="74" t="s">
        <v>3926</v>
      </c>
      <c r="E1846" s="68">
        <v>13878306</v>
      </c>
      <c r="F1846" s="68" t="s">
        <v>10815</v>
      </c>
      <c r="G1846" s="68" t="s">
        <v>10823</v>
      </c>
      <c r="H1846" s="68" t="s">
        <v>2621</v>
      </c>
      <c r="I1846" s="66">
        <v>73767</v>
      </c>
      <c r="J1846" s="66" t="s">
        <v>7577</v>
      </c>
      <c r="K1846" s="68" t="s">
        <v>2547</v>
      </c>
      <c r="L1846" s="69" t="s">
        <v>10817</v>
      </c>
      <c r="N1846" s="128">
        <v>100</v>
      </c>
      <c r="O1846" s="71">
        <v>33.5</v>
      </c>
      <c r="P1846" s="127"/>
    </row>
    <row r="1847" spans="1:16" ht="15" x14ac:dyDescent="0.25">
      <c r="A1847" s="67" t="str">
        <f t="shared" si="28"/>
        <v>114507332</v>
      </c>
      <c r="B1847" s="127">
        <v>11450733</v>
      </c>
      <c r="C1847" s="127">
        <v>2</v>
      </c>
      <c r="D1847" s="74" t="s">
        <v>3926</v>
      </c>
      <c r="E1847" s="68">
        <v>13878306</v>
      </c>
      <c r="F1847" s="68" t="s">
        <v>10815</v>
      </c>
      <c r="G1847" s="68" t="s">
        <v>10823</v>
      </c>
      <c r="H1847" s="68" t="s">
        <v>2621</v>
      </c>
      <c r="I1847" s="66">
        <v>73767</v>
      </c>
      <c r="J1847" s="66" t="s">
        <v>7577</v>
      </c>
      <c r="K1847" s="68" t="s">
        <v>2547</v>
      </c>
      <c r="L1847" s="69" t="s">
        <v>10817</v>
      </c>
      <c r="N1847" s="128">
        <v>100</v>
      </c>
      <c r="O1847" s="71">
        <v>33.5</v>
      </c>
      <c r="P1847" s="127"/>
    </row>
    <row r="1848" spans="1:16" ht="15" x14ac:dyDescent="0.25">
      <c r="A1848" s="67" t="str">
        <f t="shared" si="28"/>
        <v>58353311</v>
      </c>
      <c r="B1848" s="127">
        <v>5835331</v>
      </c>
      <c r="C1848" s="127">
        <v>1</v>
      </c>
      <c r="D1848" s="74" t="s">
        <v>4067</v>
      </c>
      <c r="E1848" s="68" t="s">
        <v>299</v>
      </c>
      <c r="F1848" s="68" t="s">
        <v>10813</v>
      </c>
      <c r="G1848" s="68" t="s">
        <v>10823</v>
      </c>
      <c r="H1848" s="68" t="s">
        <v>2621</v>
      </c>
      <c r="I1848" s="66">
        <v>73767</v>
      </c>
      <c r="J1848" s="66" t="s">
        <v>7577</v>
      </c>
      <c r="K1848" s="68" t="s">
        <v>2547</v>
      </c>
      <c r="L1848" s="69" t="s">
        <v>10818</v>
      </c>
      <c r="N1848" s="128">
        <v>100</v>
      </c>
      <c r="O1848" s="71">
        <v>33.5</v>
      </c>
      <c r="P1848" s="127"/>
    </row>
    <row r="1849" spans="1:16" ht="15" x14ac:dyDescent="0.25">
      <c r="A1849" s="67" t="str">
        <f t="shared" si="28"/>
        <v>96375901</v>
      </c>
      <c r="B1849" s="127">
        <v>9637590</v>
      </c>
      <c r="C1849" s="127">
        <v>1</v>
      </c>
      <c r="D1849" s="74" t="s">
        <v>4069</v>
      </c>
      <c r="E1849" s="68" t="s">
        <v>712</v>
      </c>
      <c r="F1849" s="68" t="s">
        <v>10813</v>
      </c>
      <c r="G1849" s="68" t="s">
        <v>10823</v>
      </c>
      <c r="H1849" s="68" t="s">
        <v>2621</v>
      </c>
      <c r="I1849" s="66">
        <v>33304</v>
      </c>
      <c r="J1849" s="66" t="s">
        <v>8196</v>
      </c>
      <c r="K1849" s="68" t="s">
        <v>2547</v>
      </c>
      <c r="L1849" s="69" t="s">
        <v>10818</v>
      </c>
      <c r="N1849" s="128">
        <v>0</v>
      </c>
      <c r="O1849" s="71">
        <v>33.5</v>
      </c>
      <c r="P1849" s="127"/>
    </row>
    <row r="1850" spans="1:16" ht="15" x14ac:dyDescent="0.25">
      <c r="A1850" s="67" t="str">
        <f t="shared" si="28"/>
        <v>69199602</v>
      </c>
      <c r="B1850" s="127">
        <v>6919960</v>
      </c>
      <c r="C1850" s="127">
        <v>2</v>
      </c>
      <c r="D1850" s="74" t="s">
        <v>10655</v>
      </c>
      <c r="E1850" s="68" t="s">
        <v>10196</v>
      </c>
      <c r="F1850" s="68" t="s">
        <v>10813</v>
      </c>
      <c r="G1850" s="127" t="s">
        <v>2550</v>
      </c>
      <c r="H1850" s="68" t="s">
        <v>2621</v>
      </c>
      <c r="I1850" s="66">
        <v>73767</v>
      </c>
      <c r="J1850" s="66" t="s">
        <v>7577</v>
      </c>
      <c r="K1850" s="68" t="s">
        <v>2547</v>
      </c>
      <c r="L1850" s="69" t="s">
        <v>10818</v>
      </c>
      <c r="N1850" s="128">
        <v>0</v>
      </c>
      <c r="O1850" s="71">
        <v>33.5</v>
      </c>
      <c r="P1850" s="127"/>
    </row>
    <row r="1851" spans="1:16" ht="15" x14ac:dyDescent="0.25">
      <c r="A1851" s="67" t="str">
        <f t="shared" si="28"/>
        <v>96465892</v>
      </c>
      <c r="B1851" s="127">
        <v>9646589</v>
      </c>
      <c r="C1851" s="127">
        <v>2</v>
      </c>
      <c r="D1851" s="74" t="s">
        <v>4070</v>
      </c>
      <c r="E1851" s="68">
        <v>6159520</v>
      </c>
      <c r="F1851" s="68" t="s">
        <v>10815</v>
      </c>
      <c r="G1851" s="68" t="s">
        <v>10823</v>
      </c>
      <c r="H1851" s="68" t="s">
        <v>2621</v>
      </c>
      <c r="I1851" s="66">
        <v>73767</v>
      </c>
      <c r="J1851" s="66" t="s">
        <v>7577</v>
      </c>
      <c r="K1851" s="68" t="s">
        <v>2547</v>
      </c>
      <c r="L1851" s="69" t="s">
        <v>10817</v>
      </c>
      <c r="N1851" s="128">
        <v>100</v>
      </c>
      <c r="O1851" s="71">
        <v>33.5</v>
      </c>
      <c r="P1851" s="127"/>
    </row>
    <row r="1852" spans="1:16" ht="15" x14ac:dyDescent="0.25">
      <c r="A1852" s="67" t="str">
        <f t="shared" si="28"/>
        <v>112381362</v>
      </c>
      <c r="B1852" s="127">
        <v>11238136</v>
      </c>
      <c r="C1852" s="127">
        <v>2</v>
      </c>
      <c r="D1852" s="74" t="s">
        <v>9677</v>
      </c>
      <c r="E1852" s="68" t="s">
        <v>9779</v>
      </c>
      <c r="F1852" s="68" t="s">
        <v>10815</v>
      </c>
      <c r="G1852" s="68" t="s">
        <v>10823</v>
      </c>
      <c r="H1852" s="68" t="s">
        <v>2621</v>
      </c>
      <c r="I1852" s="66">
        <v>73767</v>
      </c>
      <c r="J1852" s="66" t="s">
        <v>7577</v>
      </c>
      <c r="K1852" s="68" t="s">
        <v>2547</v>
      </c>
      <c r="L1852" s="69" t="s">
        <v>10817</v>
      </c>
      <c r="N1852" s="128">
        <v>100</v>
      </c>
      <c r="O1852" s="71">
        <v>33.5</v>
      </c>
      <c r="P1852" s="127"/>
    </row>
    <row r="1853" spans="1:16" ht="15" x14ac:dyDescent="0.25">
      <c r="A1853" s="67" t="str">
        <f t="shared" si="28"/>
        <v>63419131</v>
      </c>
      <c r="B1853" s="127">
        <v>6341913</v>
      </c>
      <c r="C1853" s="127">
        <v>1</v>
      </c>
      <c r="D1853" s="74" t="s">
        <v>10429</v>
      </c>
      <c r="E1853" s="68" t="s">
        <v>10070</v>
      </c>
      <c r="F1853" s="68" t="s">
        <v>10813</v>
      </c>
      <c r="G1853" s="68" t="s">
        <v>10823</v>
      </c>
      <c r="H1853" s="68" t="s">
        <v>2621</v>
      </c>
      <c r="I1853" s="66">
        <v>33412</v>
      </c>
      <c r="J1853" s="66" t="s">
        <v>8224</v>
      </c>
      <c r="K1853" s="68" t="s">
        <v>2547</v>
      </c>
      <c r="L1853" s="69" t="s">
        <v>10818</v>
      </c>
      <c r="N1853" s="128">
        <v>0</v>
      </c>
      <c r="O1853" s="71">
        <v>33.5</v>
      </c>
      <c r="P1853" s="127"/>
    </row>
    <row r="1854" spans="1:16" ht="15" x14ac:dyDescent="0.25">
      <c r="A1854" s="67" t="str">
        <f t="shared" si="28"/>
        <v>49535752</v>
      </c>
      <c r="B1854" s="127">
        <v>4953575</v>
      </c>
      <c r="C1854" s="127">
        <v>2</v>
      </c>
      <c r="D1854" s="74" t="s">
        <v>4071</v>
      </c>
      <c r="E1854" s="68" t="s">
        <v>7788</v>
      </c>
      <c r="F1854" s="68" t="s">
        <v>10813</v>
      </c>
      <c r="G1854" s="68" t="s">
        <v>10823</v>
      </c>
      <c r="H1854" s="68" t="s">
        <v>2621</v>
      </c>
      <c r="I1854" s="66">
        <v>73767</v>
      </c>
      <c r="J1854" s="66" t="s">
        <v>7577</v>
      </c>
      <c r="K1854" s="68" t="s">
        <v>2547</v>
      </c>
      <c r="L1854" s="69" t="s">
        <v>10818</v>
      </c>
      <c r="N1854" s="128">
        <v>100</v>
      </c>
      <c r="O1854" s="71">
        <v>33.5</v>
      </c>
      <c r="P1854" s="127"/>
    </row>
    <row r="1855" spans="1:16" ht="15" x14ac:dyDescent="0.25">
      <c r="A1855" s="67" t="str">
        <f t="shared" si="28"/>
        <v>49535751</v>
      </c>
      <c r="B1855" s="127">
        <v>4953575</v>
      </c>
      <c r="C1855" s="127">
        <v>1</v>
      </c>
      <c r="D1855" s="74" t="s">
        <v>4071</v>
      </c>
      <c r="E1855" s="68" t="s">
        <v>7788</v>
      </c>
      <c r="F1855" s="68" t="s">
        <v>10813</v>
      </c>
      <c r="G1855" s="68" t="s">
        <v>10823</v>
      </c>
      <c r="H1855" s="68" t="s">
        <v>2621</v>
      </c>
      <c r="I1855" s="66">
        <v>73767</v>
      </c>
      <c r="J1855" s="66" t="s">
        <v>7577</v>
      </c>
      <c r="K1855" s="68" t="s">
        <v>2547</v>
      </c>
      <c r="L1855" s="69" t="s">
        <v>10818</v>
      </c>
      <c r="N1855" s="128">
        <v>100</v>
      </c>
      <c r="O1855" s="71">
        <v>33.5</v>
      </c>
      <c r="P1855" s="127"/>
    </row>
    <row r="1856" spans="1:16" ht="15" x14ac:dyDescent="0.25">
      <c r="A1856" s="67" t="str">
        <f t="shared" si="28"/>
        <v>58391171</v>
      </c>
      <c r="B1856" s="127">
        <v>5839117</v>
      </c>
      <c r="C1856" s="127">
        <v>1</v>
      </c>
      <c r="D1856" s="74" t="s">
        <v>10419</v>
      </c>
      <c r="E1856" s="68" t="s">
        <v>10065</v>
      </c>
      <c r="F1856" s="68" t="s">
        <v>10813</v>
      </c>
      <c r="G1856" s="68" t="s">
        <v>10823</v>
      </c>
      <c r="H1856" s="68" t="s">
        <v>2621</v>
      </c>
      <c r="I1856" s="66">
        <v>69799</v>
      </c>
      <c r="J1856" s="66" t="s">
        <v>8400</v>
      </c>
      <c r="K1856" s="68" t="s">
        <v>2547</v>
      </c>
      <c r="L1856" s="69" t="s">
        <v>10818</v>
      </c>
      <c r="N1856" s="128">
        <v>0</v>
      </c>
      <c r="O1856" s="71">
        <v>33.5</v>
      </c>
      <c r="P1856" s="127"/>
    </row>
    <row r="1857" spans="1:16" ht="15" x14ac:dyDescent="0.25">
      <c r="A1857" s="67" t="str">
        <f t="shared" si="28"/>
        <v>73592141</v>
      </c>
      <c r="B1857" s="127">
        <v>7359214</v>
      </c>
      <c r="C1857" s="127">
        <v>1</v>
      </c>
      <c r="D1857" s="74" t="s">
        <v>7449</v>
      </c>
      <c r="E1857" s="68">
        <v>15830300</v>
      </c>
      <c r="F1857" s="68" t="s">
        <v>10813</v>
      </c>
      <c r="G1857" s="68" t="s">
        <v>10823</v>
      </c>
      <c r="H1857" s="68" t="s">
        <v>2621</v>
      </c>
      <c r="I1857" s="66">
        <v>73767</v>
      </c>
      <c r="J1857" s="66" t="s">
        <v>7577</v>
      </c>
      <c r="K1857" s="68" t="s">
        <v>2547</v>
      </c>
      <c r="L1857" s="69" t="s">
        <v>10818</v>
      </c>
      <c r="N1857" s="128">
        <v>100</v>
      </c>
      <c r="O1857" s="71">
        <v>33.5</v>
      </c>
      <c r="P1857" s="127"/>
    </row>
    <row r="1858" spans="1:16" ht="15" x14ac:dyDescent="0.25">
      <c r="A1858" s="67" t="str">
        <f t="shared" si="28"/>
        <v>53727192</v>
      </c>
      <c r="B1858" s="127">
        <v>5372719</v>
      </c>
      <c r="C1858" s="127">
        <v>2</v>
      </c>
      <c r="D1858" s="74" t="s">
        <v>4072</v>
      </c>
      <c r="E1858" s="68" t="s">
        <v>7789</v>
      </c>
      <c r="F1858" s="68" t="s">
        <v>10815</v>
      </c>
      <c r="G1858" s="68" t="s">
        <v>10823</v>
      </c>
      <c r="H1858" s="68" t="s">
        <v>2621</v>
      </c>
      <c r="I1858" s="66">
        <v>73767</v>
      </c>
      <c r="J1858" s="66" t="s">
        <v>7577</v>
      </c>
      <c r="K1858" s="68" t="s">
        <v>2547</v>
      </c>
      <c r="L1858" s="69" t="s">
        <v>10817</v>
      </c>
      <c r="N1858" s="128">
        <v>100</v>
      </c>
      <c r="O1858" s="71">
        <v>33.5</v>
      </c>
      <c r="P1858" s="127"/>
    </row>
    <row r="1859" spans="1:16" ht="15" x14ac:dyDescent="0.25">
      <c r="A1859" s="67" t="str">
        <f t="shared" si="28"/>
        <v>16466801</v>
      </c>
      <c r="B1859" s="127">
        <v>1646680</v>
      </c>
      <c r="C1859" s="127">
        <v>1</v>
      </c>
      <c r="D1859" s="74" t="s">
        <v>4073</v>
      </c>
      <c r="E1859" s="68" t="s">
        <v>190</v>
      </c>
      <c r="F1859" s="68" t="s">
        <v>10813</v>
      </c>
      <c r="G1859" s="68" t="s">
        <v>10823</v>
      </c>
      <c r="H1859" s="68" t="s">
        <v>2621</v>
      </c>
      <c r="I1859" s="66">
        <v>73767</v>
      </c>
      <c r="J1859" s="66" t="s">
        <v>7577</v>
      </c>
      <c r="K1859" s="68" t="s">
        <v>2547</v>
      </c>
      <c r="L1859" s="69" t="s">
        <v>10818</v>
      </c>
      <c r="N1859" s="128">
        <v>100</v>
      </c>
      <c r="O1859" s="71">
        <v>33.5</v>
      </c>
      <c r="P1859" s="127"/>
    </row>
    <row r="1860" spans="1:16" ht="15" x14ac:dyDescent="0.25">
      <c r="A1860" s="67" t="str">
        <f t="shared" si="28"/>
        <v>55926651</v>
      </c>
      <c r="B1860" s="127">
        <v>5592665</v>
      </c>
      <c r="C1860" s="127">
        <v>1</v>
      </c>
      <c r="D1860" s="74" t="s">
        <v>10414</v>
      </c>
      <c r="E1860" s="68">
        <v>2250349</v>
      </c>
      <c r="F1860" s="68" t="s">
        <v>10813</v>
      </c>
      <c r="G1860" s="127" t="s">
        <v>2550</v>
      </c>
      <c r="H1860" s="68" t="s">
        <v>2621</v>
      </c>
      <c r="I1860" s="66">
        <v>63874</v>
      </c>
      <c r="J1860" s="66" t="s">
        <v>8371</v>
      </c>
      <c r="K1860" s="68" t="s">
        <v>2546</v>
      </c>
      <c r="L1860" s="69" t="s">
        <v>10818</v>
      </c>
      <c r="N1860" s="128">
        <v>0</v>
      </c>
      <c r="O1860" s="71">
        <v>40.200000000000003</v>
      </c>
      <c r="P1860" s="127"/>
    </row>
    <row r="1861" spans="1:16" ht="15" x14ac:dyDescent="0.25">
      <c r="A1861" s="67" t="str">
        <f t="shared" si="28"/>
        <v>70252082</v>
      </c>
      <c r="B1861" s="127">
        <v>7025208</v>
      </c>
      <c r="C1861" s="127">
        <v>2</v>
      </c>
      <c r="D1861" s="74" t="s">
        <v>10452</v>
      </c>
      <c r="E1861" s="68">
        <v>12100387</v>
      </c>
      <c r="F1861" s="68" t="s">
        <v>10814</v>
      </c>
      <c r="G1861" s="68" t="s">
        <v>10823</v>
      </c>
      <c r="H1861" s="68" t="s">
        <v>2621</v>
      </c>
      <c r="I1861" s="66">
        <v>59243</v>
      </c>
      <c r="J1861" s="66" t="s">
        <v>8316</v>
      </c>
      <c r="K1861" s="68" t="s">
        <v>2547</v>
      </c>
      <c r="L1861" s="69" t="s">
        <v>10816</v>
      </c>
      <c r="N1861" s="128">
        <v>0</v>
      </c>
      <c r="O1861" s="71">
        <v>33.5</v>
      </c>
      <c r="P1861" s="127"/>
    </row>
    <row r="1862" spans="1:16" ht="15" x14ac:dyDescent="0.25">
      <c r="A1862" s="67" t="str">
        <f t="shared" si="28"/>
        <v>31062512</v>
      </c>
      <c r="B1862" s="127">
        <v>3106251</v>
      </c>
      <c r="C1862" s="127">
        <v>2</v>
      </c>
      <c r="D1862" s="74" t="s">
        <v>4075</v>
      </c>
      <c r="E1862" s="68" t="s">
        <v>220</v>
      </c>
      <c r="F1862" s="68" t="s">
        <v>10813</v>
      </c>
      <c r="G1862" s="68" t="s">
        <v>2550</v>
      </c>
      <c r="H1862" s="68" t="s">
        <v>2621</v>
      </c>
      <c r="I1862" s="66">
        <v>73767</v>
      </c>
      <c r="J1862" s="66" t="s">
        <v>7577</v>
      </c>
      <c r="K1862" s="68" t="s">
        <v>2547</v>
      </c>
      <c r="L1862" s="69" t="s">
        <v>10818</v>
      </c>
      <c r="N1862" s="128">
        <v>100</v>
      </c>
      <c r="O1862" s="71">
        <v>33.5</v>
      </c>
      <c r="P1862" s="127"/>
    </row>
    <row r="1863" spans="1:16" ht="15" x14ac:dyDescent="0.25">
      <c r="A1863" s="67" t="str">
        <f t="shared" si="28"/>
        <v>69825801</v>
      </c>
      <c r="B1863" s="127">
        <v>6982580</v>
      </c>
      <c r="C1863" s="127">
        <v>1</v>
      </c>
      <c r="D1863" s="74" t="s">
        <v>10446</v>
      </c>
      <c r="E1863" s="68">
        <v>12152199</v>
      </c>
      <c r="F1863" s="68" t="s">
        <v>10814</v>
      </c>
      <c r="G1863" s="68" t="s">
        <v>10823</v>
      </c>
      <c r="H1863" s="68" t="s">
        <v>2621</v>
      </c>
      <c r="I1863" s="66">
        <v>60821</v>
      </c>
      <c r="J1863" s="66" t="s">
        <v>8365</v>
      </c>
      <c r="K1863" s="68" t="s">
        <v>2547</v>
      </c>
      <c r="L1863" s="69" t="s">
        <v>10816</v>
      </c>
      <c r="N1863" s="128">
        <v>0</v>
      </c>
      <c r="O1863" s="71">
        <v>33.5</v>
      </c>
      <c r="P1863" s="127"/>
    </row>
    <row r="1864" spans="1:16" ht="15" x14ac:dyDescent="0.25">
      <c r="A1864" s="67" t="str">
        <f t="shared" ref="A1864:A1927" si="29">CONCATENATE(B1864,C1864)</f>
        <v>115233112</v>
      </c>
      <c r="B1864" s="127">
        <v>11523311</v>
      </c>
      <c r="C1864" s="127">
        <v>2</v>
      </c>
      <c r="D1864" s="74" t="s">
        <v>4076</v>
      </c>
      <c r="E1864" s="68" t="s">
        <v>1200</v>
      </c>
      <c r="F1864" s="68" t="s">
        <v>10815</v>
      </c>
      <c r="G1864" s="68" t="s">
        <v>10823</v>
      </c>
      <c r="H1864" s="68" t="s">
        <v>2621</v>
      </c>
      <c r="I1864" s="66">
        <v>73767</v>
      </c>
      <c r="J1864" s="66" t="s">
        <v>7577</v>
      </c>
      <c r="K1864" s="68" t="s">
        <v>2547</v>
      </c>
      <c r="L1864" s="69" t="s">
        <v>10817</v>
      </c>
      <c r="N1864" s="128">
        <v>100</v>
      </c>
      <c r="O1864" s="71">
        <v>33.5</v>
      </c>
      <c r="P1864" s="127"/>
    </row>
    <row r="1865" spans="1:16" ht="15" x14ac:dyDescent="0.25">
      <c r="A1865" s="67" t="str">
        <f t="shared" si="29"/>
        <v>94774451</v>
      </c>
      <c r="B1865" s="127">
        <v>9477445</v>
      </c>
      <c r="C1865" s="127">
        <v>1</v>
      </c>
      <c r="D1865" s="74" t="s">
        <v>4077</v>
      </c>
      <c r="E1865" s="68">
        <v>8075603</v>
      </c>
      <c r="F1865" s="68" t="s">
        <v>10815</v>
      </c>
      <c r="G1865" s="68" t="s">
        <v>2550</v>
      </c>
      <c r="H1865" s="68" t="s">
        <v>2621</v>
      </c>
      <c r="I1865" s="66">
        <v>73767</v>
      </c>
      <c r="J1865" s="66" t="s">
        <v>7577</v>
      </c>
      <c r="K1865" s="68" t="s">
        <v>2547</v>
      </c>
      <c r="L1865" s="69" t="s">
        <v>10817</v>
      </c>
      <c r="N1865" s="128">
        <v>100</v>
      </c>
      <c r="O1865" s="71">
        <v>33.5</v>
      </c>
      <c r="P1865" s="127"/>
    </row>
    <row r="1866" spans="1:16" ht="15" x14ac:dyDescent="0.25">
      <c r="A1866" s="67" t="str">
        <f t="shared" si="29"/>
        <v>69749462</v>
      </c>
      <c r="B1866" s="127">
        <v>6974946</v>
      </c>
      <c r="C1866" s="127">
        <v>2</v>
      </c>
      <c r="D1866" s="74" t="s">
        <v>10445</v>
      </c>
      <c r="E1866" s="68">
        <v>9639924</v>
      </c>
      <c r="F1866" s="68" t="s">
        <v>10815</v>
      </c>
      <c r="G1866" s="68" t="s">
        <v>10823</v>
      </c>
      <c r="H1866" s="68" t="s">
        <v>2621</v>
      </c>
      <c r="I1866" s="66">
        <v>2650</v>
      </c>
      <c r="J1866" s="66" t="s">
        <v>8166</v>
      </c>
      <c r="K1866" s="68" t="s">
        <v>2547</v>
      </c>
      <c r="L1866" s="69" t="s">
        <v>10817</v>
      </c>
      <c r="N1866" s="128">
        <v>0</v>
      </c>
      <c r="O1866" s="71">
        <v>33.5</v>
      </c>
      <c r="P1866" s="127"/>
    </row>
    <row r="1867" spans="1:16" ht="15" x14ac:dyDescent="0.25">
      <c r="A1867" s="67" t="str">
        <f t="shared" si="29"/>
        <v>120072491</v>
      </c>
      <c r="B1867" s="127">
        <v>12007249</v>
      </c>
      <c r="C1867" s="127">
        <v>1</v>
      </c>
      <c r="D1867" s="74" t="s">
        <v>4078</v>
      </c>
      <c r="E1867" s="68" t="s">
        <v>1358</v>
      </c>
      <c r="F1867" s="68" t="s">
        <v>10815</v>
      </c>
      <c r="G1867" s="68" t="s">
        <v>10823</v>
      </c>
      <c r="H1867" s="68" t="s">
        <v>2621</v>
      </c>
      <c r="I1867" s="66">
        <v>73767</v>
      </c>
      <c r="J1867" s="66" t="s">
        <v>7577</v>
      </c>
      <c r="K1867" s="68" t="s">
        <v>2547</v>
      </c>
      <c r="L1867" s="69" t="s">
        <v>10817</v>
      </c>
      <c r="N1867" s="128">
        <v>100</v>
      </c>
      <c r="O1867" s="71">
        <v>33.5</v>
      </c>
      <c r="P1867" s="127"/>
    </row>
    <row r="1868" spans="1:16" ht="15" x14ac:dyDescent="0.25">
      <c r="A1868" s="67" t="str">
        <f t="shared" si="29"/>
        <v>55437821</v>
      </c>
      <c r="B1868" s="127">
        <v>5543782</v>
      </c>
      <c r="C1868" s="127">
        <v>1</v>
      </c>
      <c r="D1868" s="74" t="s">
        <v>10412</v>
      </c>
      <c r="E1868" s="68">
        <v>10587331</v>
      </c>
      <c r="F1868" s="68" t="s">
        <v>10813</v>
      </c>
      <c r="G1868" s="127" t="s">
        <v>2550</v>
      </c>
      <c r="H1868" s="68" t="s">
        <v>2621</v>
      </c>
      <c r="I1868" s="66">
        <v>73767</v>
      </c>
      <c r="J1868" s="66" t="s">
        <v>7577</v>
      </c>
      <c r="K1868" s="68" t="s">
        <v>2546</v>
      </c>
      <c r="L1868" s="69" t="s">
        <v>10818</v>
      </c>
      <c r="N1868" s="128">
        <v>0</v>
      </c>
      <c r="O1868" s="71">
        <v>40.200000000000003</v>
      </c>
      <c r="P1868" s="127"/>
    </row>
    <row r="1869" spans="1:16" ht="15" x14ac:dyDescent="0.25">
      <c r="A1869" s="67" t="str">
        <f t="shared" si="29"/>
        <v>36671941</v>
      </c>
      <c r="B1869" s="127">
        <v>3667194</v>
      </c>
      <c r="C1869" s="127">
        <v>1</v>
      </c>
      <c r="D1869" s="74" t="s">
        <v>10377</v>
      </c>
      <c r="E1869" s="68" t="s">
        <v>10044</v>
      </c>
      <c r="F1869" s="68" t="s">
        <v>10813</v>
      </c>
      <c r="G1869" s="68" t="s">
        <v>10823</v>
      </c>
      <c r="H1869" s="68" t="s">
        <v>2621</v>
      </c>
      <c r="I1869" s="66">
        <v>67314</v>
      </c>
      <c r="J1869" s="66" t="s">
        <v>8381</v>
      </c>
      <c r="K1869" s="68" t="s">
        <v>2547</v>
      </c>
      <c r="L1869" s="69" t="s">
        <v>10818</v>
      </c>
      <c r="N1869" s="128">
        <v>0</v>
      </c>
      <c r="O1869" s="71">
        <v>33.5</v>
      </c>
      <c r="P1869" s="127"/>
    </row>
    <row r="1870" spans="1:16" ht="15" x14ac:dyDescent="0.25">
      <c r="A1870" s="67" t="str">
        <f t="shared" si="29"/>
        <v>117120652</v>
      </c>
      <c r="B1870" s="127">
        <v>11712065</v>
      </c>
      <c r="C1870" s="127">
        <v>2</v>
      </c>
      <c r="D1870" s="74" t="s">
        <v>10594</v>
      </c>
      <c r="E1870" s="68">
        <v>20931471</v>
      </c>
      <c r="F1870" s="68" t="s">
        <v>10814</v>
      </c>
      <c r="G1870" s="68" t="s">
        <v>10823</v>
      </c>
      <c r="H1870" s="68" t="s">
        <v>2621</v>
      </c>
      <c r="I1870" s="66">
        <v>73767</v>
      </c>
      <c r="J1870" s="66" t="s">
        <v>7577</v>
      </c>
      <c r="K1870" s="68" t="s">
        <v>2547</v>
      </c>
      <c r="L1870" s="69" t="s">
        <v>10816</v>
      </c>
      <c r="N1870" s="128">
        <v>0</v>
      </c>
      <c r="O1870" s="71">
        <v>33.5</v>
      </c>
      <c r="P1870" s="127"/>
    </row>
    <row r="1871" spans="1:16" ht="15" x14ac:dyDescent="0.25">
      <c r="A1871" s="67" t="str">
        <f t="shared" si="29"/>
        <v>117120651</v>
      </c>
      <c r="B1871" s="127">
        <v>11712065</v>
      </c>
      <c r="C1871" s="127">
        <v>1</v>
      </c>
      <c r="D1871" s="74" t="s">
        <v>10594</v>
      </c>
      <c r="E1871" s="68">
        <v>20931471</v>
      </c>
      <c r="F1871" s="68" t="s">
        <v>10814</v>
      </c>
      <c r="G1871" s="68" t="s">
        <v>10823</v>
      </c>
      <c r="H1871" s="68" t="s">
        <v>2621</v>
      </c>
      <c r="I1871" s="66">
        <v>73767</v>
      </c>
      <c r="J1871" s="66" t="s">
        <v>7577</v>
      </c>
      <c r="K1871" s="68" t="s">
        <v>2547</v>
      </c>
      <c r="L1871" s="69" t="s">
        <v>10816</v>
      </c>
      <c r="N1871" s="128">
        <v>0</v>
      </c>
      <c r="O1871" s="71">
        <v>33.5</v>
      </c>
      <c r="P1871" s="127"/>
    </row>
    <row r="1872" spans="1:16" ht="15" x14ac:dyDescent="0.25">
      <c r="A1872" s="67" t="str">
        <f t="shared" si="29"/>
        <v>69262651</v>
      </c>
      <c r="B1872" s="127">
        <v>6926265</v>
      </c>
      <c r="C1872" s="127">
        <v>1</v>
      </c>
      <c r="D1872" s="74" t="s">
        <v>10436</v>
      </c>
      <c r="E1872" s="68">
        <v>4511384</v>
      </c>
      <c r="F1872" s="68" t="s">
        <v>10813</v>
      </c>
      <c r="G1872" s="68" t="s">
        <v>10823</v>
      </c>
      <c r="H1872" s="68" t="s">
        <v>2621</v>
      </c>
      <c r="I1872" s="66">
        <v>73767</v>
      </c>
      <c r="J1872" s="66" t="s">
        <v>7577</v>
      </c>
      <c r="K1872" s="68" t="s">
        <v>2547</v>
      </c>
      <c r="L1872" s="69" t="s">
        <v>10818</v>
      </c>
      <c r="N1872" s="128">
        <v>0</v>
      </c>
      <c r="O1872" s="71">
        <v>33.5</v>
      </c>
      <c r="P1872" s="127"/>
    </row>
    <row r="1873" spans="1:16" ht="15" x14ac:dyDescent="0.25">
      <c r="A1873" s="67" t="str">
        <f t="shared" si="29"/>
        <v>43132401</v>
      </c>
      <c r="B1873" s="127">
        <v>4313240</v>
      </c>
      <c r="C1873" s="127">
        <v>1</v>
      </c>
      <c r="D1873" s="74" t="s">
        <v>4079</v>
      </c>
      <c r="E1873" s="68" t="s">
        <v>244</v>
      </c>
      <c r="F1873" s="68" t="s">
        <v>10813</v>
      </c>
      <c r="G1873" s="68" t="s">
        <v>2550</v>
      </c>
      <c r="H1873" s="68" t="s">
        <v>2621</v>
      </c>
      <c r="I1873" s="66">
        <v>73767</v>
      </c>
      <c r="J1873" s="66" t="s">
        <v>7577</v>
      </c>
      <c r="K1873" s="68" t="s">
        <v>2546</v>
      </c>
      <c r="L1873" s="69" t="s">
        <v>10818</v>
      </c>
      <c r="N1873" s="128">
        <v>100</v>
      </c>
      <c r="O1873" s="71">
        <v>40.200000000000003</v>
      </c>
      <c r="P1873" s="127"/>
    </row>
    <row r="1874" spans="1:16" ht="15" x14ac:dyDescent="0.25">
      <c r="A1874" s="67" t="str">
        <f t="shared" si="29"/>
        <v>71569841</v>
      </c>
      <c r="B1874" s="127">
        <v>7156984</v>
      </c>
      <c r="C1874" s="127">
        <v>1</v>
      </c>
      <c r="D1874" s="74" t="s">
        <v>4080</v>
      </c>
      <c r="E1874" s="68">
        <v>4506519</v>
      </c>
      <c r="F1874" s="68" t="s">
        <v>10813</v>
      </c>
      <c r="G1874" s="68" t="s">
        <v>2550</v>
      </c>
      <c r="H1874" s="68" t="s">
        <v>2621</v>
      </c>
      <c r="I1874" s="66">
        <v>73767</v>
      </c>
      <c r="J1874" s="66" t="s">
        <v>7577</v>
      </c>
      <c r="K1874" s="68" t="s">
        <v>2547</v>
      </c>
      <c r="L1874" s="69" t="s">
        <v>10818</v>
      </c>
      <c r="N1874" s="128">
        <v>100</v>
      </c>
      <c r="O1874" s="71">
        <v>33.5</v>
      </c>
      <c r="P1874" s="127"/>
    </row>
    <row r="1875" spans="1:16" ht="15" x14ac:dyDescent="0.25">
      <c r="A1875" s="67" t="str">
        <f t="shared" si="29"/>
        <v>99541444</v>
      </c>
      <c r="B1875" s="127">
        <v>9954144</v>
      </c>
      <c r="C1875" s="127">
        <v>4</v>
      </c>
      <c r="D1875" s="74" t="s">
        <v>7496</v>
      </c>
      <c r="E1875" s="68" t="s">
        <v>7790</v>
      </c>
      <c r="F1875" s="68" t="s">
        <v>10815</v>
      </c>
      <c r="G1875" s="68" t="s">
        <v>2550</v>
      </c>
      <c r="H1875" s="68" t="s">
        <v>2621</v>
      </c>
      <c r="I1875" s="66">
        <v>73767</v>
      </c>
      <c r="J1875" s="66" t="s">
        <v>7577</v>
      </c>
      <c r="K1875" s="68" t="s">
        <v>2547</v>
      </c>
      <c r="L1875" s="69" t="s">
        <v>10817</v>
      </c>
      <c r="N1875" s="128">
        <v>100</v>
      </c>
      <c r="O1875" s="71">
        <v>33.5</v>
      </c>
      <c r="P1875" s="127"/>
    </row>
    <row r="1876" spans="1:16" ht="15" x14ac:dyDescent="0.25">
      <c r="A1876" s="67" t="str">
        <f t="shared" si="29"/>
        <v>70155492</v>
      </c>
      <c r="B1876" s="127">
        <v>7015549</v>
      </c>
      <c r="C1876" s="127">
        <v>2</v>
      </c>
      <c r="D1876" s="74" t="s">
        <v>4081</v>
      </c>
      <c r="E1876" s="68">
        <v>7708692</v>
      </c>
      <c r="F1876" s="68" t="s">
        <v>10813</v>
      </c>
      <c r="G1876" s="68" t="s">
        <v>10823</v>
      </c>
      <c r="H1876" s="68" t="s">
        <v>2621</v>
      </c>
      <c r="I1876" s="66">
        <v>73767</v>
      </c>
      <c r="J1876" s="66" t="s">
        <v>7577</v>
      </c>
      <c r="K1876" s="68" t="s">
        <v>2547</v>
      </c>
      <c r="L1876" s="69" t="s">
        <v>10818</v>
      </c>
      <c r="N1876" s="128">
        <v>100</v>
      </c>
      <c r="O1876" s="71">
        <v>33.5</v>
      </c>
      <c r="P1876" s="127"/>
    </row>
    <row r="1877" spans="1:16" ht="15" x14ac:dyDescent="0.25">
      <c r="A1877" s="67" t="str">
        <f t="shared" si="29"/>
        <v>70376851</v>
      </c>
      <c r="B1877" s="127">
        <v>7037685</v>
      </c>
      <c r="C1877" s="127">
        <v>1</v>
      </c>
      <c r="D1877" s="74" t="s">
        <v>7462</v>
      </c>
      <c r="E1877" s="68">
        <v>7487074</v>
      </c>
      <c r="F1877" s="68" t="s">
        <v>10813</v>
      </c>
      <c r="G1877" s="68" t="s">
        <v>10823</v>
      </c>
      <c r="H1877" s="68" t="s">
        <v>2621</v>
      </c>
      <c r="I1877" s="66">
        <v>73767</v>
      </c>
      <c r="J1877" s="66" t="s">
        <v>7577</v>
      </c>
      <c r="K1877" s="68" t="s">
        <v>2547</v>
      </c>
      <c r="L1877" s="69" t="s">
        <v>10818</v>
      </c>
      <c r="N1877" s="128">
        <v>100</v>
      </c>
      <c r="O1877" s="71">
        <v>33.5</v>
      </c>
      <c r="P1877" s="127"/>
    </row>
    <row r="1878" spans="1:16" ht="15" x14ac:dyDescent="0.25">
      <c r="A1878" s="67" t="str">
        <f t="shared" si="29"/>
        <v>54625141</v>
      </c>
      <c r="B1878" s="127">
        <v>5462514</v>
      </c>
      <c r="C1878" s="127">
        <v>1</v>
      </c>
      <c r="D1878" s="74" t="s">
        <v>10408</v>
      </c>
      <c r="E1878" s="68">
        <v>8734352</v>
      </c>
      <c r="F1878" s="68" t="s">
        <v>10813</v>
      </c>
      <c r="G1878" s="68" t="s">
        <v>10823</v>
      </c>
      <c r="H1878" s="68" t="s">
        <v>2621</v>
      </c>
      <c r="I1878" s="66">
        <v>73767</v>
      </c>
      <c r="J1878" s="66" t="s">
        <v>7577</v>
      </c>
      <c r="K1878" s="68" t="s">
        <v>2547</v>
      </c>
      <c r="L1878" s="69" t="s">
        <v>10818</v>
      </c>
      <c r="N1878" s="128">
        <v>0</v>
      </c>
      <c r="O1878" s="71">
        <v>33.5</v>
      </c>
      <c r="P1878" s="127"/>
    </row>
    <row r="1879" spans="1:16" ht="15" x14ac:dyDescent="0.25">
      <c r="A1879" s="67" t="str">
        <f t="shared" si="29"/>
        <v>116167262</v>
      </c>
      <c r="B1879" s="127">
        <v>11616726</v>
      </c>
      <c r="C1879" s="127">
        <v>2</v>
      </c>
      <c r="D1879" s="74" t="s">
        <v>7463</v>
      </c>
      <c r="E1879" s="68" t="s">
        <v>7791</v>
      </c>
      <c r="F1879" s="68" t="s">
        <v>10815</v>
      </c>
      <c r="G1879" s="68" t="s">
        <v>10823</v>
      </c>
      <c r="H1879" s="68" t="s">
        <v>2621</v>
      </c>
      <c r="I1879" s="66">
        <v>73767</v>
      </c>
      <c r="J1879" s="66" t="s">
        <v>7577</v>
      </c>
      <c r="K1879" s="68" t="s">
        <v>2547</v>
      </c>
      <c r="L1879" s="69" t="s">
        <v>10817</v>
      </c>
      <c r="N1879" s="128">
        <v>100</v>
      </c>
      <c r="O1879" s="71">
        <v>33.5</v>
      </c>
      <c r="P1879" s="127"/>
    </row>
    <row r="1880" spans="1:16" ht="15" x14ac:dyDescent="0.25">
      <c r="A1880" s="67" t="str">
        <f t="shared" si="29"/>
        <v>112382033</v>
      </c>
      <c r="B1880" s="127">
        <v>11238203</v>
      </c>
      <c r="C1880" s="127">
        <v>3</v>
      </c>
      <c r="D1880" s="74" t="s">
        <v>10576</v>
      </c>
      <c r="E1880" s="68" t="s">
        <v>10138</v>
      </c>
      <c r="F1880" s="68" t="s">
        <v>10815</v>
      </c>
      <c r="G1880" s="68" t="s">
        <v>10823</v>
      </c>
      <c r="H1880" s="68" t="s">
        <v>2621</v>
      </c>
      <c r="I1880" s="66">
        <v>2606</v>
      </c>
      <c r="J1880" s="66" t="s">
        <v>8163</v>
      </c>
      <c r="K1880" s="68" t="s">
        <v>2547</v>
      </c>
      <c r="L1880" s="69" t="s">
        <v>10817</v>
      </c>
      <c r="N1880" s="128">
        <v>0</v>
      </c>
      <c r="O1880" s="71">
        <v>33.5</v>
      </c>
      <c r="P1880" s="127"/>
    </row>
    <row r="1881" spans="1:16" ht="15" x14ac:dyDescent="0.25">
      <c r="A1881" s="67" t="str">
        <f t="shared" si="29"/>
        <v>69703081</v>
      </c>
      <c r="B1881" s="127">
        <v>6970308</v>
      </c>
      <c r="C1881" s="127">
        <v>1</v>
      </c>
      <c r="D1881" s="74" t="s">
        <v>7465</v>
      </c>
      <c r="E1881" s="68">
        <v>4107678</v>
      </c>
      <c r="F1881" s="68" t="s">
        <v>10813</v>
      </c>
      <c r="G1881" s="68" t="s">
        <v>10823</v>
      </c>
      <c r="H1881" s="68" t="s">
        <v>2621</v>
      </c>
      <c r="I1881" s="66">
        <v>73767</v>
      </c>
      <c r="J1881" s="66" t="s">
        <v>7577</v>
      </c>
      <c r="K1881" s="68" t="s">
        <v>2547</v>
      </c>
      <c r="L1881" s="69" t="s">
        <v>10818</v>
      </c>
      <c r="N1881" s="128">
        <v>100</v>
      </c>
      <c r="O1881" s="71">
        <v>33.5</v>
      </c>
      <c r="P1881" s="127"/>
    </row>
    <row r="1882" spans="1:16" ht="15" x14ac:dyDescent="0.25">
      <c r="A1882" s="67" t="str">
        <f t="shared" si="29"/>
        <v>96107041</v>
      </c>
      <c r="B1882" s="127">
        <v>9610704</v>
      </c>
      <c r="C1882" s="127">
        <v>1</v>
      </c>
      <c r="D1882" s="74" t="s">
        <v>4083</v>
      </c>
      <c r="E1882" s="68">
        <v>7846016</v>
      </c>
      <c r="F1882" s="68" t="s">
        <v>10815</v>
      </c>
      <c r="G1882" s="68" t="s">
        <v>2550</v>
      </c>
      <c r="H1882" s="68" t="s">
        <v>2621</v>
      </c>
      <c r="I1882" s="66">
        <v>73767</v>
      </c>
      <c r="J1882" s="66" t="s">
        <v>7577</v>
      </c>
      <c r="K1882" s="68" t="s">
        <v>2547</v>
      </c>
      <c r="L1882" s="69" t="s">
        <v>10817</v>
      </c>
      <c r="N1882" s="128">
        <v>100</v>
      </c>
      <c r="O1882" s="71">
        <v>33.5</v>
      </c>
      <c r="P1882" s="127"/>
    </row>
    <row r="1883" spans="1:16" ht="15" x14ac:dyDescent="0.25">
      <c r="A1883" s="67" t="str">
        <f t="shared" si="29"/>
        <v>129663702</v>
      </c>
      <c r="B1883" s="127">
        <v>12966370</v>
      </c>
      <c r="C1883" s="127">
        <v>2</v>
      </c>
      <c r="D1883" s="74" t="s">
        <v>10617</v>
      </c>
      <c r="E1883" s="68" t="s">
        <v>10162</v>
      </c>
      <c r="F1883" s="68" t="s">
        <v>10814</v>
      </c>
      <c r="G1883" s="68" t="s">
        <v>10823</v>
      </c>
      <c r="H1883" s="68" t="s">
        <v>2621</v>
      </c>
      <c r="I1883" s="66">
        <v>2595</v>
      </c>
      <c r="J1883" s="66" t="s">
        <v>8162</v>
      </c>
      <c r="K1883" s="68" t="s">
        <v>2547</v>
      </c>
      <c r="L1883" s="69" t="s">
        <v>10816</v>
      </c>
      <c r="N1883" s="128">
        <v>0</v>
      </c>
      <c r="O1883" s="71">
        <v>33.5</v>
      </c>
      <c r="P1883" s="127"/>
    </row>
    <row r="1884" spans="1:16" ht="15" x14ac:dyDescent="0.25">
      <c r="A1884" s="67" t="str">
        <f t="shared" si="29"/>
        <v>54625381</v>
      </c>
      <c r="B1884" s="127">
        <v>5462538</v>
      </c>
      <c r="C1884" s="127">
        <v>1</v>
      </c>
      <c r="D1884" s="74" t="s">
        <v>10409</v>
      </c>
      <c r="E1884" s="68" t="s">
        <v>10061</v>
      </c>
      <c r="F1884" s="68" t="s">
        <v>10813</v>
      </c>
      <c r="G1884" s="68" t="s">
        <v>10823</v>
      </c>
      <c r="H1884" s="68" t="s">
        <v>2621</v>
      </c>
      <c r="I1884" s="66">
        <v>73767</v>
      </c>
      <c r="J1884" s="66" t="s">
        <v>7577</v>
      </c>
      <c r="K1884" s="68" t="s">
        <v>2547</v>
      </c>
      <c r="L1884" s="69" t="s">
        <v>10818</v>
      </c>
      <c r="N1884" s="128">
        <v>0</v>
      </c>
      <c r="O1884" s="71">
        <v>33.5</v>
      </c>
      <c r="P1884" s="127"/>
    </row>
    <row r="1885" spans="1:16" ht="15" x14ac:dyDescent="0.25">
      <c r="A1885" s="67" t="str">
        <f t="shared" si="29"/>
        <v>91726342</v>
      </c>
      <c r="B1885" s="127">
        <v>9172634</v>
      </c>
      <c r="C1885" s="127">
        <v>2</v>
      </c>
      <c r="D1885" s="74" t="s">
        <v>4084</v>
      </c>
      <c r="E1885" s="68">
        <v>9376455</v>
      </c>
      <c r="F1885" s="68" t="s">
        <v>10815</v>
      </c>
      <c r="G1885" s="68" t="s">
        <v>2550</v>
      </c>
      <c r="H1885" s="68" t="s">
        <v>2621</v>
      </c>
      <c r="I1885" s="66">
        <v>73767</v>
      </c>
      <c r="J1885" s="66" t="s">
        <v>7577</v>
      </c>
      <c r="K1885" s="68" t="s">
        <v>2547</v>
      </c>
      <c r="L1885" s="69" t="s">
        <v>10817</v>
      </c>
      <c r="N1885" s="128">
        <v>100</v>
      </c>
      <c r="O1885" s="71">
        <v>33.5</v>
      </c>
      <c r="P1885" s="127"/>
    </row>
    <row r="1886" spans="1:16" ht="15" x14ac:dyDescent="0.25">
      <c r="A1886" s="67" t="str">
        <f t="shared" si="29"/>
        <v>95339651</v>
      </c>
      <c r="B1886" s="127">
        <v>9533965</v>
      </c>
      <c r="C1886" s="127">
        <v>1</v>
      </c>
      <c r="D1886" s="74" t="s">
        <v>9668</v>
      </c>
      <c r="E1886" s="68" t="s">
        <v>10284</v>
      </c>
      <c r="F1886" s="68" t="s">
        <v>10814</v>
      </c>
      <c r="G1886" s="68" t="s">
        <v>2550</v>
      </c>
      <c r="H1886" s="68" t="s">
        <v>2621</v>
      </c>
      <c r="I1886" s="66">
        <v>73767</v>
      </c>
      <c r="J1886" s="66" t="s">
        <v>7577</v>
      </c>
      <c r="K1886" s="68" t="s">
        <v>2547</v>
      </c>
      <c r="L1886" s="69" t="s">
        <v>10816</v>
      </c>
      <c r="N1886" s="128">
        <v>100</v>
      </c>
      <c r="O1886" s="71">
        <v>33.5</v>
      </c>
      <c r="P1886" s="127"/>
    </row>
    <row r="1887" spans="1:16" ht="15" x14ac:dyDescent="0.25">
      <c r="A1887" s="67" t="str">
        <f t="shared" si="29"/>
        <v>73092601</v>
      </c>
      <c r="B1887" s="127">
        <v>7309260</v>
      </c>
      <c r="C1887" s="127">
        <v>1</v>
      </c>
      <c r="D1887" s="74" t="s">
        <v>7467</v>
      </c>
      <c r="E1887" s="68">
        <v>12512818</v>
      </c>
      <c r="F1887" s="68" t="s">
        <v>10813</v>
      </c>
      <c r="G1887" s="68" t="s">
        <v>10823</v>
      </c>
      <c r="H1887" s="68" t="s">
        <v>2621</v>
      </c>
      <c r="I1887" s="66">
        <v>73767</v>
      </c>
      <c r="J1887" s="66" t="s">
        <v>7577</v>
      </c>
      <c r="K1887" s="68" t="s">
        <v>2547</v>
      </c>
      <c r="L1887" s="69" t="s">
        <v>10818</v>
      </c>
      <c r="N1887" s="128">
        <v>100</v>
      </c>
      <c r="O1887" s="71">
        <v>33.5</v>
      </c>
      <c r="P1887" s="127"/>
    </row>
    <row r="1888" spans="1:16" ht="15" x14ac:dyDescent="0.25">
      <c r="A1888" s="67" t="str">
        <f t="shared" si="29"/>
        <v>96920091</v>
      </c>
      <c r="B1888" s="127">
        <v>9692009</v>
      </c>
      <c r="C1888" s="127">
        <v>1</v>
      </c>
      <c r="D1888" s="74" t="s">
        <v>7469</v>
      </c>
      <c r="E1888" s="68" t="s">
        <v>7683</v>
      </c>
      <c r="F1888" s="68" t="s">
        <v>10815</v>
      </c>
      <c r="G1888" s="68" t="s">
        <v>2550</v>
      </c>
      <c r="H1888" s="68" t="s">
        <v>2621</v>
      </c>
      <c r="I1888" s="66">
        <v>73767</v>
      </c>
      <c r="J1888" s="66" t="s">
        <v>7577</v>
      </c>
      <c r="K1888" s="68" t="s">
        <v>2547</v>
      </c>
      <c r="L1888" s="69" t="s">
        <v>10817</v>
      </c>
      <c r="N1888" s="128">
        <v>100</v>
      </c>
      <c r="O1888" s="71">
        <v>33.5</v>
      </c>
      <c r="P1888" s="127"/>
    </row>
    <row r="1889" spans="1:16" ht="15" x14ac:dyDescent="0.25">
      <c r="A1889" s="67" t="str">
        <f t="shared" si="29"/>
        <v>85221331</v>
      </c>
      <c r="B1889" s="127">
        <v>8522133</v>
      </c>
      <c r="C1889" s="127">
        <v>1</v>
      </c>
      <c r="D1889" s="74" t="s">
        <v>7655</v>
      </c>
      <c r="E1889" s="68">
        <v>13738120</v>
      </c>
      <c r="F1889" s="68" t="s">
        <v>10813</v>
      </c>
      <c r="G1889" s="68" t="s">
        <v>10823</v>
      </c>
      <c r="H1889" s="68" t="s">
        <v>2621</v>
      </c>
      <c r="I1889" s="66">
        <v>73767</v>
      </c>
      <c r="J1889" s="66" t="s">
        <v>7577</v>
      </c>
      <c r="K1889" s="68" t="s">
        <v>2547</v>
      </c>
      <c r="L1889" s="69" t="s">
        <v>10818</v>
      </c>
      <c r="N1889" s="128">
        <v>100</v>
      </c>
      <c r="O1889" s="71">
        <v>33.5</v>
      </c>
      <c r="P1889" s="127"/>
    </row>
    <row r="1890" spans="1:16" ht="15" x14ac:dyDescent="0.25">
      <c r="A1890" s="67" t="str">
        <f t="shared" si="29"/>
        <v>72857841</v>
      </c>
      <c r="B1890" s="127">
        <v>7285784</v>
      </c>
      <c r="C1890" s="127">
        <v>1</v>
      </c>
      <c r="D1890" s="74" t="s">
        <v>10466</v>
      </c>
      <c r="E1890" s="68">
        <v>11420979</v>
      </c>
      <c r="F1890" s="68" t="s">
        <v>10814</v>
      </c>
      <c r="G1890" s="68" t="s">
        <v>10823</v>
      </c>
      <c r="H1890" s="68" t="s">
        <v>2621</v>
      </c>
      <c r="I1890" s="66">
        <v>59166</v>
      </c>
      <c r="J1890" s="66" t="s">
        <v>8265</v>
      </c>
      <c r="K1890" s="68" t="s">
        <v>2547</v>
      </c>
      <c r="L1890" s="69" t="s">
        <v>10816</v>
      </c>
      <c r="N1890" s="128">
        <v>0</v>
      </c>
      <c r="O1890" s="71">
        <v>33.5</v>
      </c>
      <c r="P1890" s="127"/>
    </row>
    <row r="1891" spans="1:16" ht="15" x14ac:dyDescent="0.25">
      <c r="A1891" s="67" t="str">
        <f t="shared" si="29"/>
        <v>70423584</v>
      </c>
      <c r="B1891" s="127">
        <v>7042358</v>
      </c>
      <c r="C1891" s="127">
        <v>4</v>
      </c>
      <c r="D1891" s="74" t="s">
        <v>4088</v>
      </c>
      <c r="E1891" s="68">
        <v>10730195</v>
      </c>
      <c r="F1891" s="68" t="s">
        <v>10815</v>
      </c>
      <c r="G1891" s="68" t="s">
        <v>10823</v>
      </c>
      <c r="H1891" s="68" t="s">
        <v>2621</v>
      </c>
      <c r="I1891" s="66">
        <v>73767</v>
      </c>
      <c r="J1891" s="66" t="s">
        <v>7577</v>
      </c>
      <c r="K1891" s="68" t="s">
        <v>2547</v>
      </c>
      <c r="L1891" s="69" t="s">
        <v>10817</v>
      </c>
      <c r="N1891" s="128">
        <v>100</v>
      </c>
      <c r="O1891" s="71">
        <v>33.5</v>
      </c>
      <c r="P1891" s="127"/>
    </row>
    <row r="1892" spans="1:16" ht="15" x14ac:dyDescent="0.25">
      <c r="A1892" s="67" t="str">
        <f t="shared" si="29"/>
        <v>52826761</v>
      </c>
      <c r="B1892" s="127">
        <v>5282676</v>
      </c>
      <c r="C1892" s="127">
        <v>1</v>
      </c>
      <c r="D1892" s="74" t="s">
        <v>10407</v>
      </c>
      <c r="E1892" s="68" t="s">
        <v>10060</v>
      </c>
      <c r="F1892" s="68" t="s">
        <v>10813</v>
      </c>
      <c r="G1892" s="68" t="s">
        <v>10823</v>
      </c>
      <c r="H1892" s="68" t="s">
        <v>2621</v>
      </c>
      <c r="I1892" s="66">
        <v>73767</v>
      </c>
      <c r="J1892" s="66" t="s">
        <v>7577</v>
      </c>
      <c r="K1892" s="68" t="s">
        <v>2547</v>
      </c>
      <c r="L1892" s="69" t="s">
        <v>10818</v>
      </c>
      <c r="N1892" s="128">
        <v>0</v>
      </c>
      <c r="O1892" s="71">
        <v>33.5</v>
      </c>
      <c r="P1892" s="127"/>
    </row>
    <row r="1893" spans="1:16" ht="15" x14ac:dyDescent="0.25">
      <c r="A1893" s="67" t="str">
        <f t="shared" si="29"/>
        <v>87835361</v>
      </c>
      <c r="B1893" s="127">
        <v>8783536</v>
      </c>
      <c r="C1893" s="127">
        <v>1</v>
      </c>
      <c r="D1893" s="74" t="s">
        <v>10512</v>
      </c>
      <c r="E1893" s="68">
        <v>8386392</v>
      </c>
      <c r="F1893" s="68" t="s">
        <v>10815</v>
      </c>
      <c r="G1893" s="127" t="s">
        <v>2550</v>
      </c>
      <c r="H1893" s="68" t="s">
        <v>2621</v>
      </c>
      <c r="I1893" s="66">
        <v>73767</v>
      </c>
      <c r="J1893" s="66" t="s">
        <v>7577</v>
      </c>
      <c r="K1893" s="68" t="s">
        <v>2547</v>
      </c>
      <c r="L1893" s="69" t="s">
        <v>10817</v>
      </c>
      <c r="N1893" s="128">
        <v>0</v>
      </c>
      <c r="O1893" s="71">
        <v>33.5</v>
      </c>
      <c r="P1893" s="127"/>
    </row>
    <row r="1894" spans="1:16" ht="15" x14ac:dyDescent="0.25">
      <c r="A1894" s="67" t="str">
        <f t="shared" si="29"/>
        <v>115989552</v>
      </c>
      <c r="B1894" s="127">
        <v>11598955</v>
      </c>
      <c r="C1894" s="127">
        <v>2</v>
      </c>
      <c r="D1894" s="74" t="s">
        <v>4089</v>
      </c>
      <c r="E1894" s="68" t="s">
        <v>1231</v>
      </c>
      <c r="F1894" s="68" t="s">
        <v>10815</v>
      </c>
      <c r="G1894" s="68" t="s">
        <v>10823</v>
      </c>
      <c r="H1894" s="68" t="s">
        <v>2621</v>
      </c>
      <c r="I1894" s="66">
        <v>73767</v>
      </c>
      <c r="J1894" s="66" t="s">
        <v>7577</v>
      </c>
      <c r="K1894" s="68" t="s">
        <v>2547</v>
      </c>
      <c r="L1894" s="69" t="s">
        <v>10817</v>
      </c>
      <c r="N1894" s="128">
        <v>100</v>
      </c>
      <c r="O1894" s="71">
        <v>33.5</v>
      </c>
      <c r="P1894" s="127"/>
    </row>
    <row r="1895" spans="1:16" ht="15" x14ac:dyDescent="0.25">
      <c r="A1895" s="67" t="str">
        <f t="shared" si="29"/>
        <v>72869832</v>
      </c>
      <c r="B1895" s="127">
        <v>7286983</v>
      </c>
      <c r="C1895" s="127">
        <v>2</v>
      </c>
      <c r="D1895" s="74" t="s">
        <v>10467</v>
      </c>
      <c r="E1895" s="68" t="s">
        <v>10084</v>
      </c>
      <c r="F1895" s="68" t="s">
        <v>10814</v>
      </c>
      <c r="G1895" s="68" t="s">
        <v>10823</v>
      </c>
      <c r="H1895" s="68" t="s">
        <v>2621</v>
      </c>
      <c r="I1895" s="66">
        <v>73767</v>
      </c>
      <c r="J1895" s="66" t="s">
        <v>7577</v>
      </c>
      <c r="K1895" s="68" t="s">
        <v>2547</v>
      </c>
      <c r="L1895" s="69" t="s">
        <v>10816</v>
      </c>
      <c r="N1895" s="128">
        <v>0</v>
      </c>
      <c r="O1895" s="71">
        <v>33.5</v>
      </c>
      <c r="P1895" s="127"/>
    </row>
    <row r="1896" spans="1:16" ht="15" x14ac:dyDescent="0.25">
      <c r="A1896" s="67" t="str">
        <f t="shared" si="29"/>
        <v>113260493</v>
      </c>
      <c r="B1896" s="127">
        <v>11326049</v>
      </c>
      <c r="C1896" s="127">
        <v>3</v>
      </c>
      <c r="D1896" s="74" t="s">
        <v>10580</v>
      </c>
      <c r="E1896" s="68" t="s">
        <v>10140</v>
      </c>
      <c r="F1896" s="68" t="s">
        <v>10815</v>
      </c>
      <c r="G1896" s="68" t="s">
        <v>10823</v>
      </c>
      <c r="H1896" s="68" t="s">
        <v>2621</v>
      </c>
      <c r="I1896" s="66">
        <v>73767</v>
      </c>
      <c r="J1896" s="66" t="s">
        <v>7577</v>
      </c>
      <c r="K1896" s="68" t="s">
        <v>2547</v>
      </c>
      <c r="L1896" s="69" t="s">
        <v>10817</v>
      </c>
      <c r="N1896" s="128">
        <v>0</v>
      </c>
      <c r="O1896" s="71">
        <v>33.5</v>
      </c>
      <c r="P1896" s="127"/>
    </row>
    <row r="1897" spans="1:16" ht="15" x14ac:dyDescent="0.25">
      <c r="A1897" s="67" t="str">
        <f t="shared" si="29"/>
        <v>41642091</v>
      </c>
      <c r="B1897" s="127">
        <v>4164209</v>
      </c>
      <c r="C1897" s="127">
        <v>1</v>
      </c>
      <c r="D1897" s="74" t="s">
        <v>4092</v>
      </c>
      <c r="E1897" s="68">
        <v>4214260</v>
      </c>
      <c r="F1897" s="68" t="s">
        <v>10813</v>
      </c>
      <c r="G1897" s="68" t="s">
        <v>10823</v>
      </c>
      <c r="H1897" s="68" t="s">
        <v>2621</v>
      </c>
      <c r="I1897" s="66">
        <v>73767</v>
      </c>
      <c r="J1897" s="66" t="s">
        <v>7577</v>
      </c>
      <c r="K1897" s="68" t="s">
        <v>2547</v>
      </c>
      <c r="L1897" s="69" t="s">
        <v>10818</v>
      </c>
      <c r="N1897" s="128">
        <v>81</v>
      </c>
      <c r="O1897" s="71">
        <v>33.5</v>
      </c>
      <c r="P1897" s="127"/>
    </row>
    <row r="1898" spans="1:16" ht="15" x14ac:dyDescent="0.25">
      <c r="A1898" s="67" t="str">
        <f t="shared" si="29"/>
        <v>51229461</v>
      </c>
      <c r="B1898" s="127">
        <v>5122946</v>
      </c>
      <c r="C1898" s="127">
        <v>1</v>
      </c>
      <c r="D1898" s="74" t="s">
        <v>4093</v>
      </c>
      <c r="E1898" s="68" t="s">
        <v>7138</v>
      </c>
      <c r="F1898" s="68" t="s">
        <v>10813</v>
      </c>
      <c r="G1898" s="68" t="s">
        <v>2550</v>
      </c>
      <c r="H1898" s="68" t="s">
        <v>2631</v>
      </c>
      <c r="I1898" s="66">
        <v>5655</v>
      </c>
      <c r="J1898" s="66" t="s">
        <v>8423</v>
      </c>
      <c r="K1898" s="68" t="s">
        <v>2547</v>
      </c>
      <c r="L1898" s="69" t="s">
        <v>10818</v>
      </c>
      <c r="N1898" s="128">
        <v>100</v>
      </c>
      <c r="O1898" s="71">
        <v>33.5</v>
      </c>
      <c r="P1898" s="127"/>
    </row>
    <row r="1899" spans="1:16" ht="15" x14ac:dyDescent="0.25">
      <c r="A1899" s="67" t="str">
        <f t="shared" si="29"/>
        <v>72334861</v>
      </c>
      <c r="B1899" s="127">
        <v>7233486</v>
      </c>
      <c r="C1899" s="127">
        <v>1</v>
      </c>
      <c r="D1899" s="74" t="s">
        <v>10459</v>
      </c>
      <c r="E1899" s="68">
        <v>5924023</v>
      </c>
      <c r="F1899" s="68" t="s">
        <v>10813</v>
      </c>
      <c r="G1899" s="68" t="s">
        <v>10823</v>
      </c>
      <c r="H1899" s="68" t="s">
        <v>2631</v>
      </c>
      <c r="I1899" s="66">
        <v>85350</v>
      </c>
      <c r="J1899" s="66" t="s">
        <v>8458</v>
      </c>
      <c r="K1899" s="68" t="s">
        <v>2547</v>
      </c>
      <c r="L1899" s="69" t="s">
        <v>10818</v>
      </c>
      <c r="N1899" s="128">
        <v>0</v>
      </c>
      <c r="O1899" s="71">
        <v>33.5</v>
      </c>
      <c r="P1899" s="127"/>
    </row>
    <row r="1900" spans="1:16" ht="15" x14ac:dyDescent="0.25">
      <c r="A1900" s="67" t="str">
        <f t="shared" si="29"/>
        <v>114042311</v>
      </c>
      <c r="B1900" s="127">
        <v>11404231</v>
      </c>
      <c r="C1900" s="127">
        <v>1</v>
      </c>
      <c r="D1900" s="74" t="s">
        <v>4094</v>
      </c>
      <c r="E1900" s="68" t="s">
        <v>1164</v>
      </c>
      <c r="F1900" s="68" t="s">
        <v>10815</v>
      </c>
      <c r="G1900" s="68" t="s">
        <v>10823</v>
      </c>
      <c r="H1900" s="68" t="s">
        <v>2631</v>
      </c>
      <c r="I1900" s="66">
        <v>5655</v>
      </c>
      <c r="J1900" s="66" t="s">
        <v>8423</v>
      </c>
      <c r="K1900" s="68" t="s">
        <v>2547</v>
      </c>
      <c r="L1900" s="69" t="s">
        <v>10817</v>
      </c>
      <c r="N1900" s="128">
        <v>100</v>
      </c>
      <c r="O1900" s="71">
        <v>33.5</v>
      </c>
      <c r="P1900" s="127"/>
    </row>
    <row r="1901" spans="1:16" ht="15" x14ac:dyDescent="0.25">
      <c r="A1901" s="67" t="str">
        <f t="shared" si="29"/>
        <v>80399751</v>
      </c>
      <c r="B1901" s="127">
        <v>8039975</v>
      </c>
      <c r="C1901" s="127">
        <v>1</v>
      </c>
      <c r="D1901" s="74" t="s">
        <v>4095</v>
      </c>
      <c r="E1901" s="68" t="s">
        <v>7792</v>
      </c>
      <c r="F1901" s="68" t="s">
        <v>10813</v>
      </c>
      <c r="G1901" s="68" t="s">
        <v>10823</v>
      </c>
      <c r="H1901" s="68" t="s">
        <v>2631</v>
      </c>
      <c r="I1901" s="66">
        <v>5655</v>
      </c>
      <c r="J1901" s="66" t="s">
        <v>8423</v>
      </c>
      <c r="K1901" s="68" t="s">
        <v>2547</v>
      </c>
      <c r="L1901" s="69" t="s">
        <v>10818</v>
      </c>
      <c r="N1901" s="128">
        <v>100</v>
      </c>
      <c r="O1901" s="71">
        <v>33.5</v>
      </c>
      <c r="P1901" s="127"/>
    </row>
    <row r="1902" spans="1:16" ht="15" x14ac:dyDescent="0.25">
      <c r="A1902" s="67" t="str">
        <f t="shared" si="29"/>
        <v>49320672</v>
      </c>
      <c r="B1902" s="127">
        <v>4932067</v>
      </c>
      <c r="C1902" s="127">
        <v>2</v>
      </c>
      <c r="D1902" s="74" t="s">
        <v>7388</v>
      </c>
      <c r="E1902" s="68" t="s">
        <v>7793</v>
      </c>
      <c r="F1902" s="68" t="s">
        <v>10813</v>
      </c>
      <c r="G1902" s="68" t="s">
        <v>2550</v>
      </c>
      <c r="H1902" s="68" t="s">
        <v>2631</v>
      </c>
      <c r="I1902" s="66">
        <v>5655</v>
      </c>
      <c r="J1902" s="66" t="s">
        <v>8423</v>
      </c>
      <c r="K1902" s="68" t="s">
        <v>2547</v>
      </c>
      <c r="L1902" s="69" t="s">
        <v>10818</v>
      </c>
      <c r="N1902" s="128">
        <v>100</v>
      </c>
      <c r="O1902" s="71">
        <v>33.5</v>
      </c>
      <c r="P1902" s="127"/>
    </row>
    <row r="1903" spans="1:16" ht="15" x14ac:dyDescent="0.25">
      <c r="A1903" s="67" t="str">
        <f t="shared" si="29"/>
        <v>104938762</v>
      </c>
      <c r="B1903" s="127">
        <v>10493876</v>
      </c>
      <c r="C1903" s="127">
        <v>2</v>
      </c>
      <c r="D1903" s="74" t="s">
        <v>4096</v>
      </c>
      <c r="E1903" s="68">
        <v>21480181</v>
      </c>
      <c r="F1903" s="68" t="s">
        <v>10815</v>
      </c>
      <c r="G1903" s="68" t="s">
        <v>2550</v>
      </c>
      <c r="H1903" s="68" t="s">
        <v>2631</v>
      </c>
      <c r="I1903" s="66">
        <v>85399</v>
      </c>
      <c r="J1903" s="66" t="s">
        <v>8459</v>
      </c>
      <c r="K1903" s="68" t="s">
        <v>2547</v>
      </c>
      <c r="L1903" s="69" t="s">
        <v>10817</v>
      </c>
      <c r="N1903" s="128">
        <v>56</v>
      </c>
      <c r="O1903" s="71">
        <v>33.5</v>
      </c>
      <c r="P1903" s="127"/>
    </row>
    <row r="1904" spans="1:16" ht="15" x14ac:dyDescent="0.25">
      <c r="A1904" s="67" t="str">
        <f t="shared" si="29"/>
        <v>136113312</v>
      </c>
      <c r="B1904" s="127">
        <v>13611331</v>
      </c>
      <c r="C1904" s="127">
        <v>2</v>
      </c>
      <c r="D1904" s="74" t="s">
        <v>10633</v>
      </c>
      <c r="E1904" s="68" t="s">
        <v>10176</v>
      </c>
      <c r="F1904" s="68" t="s">
        <v>10814</v>
      </c>
      <c r="G1904" s="127" t="s">
        <v>2550</v>
      </c>
      <c r="H1904" s="68" t="s">
        <v>2631</v>
      </c>
      <c r="I1904" s="66">
        <v>5655</v>
      </c>
      <c r="J1904" s="66" t="s">
        <v>8423</v>
      </c>
      <c r="K1904" s="68" t="s">
        <v>2547</v>
      </c>
      <c r="L1904" s="69" t="s">
        <v>10816</v>
      </c>
      <c r="N1904" s="128">
        <v>0</v>
      </c>
      <c r="O1904" s="71">
        <v>33.5</v>
      </c>
      <c r="P1904" s="127"/>
    </row>
    <row r="1905" spans="1:16" ht="15" x14ac:dyDescent="0.25">
      <c r="A1905" s="67" t="str">
        <f t="shared" si="29"/>
        <v>27048701</v>
      </c>
      <c r="B1905" s="127">
        <v>2704870</v>
      </c>
      <c r="C1905" s="127">
        <v>1</v>
      </c>
      <c r="D1905" s="74" t="s">
        <v>4098</v>
      </c>
      <c r="E1905" s="68" t="s">
        <v>7794</v>
      </c>
      <c r="F1905" s="68" t="s">
        <v>10813</v>
      </c>
      <c r="G1905" s="68" t="s">
        <v>2550</v>
      </c>
      <c r="H1905" s="68" t="s">
        <v>2631</v>
      </c>
      <c r="I1905" s="66">
        <v>5655</v>
      </c>
      <c r="J1905" s="66" t="s">
        <v>8423</v>
      </c>
      <c r="K1905" s="68" t="s">
        <v>2547</v>
      </c>
      <c r="L1905" s="69" t="s">
        <v>10818</v>
      </c>
      <c r="N1905" s="128">
        <v>100</v>
      </c>
      <c r="O1905" s="71">
        <v>33.5</v>
      </c>
      <c r="P1905" s="127"/>
    </row>
    <row r="1906" spans="1:16" ht="15" x14ac:dyDescent="0.25">
      <c r="A1906" s="67" t="str">
        <f t="shared" si="29"/>
        <v>120092222</v>
      </c>
      <c r="B1906" s="127">
        <v>12009222</v>
      </c>
      <c r="C1906" s="127">
        <v>2</v>
      </c>
      <c r="D1906" s="74" t="s">
        <v>4099</v>
      </c>
      <c r="E1906" s="68">
        <v>17914617</v>
      </c>
      <c r="F1906" s="68" t="s">
        <v>10815</v>
      </c>
      <c r="G1906" s="68" t="s">
        <v>2550</v>
      </c>
      <c r="H1906" s="68" t="s">
        <v>2631</v>
      </c>
      <c r="I1906" s="66">
        <v>5655</v>
      </c>
      <c r="J1906" s="66" t="s">
        <v>8423</v>
      </c>
      <c r="K1906" s="68" t="s">
        <v>2548</v>
      </c>
      <c r="L1906" s="69" t="s">
        <v>10817</v>
      </c>
      <c r="N1906" s="128">
        <v>100</v>
      </c>
      <c r="O1906" s="71">
        <v>20.100000000000001</v>
      </c>
      <c r="P1906" s="127"/>
    </row>
    <row r="1907" spans="1:16" ht="15" x14ac:dyDescent="0.25">
      <c r="A1907" s="67" t="str">
        <f t="shared" si="29"/>
        <v>102578582</v>
      </c>
      <c r="B1907" s="127">
        <v>10257858</v>
      </c>
      <c r="C1907" s="127">
        <v>2</v>
      </c>
      <c r="D1907" s="74" t="s">
        <v>4100</v>
      </c>
      <c r="E1907" s="68" t="s">
        <v>884</v>
      </c>
      <c r="F1907" s="68" t="s">
        <v>10815</v>
      </c>
      <c r="G1907" s="68" t="s">
        <v>2550</v>
      </c>
      <c r="H1907" s="68" t="s">
        <v>2631</v>
      </c>
      <c r="I1907" s="66">
        <v>5655</v>
      </c>
      <c r="J1907" s="66" t="s">
        <v>8423</v>
      </c>
      <c r="K1907" s="68" t="s">
        <v>2547</v>
      </c>
      <c r="L1907" s="69" t="s">
        <v>10817</v>
      </c>
      <c r="N1907" s="128">
        <v>100</v>
      </c>
      <c r="O1907" s="71">
        <v>33.5</v>
      </c>
      <c r="P1907" s="127"/>
    </row>
    <row r="1908" spans="1:16" ht="15" x14ac:dyDescent="0.25">
      <c r="A1908" s="67" t="str">
        <f t="shared" si="29"/>
        <v>69520081</v>
      </c>
      <c r="B1908" s="127">
        <v>6952008</v>
      </c>
      <c r="C1908" s="127">
        <v>1</v>
      </c>
      <c r="D1908" s="74" t="s">
        <v>10443</v>
      </c>
      <c r="E1908" s="68">
        <v>5783925</v>
      </c>
      <c r="F1908" s="68" t="s">
        <v>10813</v>
      </c>
      <c r="G1908" s="68" t="s">
        <v>10823</v>
      </c>
      <c r="H1908" s="68" t="s">
        <v>2638</v>
      </c>
      <c r="I1908" s="66">
        <v>5469</v>
      </c>
      <c r="J1908" s="66" t="s">
        <v>8477</v>
      </c>
      <c r="K1908" s="68" t="s">
        <v>2547</v>
      </c>
      <c r="L1908" s="69" t="s">
        <v>10818</v>
      </c>
      <c r="N1908" s="128">
        <v>0</v>
      </c>
      <c r="O1908" s="71">
        <v>33.5</v>
      </c>
      <c r="P1908" s="127"/>
    </row>
    <row r="1909" spans="1:16" ht="15" x14ac:dyDescent="0.25">
      <c r="A1909" s="67" t="str">
        <f t="shared" si="29"/>
        <v>121283751</v>
      </c>
      <c r="B1909" s="127">
        <v>12128375</v>
      </c>
      <c r="C1909" s="127">
        <v>1</v>
      </c>
      <c r="D1909" s="74" t="s">
        <v>4101</v>
      </c>
      <c r="E1909" s="68" t="s">
        <v>1421</v>
      </c>
      <c r="F1909" s="68" t="s">
        <v>10815</v>
      </c>
      <c r="G1909" s="68" t="s">
        <v>2550</v>
      </c>
      <c r="H1909" s="68" t="s">
        <v>2629</v>
      </c>
      <c r="I1909" s="66">
        <v>5074</v>
      </c>
      <c r="J1909" s="66" t="s">
        <v>7594</v>
      </c>
      <c r="K1909" s="68" t="s">
        <v>2547</v>
      </c>
      <c r="L1909" s="69" t="s">
        <v>10817</v>
      </c>
      <c r="N1909" s="128">
        <v>99</v>
      </c>
      <c r="O1909" s="71">
        <v>33.5</v>
      </c>
      <c r="P1909" s="127"/>
    </row>
    <row r="1910" spans="1:16" ht="15" x14ac:dyDescent="0.25">
      <c r="A1910" s="67" t="str">
        <f t="shared" si="29"/>
        <v>151420731</v>
      </c>
      <c r="B1910" s="127">
        <v>15142073</v>
      </c>
      <c r="C1910" s="127">
        <v>1</v>
      </c>
      <c r="D1910" s="74" t="s">
        <v>4102</v>
      </c>
      <c r="E1910" s="68" t="s">
        <v>2163</v>
      </c>
      <c r="F1910" s="68" t="s">
        <v>10814</v>
      </c>
      <c r="G1910" s="68" t="s">
        <v>2550</v>
      </c>
      <c r="H1910" s="68" t="s">
        <v>2629</v>
      </c>
      <c r="I1910" s="66">
        <v>5074</v>
      </c>
      <c r="J1910" s="66" t="s">
        <v>7594</v>
      </c>
      <c r="K1910" s="68" t="s">
        <v>2547</v>
      </c>
      <c r="L1910" s="69" t="s">
        <v>10816</v>
      </c>
      <c r="N1910" s="128">
        <v>100</v>
      </c>
      <c r="O1910" s="71">
        <v>33.5</v>
      </c>
      <c r="P1910" s="127"/>
    </row>
    <row r="1911" spans="1:16" ht="15" x14ac:dyDescent="0.25">
      <c r="A1911" s="67" t="str">
        <f t="shared" si="29"/>
        <v>87945581</v>
      </c>
      <c r="B1911" s="127">
        <v>8794558</v>
      </c>
      <c r="C1911" s="127">
        <v>1</v>
      </c>
      <c r="D1911" s="74" t="s">
        <v>4103</v>
      </c>
      <c r="E1911" s="68">
        <v>10127665</v>
      </c>
      <c r="F1911" s="68" t="s">
        <v>10814</v>
      </c>
      <c r="G1911" s="68" t="s">
        <v>10823</v>
      </c>
      <c r="H1911" s="68" t="s">
        <v>2629</v>
      </c>
      <c r="I1911" s="66">
        <v>5074</v>
      </c>
      <c r="J1911" s="66" t="s">
        <v>7594</v>
      </c>
      <c r="K1911" s="68" t="s">
        <v>2548</v>
      </c>
      <c r="L1911" s="69" t="s">
        <v>10816</v>
      </c>
      <c r="N1911" s="128">
        <v>100</v>
      </c>
      <c r="O1911" s="71">
        <v>20.100000000000001</v>
      </c>
      <c r="P1911" s="127"/>
    </row>
    <row r="1912" spans="1:16" ht="15" x14ac:dyDescent="0.25">
      <c r="A1912" s="67" t="str">
        <f t="shared" si="29"/>
        <v>72361302</v>
      </c>
      <c r="B1912" s="127">
        <v>7236130</v>
      </c>
      <c r="C1912" s="127">
        <v>2</v>
      </c>
      <c r="D1912" s="74" t="s">
        <v>7497</v>
      </c>
      <c r="E1912" s="68" t="s">
        <v>7795</v>
      </c>
      <c r="F1912" s="68" t="s">
        <v>10813</v>
      </c>
      <c r="G1912" s="68" t="s">
        <v>2550</v>
      </c>
      <c r="H1912" s="68" t="s">
        <v>2629</v>
      </c>
      <c r="I1912" s="66">
        <v>5074</v>
      </c>
      <c r="J1912" s="66" t="s">
        <v>7594</v>
      </c>
      <c r="K1912" s="68" t="s">
        <v>2547</v>
      </c>
      <c r="L1912" s="69" t="s">
        <v>10818</v>
      </c>
      <c r="N1912" s="128">
        <v>100</v>
      </c>
      <c r="O1912" s="71">
        <v>33.5</v>
      </c>
      <c r="P1912" s="127"/>
    </row>
    <row r="1913" spans="1:16" ht="15" x14ac:dyDescent="0.25">
      <c r="A1913" s="67" t="str">
        <f t="shared" si="29"/>
        <v>49222811</v>
      </c>
      <c r="B1913" s="127">
        <v>4922281</v>
      </c>
      <c r="C1913" s="127">
        <v>1</v>
      </c>
      <c r="D1913" s="74" t="s">
        <v>4104</v>
      </c>
      <c r="E1913" s="68">
        <v>9453820</v>
      </c>
      <c r="F1913" s="68" t="s">
        <v>10813</v>
      </c>
      <c r="G1913" s="68" t="s">
        <v>10823</v>
      </c>
      <c r="H1913" s="68" t="s">
        <v>2629</v>
      </c>
      <c r="I1913" s="66">
        <v>5074</v>
      </c>
      <c r="J1913" s="66" t="s">
        <v>7594</v>
      </c>
      <c r="K1913" s="68" t="s">
        <v>2547</v>
      </c>
      <c r="L1913" s="69" t="s">
        <v>10818</v>
      </c>
      <c r="N1913" s="128">
        <v>100</v>
      </c>
      <c r="O1913" s="71">
        <v>33.5</v>
      </c>
      <c r="P1913" s="127"/>
    </row>
    <row r="1914" spans="1:16" ht="15" x14ac:dyDescent="0.25">
      <c r="A1914" s="67" t="str">
        <f t="shared" si="29"/>
        <v>69002901</v>
      </c>
      <c r="B1914" s="127">
        <v>6900290</v>
      </c>
      <c r="C1914" s="127">
        <v>1</v>
      </c>
      <c r="D1914" s="74" t="s">
        <v>4105</v>
      </c>
      <c r="E1914" s="68">
        <v>8405646</v>
      </c>
      <c r="F1914" s="68" t="s">
        <v>10813</v>
      </c>
      <c r="G1914" s="68" t="s">
        <v>10823</v>
      </c>
      <c r="H1914" s="68" t="s">
        <v>2629</v>
      </c>
      <c r="I1914" s="66">
        <v>5074</v>
      </c>
      <c r="J1914" s="66" t="s">
        <v>7594</v>
      </c>
      <c r="K1914" s="68" t="s">
        <v>2547</v>
      </c>
      <c r="L1914" s="69" t="s">
        <v>10818</v>
      </c>
      <c r="N1914" s="128">
        <v>100</v>
      </c>
      <c r="O1914" s="71">
        <v>33.5</v>
      </c>
      <c r="P1914" s="127"/>
    </row>
    <row r="1915" spans="1:16" ht="15" x14ac:dyDescent="0.25">
      <c r="A1915" s="67" t="str">
        <f t="shared" si="29"/>
        <v>69004461</v>
      </c>
      <c r="B1915" s="127">
        <v>6900446</v>
      </c>
      <c r="C1915" s="127">
        <v>1</v>
      </c>
      <c r="D1915" s="74" t="s">
        <v>4106</v>
      </c>
      <c r="E1915" s="68">
        <v>6913453</v>
      </c>
      <c r="F1915" s="68" t="s">
        <v>10813</v>
      </c>
      <c r="G1915" s="68" t="s">
        <v>10823</v>
      </c>
      <c r="H1915" s="68" t="s">
        <v>2629</v>
      </c>
      <c r="I1915" s="66">
        <v>5074</v>
      </c>
      <c r="J1915" s="66" t="s">
        <v>7594</v>
      </c>
      <c r="K1915" s="68" t="s">
        <v>2547</v>
      </c>
      <c r="L1915" s="69" t="s">
        <v>10818</v>
      </c>
      <c r="N1915" s="128">
        <v>100</v>
      </c>
      <c r="O1915" s="71">
        <v>33.5</v>
      </c>
      <c r="P1915" s="127"/>
    </row>
    <row r="1916" spans="1:16" ht="15" x14ac:dyDescent="0.25">
      <c r="A1916" s="67" t="str">
        <f t="shared" si="29"/>
        <v>69094622</v>
      </c>
      <c r="B1916" s="127">
        <v>6909462</v>
      </c>
      <c r="C1916" s="127">
        <v>2</v>
      </c>
      <c r="D1916" s="74" t="s">
        <v>4107</v>
      </c>
      <c r="E1916" s="68">
        <v>1193760</v>
      </c>
      <c r="F1916" s="68" t="s">
        <v>10813</v>
      </c>
      <c r="G1916" s="68" t="s">
        <v>2550</v>
      </c>
      <c r="H1916" s="68" t="s">
        <v>2629</v>
      </c>
      <c r="I1916" s="66">
        <v>5074</v>
      </c>
      <c r="J1916" s="66" t="s">
        <v>7594</v>
      </c>
      <c r="K1916" s="68" t="s">
        <v>2547</v>
      </c>
      <c r="L1916" s="69" t="s">
        <v>10818</v>
      </c>
      <c r="N1916" s="128">
        <v>100</v>
      </c>
      <c r="O1916" s="71">
        <v>33.5</v>
      </c>
      <c r="P1916" s="127"/>
    </row>
    <row r="1917" spans="1:16" ht="15" x14ac:dyDescent="0.25">
      <c r="A1917" s="67" t="str">
        <f t="shared" si="29"/>
        <v>116131292</v>
      </c>
      <c r="B1917" s="127">
        <v>11613129</v>
      </c>
      <c r="C1917" s="127">
        <v>2</v>
      </c>
      <c r="D1917" s="74" t="s">
        <v>4108</v>
      </c>
      <c r="E1917" s="68" t="s">
        <v>7139</v>
      </c>
      <c r="F1917" s="68" t="s">
        <v>10815</v>
      </c>
      <c r="G1917" s="68" t="s">
        <v>10823</v>
      </c>
      <c r="H1917" s="68" t="s">
        <v>2629</v>
      </c>
      <c r="I1917" s="66">
        <v>5074</v>
      </c>
      <c r="J1917" s="66" t="s">
        <v>7594</v>
      </c>
      <c r="K1917" s="68" t="s">
        <v>2547</v>
      </c>
      <c r="L1917" s="69" t="s">
        <v>10817</v>
      </c>
      <c r="N1917" s="128">
        <v>100</v>
      </c>
      <c r="O1917" s="71">
        <v>33.5</v>
      </c>
      <c r="P1917" s="127"/>
    </row>
    <row r="1918" spans="1:16" ht="15" x14ac:dyDescent="0.25">
      <c r="A1918" s="67" t="str">
        <f t="shared" si="29"/>
        <v>116131294</v>
      </c>
      <c r="B1918" s="127">
        <v>11613129</v>
      </c>
      <c r="C1918" s="127">
        <v>4</v>
      </c>
      <c r="D1918" s="74" t="s">
        <v>4108</v>
      </c>
      <c r="E1918" s="68" t="s">
        <v>7139</v>
      </c>
      <c r="F1918" s="68" t="s">
        <v>10815</v>
      </c>
      <c r="G1918" s="68" t="s">
        <v>10823</v>
      </c>
      <c r="H1918" s="68" t="s">
        <v>2629</v>
      </c>
      <c r="I1918" s="66">
        <v>5074</v>
      </c>
      <c r="J1918" s="66" t="s">
        <v>7594</v>
      </c>
      <c r="K1918" s="68" t="s">
        <v>2547</v>
      </c>
      <c r="L1918" s="69" t="s">
        <v>10817</v>
      </c>
      <c r="N1918" s="128">
        <v>100</v>
      </c>
      <c r="O1918" s="71">
        <v>33.5</v>
      </c>
      <c r="P1918" s="127"/>
    </row>
    <row r="1919" spans="1:16" ht="15" x14ac:dyDescent="0.25">
      <c r="A1919" s="67" t="str">
        <f t="shared" si="29"/>
        <v>72363842</v>
      </c>
      <c r="B1919" s="127">
        <v>7236384</v>
      </c>
      <c r="C1919" s="127">
        <v>2</v>
      </c>
      <c r="D1919" s="74" t="s">
        <v>4109</v>
      </c>
      <c r="E1919" s="68" t="s">
        <v>404</v>
      </c>
      <c r="F1919" s="68" t="s">
        <v>10813</v>
      </c>
      <c r="G1919" s="68" t="s">
        <v>2550</v>
      </c>
      <c r="H1919" s="68" t="s">
        <v>2629</v>
      </c>
      <c r="I1919" s="66">
        <v>5074</v>
      </c>
      <c r="J1919" s="66" t="s">
        <v>7594</v>
      </c>
      <c r="K1919" s="68" t="s">
        <v>2547</v>
      </c>
      <c r="L1919" s="69" t="s">
        <v>10818</v>
      </c>
      <c r="N1919" s="128">
        <v>100</v>
      </c>
      <c r="O1919" s="71">
        <v>33.5</v>
      </c>
      <c r="P1919" s="127"/>
    </row>
    <row r="1920" spans="1:16" ht="15" x14ac:dyDescent="0.25">
      <c r="A1920" s="67" t="str">
        <f t="shared" si="29"/>
        <v>164719451</v>
      </c>
      <c r="B1920" s="127">
        <v>16471945</v>
      </c>
      <c r="C1920" s="127">
        <v>1</v>
      </c>
      <c r="D1920" s="74" t="s">
        <v>4110</v>
      </c>
      <c r="E1920" s="68" t="s">
        <v>2481</v>
      </c>
      <c r="F1920" s="68" t="s">
        <v>10814</v>
      </c>
      <c r="G1920" s="68" t="s">
        <v>2550</v>
      </c>
      <c r="H1920" s="68" t="s">
        <v>2629</v>
      </c>
      <c r="I1920" s="66">
        <v>5074</v>
      </c>
      <c r="J1920" s="66" t="s">
        <v>7594</v>
      </c>
      <c r="K1920" s="68" t="s">
        <v>2547</v>
      </c>
      <c r="L1920" s="69" t="s">
        <v>10816</v>
      </c>
      <c r="N1920" s="128">
        <v>100</v>
      </c>
      <c r="O1920" s="71">
        <v>33.5</v>
      </c>
      <c r="P1920" s="127"/>
    </row>
    <row r="1921" spans="1:16" ht="15" x14ac:dyDescent="0.25">
      <c r="A1921" s="67" t="str">
        <f t="shared" si="29"/>
        <v>114213073</v>
      </c>
      <c r="B1921" s="127">
        <v>11421307</v>
      </c>
      <c r="C1921" s="127">
        <v>3</v>
      </c>
      <c r="D1921" s="74" t="s">
        <v>6611</v>
      </c>
      <c r="E1921" s="68" t="s">
        <v>1177</v>
      </c>
      <c r="F1921" s="68" t="s">
        <v>10815</v>
      </c>
      <c r="G1921" s="68" t="s">
        <v>2550</v>
      </c>
      <c r="H1921" s="68" t="s">
        <v>2629</v>
      </c>
      <c r="I1921" s="66">
        <v>5074</v>
      </c>
      <c r="J1921" s="66" t="s">
        <v>7594</v>
      </c>
      <c r="K1921" s="68" t="s">
        <v>2547</v>
      </c>
      <c r="L1921" s="69" t="s">
        <v>10817</v>
      </c>
      <c r="N1921" s="128">
        <v>100</v>
      </c>
      <c r="O1921" s="71">
        <v>33.5</v>
      </c>
      <c r="P1921" s="127"/>
    </row>
    <row r="1922" spans="1:16" ht="15" x14ac:dyDescent="0.25">
      <c r="A1922" s="67" t="str">
        <f t="shared" si="29"/>
        <v>100038852</v>
      </c>
      <c r="B1922" s="127">
        <v>10003885</v>
      </c>
      <c r="C1922" s="127">
        <v>2</v>
      </c>
      <c r="D1922" s="74" t="s">
        <v>10670</v>
      </c>
      <c r="E1922" s="68" t="s">
        <v>10211</v>
      </c>
      <c r="F1922" s="68" t="s">
        <v>10815</v>
      </c>
      <c r="G1922" s="127" t="s">
        <v>2550</v>
      </c>
      <c r="H1922" s="68" t="s">
        <v>2629</v>
      </c>
      <c r="I1922" s="66">
        <v>5074</v>
      </c>
      <c r="J1922" s="66" t="s">
        <v>7594</v>
      </c>
      <c r="K1922" s="68" t="s">
        <v>2547</v>
      </c>
      <c r="L1922" s="69" t="s">
        <v>10817</v>
      </c>
      <c r="N1922" s="128">
        <v>50</v>
      </c>
      <c r="O1922" s="71">
        <v>33.5</v>
      </c>
      <c r="P1922" s="127"/>
    </row>
    <row r="1923" spans="1:16" ht="15" x14ac:dyDescent="0.25">
      <c r="A1923" s="67" t="str">
        <f t="shared" si="29"/>
        <v>43462701</v>
      </c>
      <c r="B1923" s="127">
        <v>4346270</v>
      </c>
      <c r="C1923" s="127">
        <v>1</v>
      </c>
      <c r="D1923" s="74" t="s">
        <v>4111</v>
      </c>
      <c r="E1923" s="68" t="s">
        <v>7796</v>
      </c>
      <c r="F1923" s="68" t="s">
        <v>10813</v>
      </c>
      <c r="G1923" s="68" t="s">
        <v>2550</v>
      </c>
      <c r="H1923" s="68" t="s">
        <v>2629</v>
      </c>
      <c r="I1923" s="66">
        <v>5074</v>
      </c>
      <c r="J1923" s="66" t="s">
        <v>7594</v>
      </c>
      <c r="K1923" s="68" t="s">
        <v>2546</v>
      </c>
      <c r="L1923" s="69" t="s">
        <v>10818</v>
      </c>
      <c r="N1923" s="128">
        <v>100</v>
      </c>
      <c r="O1923" s="71">
        <v>40.200000000000003</v>
      </c>
      <c r="P1923" s="127"/>
    </row>
    <row r="1924" spans="1:16" ht="15" x14ac:dyDescent="0.25">
      <c r="A1924" s="67" t="str">
        <f t="shared" si="29"/>
        <v>150375632</v>
      </c>
      <c r="B1924" s="127">
        <v>15037563</v>
      </c>
      <c r="C1924" s="127">
        <v>2</v>
      </c>
      <c r="D1924" s="74" t="s">
        <v>10796</v>
      </c>
      <c r="E1924" s="68" t="s">
        <v>10339</v>
      </c>
      <c r="F1924" s="68" t="s">
        <v>10814</v>
      </c>
      <c r="G1924" s="127" t="s">
        <v>2550</v>
      </c>
      <c r="H1924" s="68" t="s">
        <v>2604</v>
      </c>
      <c r="I1924" s="66">
        <v>5825</v>
      </c>
      <c r="J1924" s="66" t="s">
        <v>8517</v>
      </c>
      <c r="K1924" s="68" t="s">
        <v>2547</v>
      </c>
      <c r="L1924" s="69" t="s">
        <v>10816</v>
      </c>
      <c r="N1924" s="128">
        <v>100</v>
      </c>
      <c r="O1924" s="71">
        <v>33.5</v>
      </c>
      <c r="P1924" s="127"/>
    </row>
    <row r="1925" spans="1:16" ht="15" x14ac:dyDescent="0.25">
      <c r="A1925" s="67" t="str">
        <f t="shared" si="29"/>
        <v>85464231</v>
      </c>
      <c r="B1925" s="127">
        <v>8546423</v>
      </c>
      <c r="C1925" s="127">
        <v>1</v>
      </c>
      <c r="D1925" s="74" t="s">
        <v>10750</v>
      </c>
      <c r="E1925" s="68" t="s">
        <v>10271</v>
      </c>
      <c r="F1925" s="68" t="s">
        <v>10813</v>
      </c>
      <c r="G1925" s="68" t="s">
        <v>10823</v>
      </c>
      <c r="H1925" s="68" t="s">
        <v>2604</v>
      </c>
      <c r="I1925" s="66">
        <v>5825</v>
      </c>
      <c r="J1925" s="66" t="s">
        <v>8517</v>
      </c>
      <c r="K1925" s="68" t="s">
        <v>2547</v>
      </c>
      <c r="L1925" s="69" t="s">
        <v>10818</v>
      </c>
      <c r="N1925" s="128">
        <v>100</v>
      </c>
      <c r="O1925" s="71">
        <v>33.5</v>
      </c>
      <c r="P1925" s="127"/>
    </row>
    <row r="1926" spans="1:16" ht="15" x14ac:dyDescent="0.25">
      <c r="A1926" s="67" t="str">
        <f t="shared" si="29"/>
        <v>87242101</v>
      </c>
      <c r="B1926" s="127">
        <v>8724210</v>
      </c>
      <c r="C1926" s="127">
        <v>1</v>
      </c>
      <c r="D1926" s="74" t="s">
        <v>10510</v>
      </c>
      <c r="E1926" s="68">
        <v>9077835</v>
      </c>
      <c r="F1926" s="68" t="s">
        <v>10814</v>
      </c>
      <c r="G1926" s="68" t="s">
        <v>10823</v>
      </c>
      <c r="H1926" s="68" t="s">
        <v>2604</v>
      </c>
      <c r="I1926" s="66">
        <v>5825</v>
      </c>
      <c r="J1926" s="66" t="s">
        <v>8517</v>
      </c>
      <c r="K1926" s="68" t="s">
        <v>2547</v>
      </c>
      <c r="L1926" s="69" t="s">
        <v>10816</v>
      </c>
      <c r="N1926" s="128">
        <v>0</v>
      </c>
      <c r="O1926" s="71">
        <v>33.5</v>
      </c>
      <c r="P1926" s="127"/>
    </row>
    <row r="1927" spans="1:16" ht="15" x14ac:dyDescent="0.25">
      <c r="A1927" s="67" t="str">
        <f t="shared" si="29"/>
        <v>46561551</v>
      </c>
      <c r="B1927" s="127">
        <v>4656155</v>
      </c>
      <c r="C1927" s="127">
        <v>1</v>
      </c>
      <c r="D1927" s="74" t="s">
        <v>10725</v>
      </c>
      <c r="E1927" s="68">
        <v>8799554</v>
      </c>
      <c r="F1927" s="68" t="s">
        <v>10814</v>
      </c>
      <c r="G1927" s="68" t="s">
        <v>10823</v>
      </c>
      <c r="H1927" s="68" t="s">
        <v>2604</v>
      </c>
      <c r="I1927" s="66">
        <v>5825</v>
      </c>
      <c r="J1927" s="66" t="s">
        <v>8517</v>
      </c>
      <c r="K1927" s="68" t="s">
        <v>2547</v>
      </c>
      <c r="L1927" s="69" t="s">
        <v>10816</v>
      </c>
      <c r="N1927" s="128">
        <v>100</v>
      </c>
      <c r="O1927" s="71">
        <v>33.5</v>
      </c>
      <c r="P1927" s="127"/>
    </row>
    <row r="1928" spans="1:16" ht="15" x14ac:dyDescent="0.25">
      <c r="A1928" s="67" t="str">
        <f t="shared" ref="A1928:A1991" si="30">CONCATENATE(B1928,C1928)</f>
        <v>72811831</v>
      </c>
      <c r="B1928" s="127">
        <v>7281183</v>
      </c>
      <c r="C1928" s="127">
        <v>1</v>
      </c>
      <c r="D1928" s="74" t="s">
        <v>10734</v>
      </c>
      <c r="E1928" s="68" t="s">
        <v>10258</v>
      </c>
      <c r="F1928" s="68" t="s">
        <v>10813</v>
      </c>
      <c r="G1928" s="68" t="s">
        <v>10823</v>
      </c>
      <c r="H1928" s="68" t="s">
        <v>2604</v>
      </c>
      <c r="I1928" s="66">
        <v>5825</v>
      </c>
      <c r="J1928" s="66" t="s">
        <v>8517</v>
      </c>
      <c r="K1928" s="68" t="s">
        <v>2547</v>
      </c>
      <c r="L1928" s="69" t="s">
        <v>10818</v>
      </c>
      <c r="N1928" s="128">
        <v>100</v>
      </c>
      <c r="O1928" s="71">
        <v>33.5</v>
      </c>
      <c r="P1928" s="127"/>
    </row>
    <row r="1929" spans="1:16" ht="15" x14ac:dyDescent="0.25">
      <c r="A1929" s="67" t="str">
        <f t="shared" si="30"/>
        <v>96341132</v>
      </c>
      <c r="B1929" s="127">
        <v>9634113</v>
      </c>
      <c r="C1929" s="127">
        <v>2</v>
      </c>
      <c r="D1929" s="74" t="s">
        <v>10660</v>
      </c>
      <c r="E1929" s="68" t="s">
        <v>10201</v>
      </c>
      <c r="F1929" s="68" t="s">
        <v>10815</v>
      </c>
      <c r="G1929" s="68" t="s">
        <v>2550</v>
      </c>
      <c r="H1929" s="68" t="s">
        <v>2604</v>
      </c>
      <c r="I1929" s="66">
        <v>5825</v>
      </c>
      <c r="J1929" s="66" t="s">
        <v>8517</v>
      </c>
      <c r="K1929" s="68" t="s">
        <v>2548</v>
      </c>
      <c r="L1929" s="69" t="s">
        <v>10817</v>
      </c>
      <c r="N1929" s="128">
        <v>0</v>
      </c>
      <c r="O1929" s="71">
        <v>20.100000000000001</v>
      </c>
      <c r="P1929" s="127"/>
    </row>
    <row r="1930" spans="1:16" ht="15" x14ac:dyDescent="0.25">
      <c r="A1930" s="67" t="str">
        <f t="shared" si="30"/>
        <v>82009932</v>
      </c>
      <c r="B1930" s="127">
        <v>8200993</v>
      </c>
      <c r="C1930" s="127">
        <v>2</v>
      </c>
      <c r="D1930" s="74" t="s">
        <v>10744</v>
      </c>
      <c r="E1930" s="68">
        <v>16547264</v>
      </c>
      <c r="F1930" s="68" t="s">
        <v>10815</v>
      </c>
      <c r="G1930" s="68" t="s">
        <v>10823</v>
      </c>
      <c r="H1930" s="68" t="s">
        <v>2604</v>
      </c>
      <c r="I1930" s="66">
        <v>5825</v>
      </c>
      <c r="J1930" s="66" t="s">
        <v>8517</v>
      </c>
      <c r="K1930" s="68" t="s">
        <v>2547</v>
      </c>
      <c r="L1930" s="69" t="s">
        <v>10817</v>
      </c>
      <c r="N1930" s="128">
        <v>100</v>
      </c>
      <c r="O1930" s="71">
        <v>33.5</v>
      </c>
      <c r="P1930" s="127"/>
    </row>
    <row r="1931" spans="1:16" ht="15" x14ac:dyDescent="0.25">
      <c r="A1931" s="67" t="str">
        <f t="shared" si="30"/>
        <v>95388231</v>
      </c>
      <c r="B1931" s="127">
        <v>9538823</v>
      </c>
      <c r="C1931" s="127">
        <v>1</v>
      </c>
      <c r="D1931" s="74" t="s">
        <v>10757</v>
      </c>
      <c r="E1931" s="68" t="s">
        <v>10285</v>
      </c>
      <c r="F1931" s="68" t="s">
        <v>10815</v>
      </c>
      <c r="G1931" s="68" t="s">
        <v>2550</v>
      </c>
      <c r="H1931" s="68" t="s">
        <v>2604</v>
      </c>
      <c r="I1931" s="66">
        <v>5825</v>
      </c>
      <c r="J1931" s="66" t="s">
        <v>8517</v>
      </c>
      <c r="K1931" s="68" t="s">
        <v>2547</v>
      </c>
      <c r="L1931" s="69" t="s">
        <v>10817</v>
      </c>
      <c r="N1931" s="128">
        <v>100</v>
      </c>
      <c r="O1931" s="71">
        <v>33.5</v>
      </c>
      <c r="P1931" s="127"/>
    </row>
    <row r="1932" spans="1:16" ht="15" x14ac:dyDescent="0.25">
      <c r="A1932" s="67" t="str">
        <f t="shared" si="30"/>
        <v>113835501</v>
      </c>
      <c r="B1932" s="127">
        <v>11383550</v>
      </c>
      <c r="C1932" s="127">
        <v>1</v>
      </c>
      <c r="D1932" s="74" t="s">
        <v>10766</v>
      </c>
      <c r="E1932" s="68" t="s">
        <v>10302</v>
      </c>
      <c r="F1932" s="68" t="s">
        <v>10815</v>
      </c>
      <c r="G1932" s="68" t="s">
        <v>2550</v>
      </c>
      <c r="H1932" s="68" t="s">
        <v>2604</v>
      </c>
      <c r="I1932" s="66">
        <v>5825</v>
      </c>
      <c r="J1932" s="66" t="s">
        <v>8517</v>
      </c>
      <c r="K1932" s="68" t="s">
        <v>2547</v>
      </c>
      <c r="L1932" s="69" t="s">
        <v>10817</v>
      </c>
      <c r="N1932" s="128">
        <v>100</v>
      </c>
      <c r="O1932" s="71">
        <v>33.5</v>
      </c>
      <c r="P1932" s="127"/>
    </row>
    <row r="1933" spans="1:16" ht="15" x14ac:dyDescent="0.25">
      <c r="A1933" s="67" t="str">
        <f t="shared" si="30"/>
        <v>44078781</v>
      </c>
      <c r="B1933" s="127">
        <v>4407878</v>
      </c>
      <c r="C1933" s="127">
        <v>1</v>
      </c>
      <c r="D1933" s="74" t="s">
        <v>10723</v>
      </c>
      <c r="E1933" s="68">
        <v>226079</v>
      </c>
      <c r="F1933" s="68" t="s">
        <v>10813</v>
      </c>
      <c r="G1933" s="68" t="s">
        <v>2550</v>
      </c>
      <c r="H1933" s="68" t="s">
        <v>2604</v>
      </c>
      <c r="I1933" s="66">
        <v>5825</v>
      </c>
      <c r="J1933" s="66" t="s">
        <v>8517</v>
      </c>
      <c r="K1933" s="68" t="s">
        <v>2547</v>
      </c>
      <c r="L1933" s="69" t="s">
        <v>10818</v>
      </c>
      <c r="N1933" s="128">
        <v>100</v>
      </c>
      <c r="O1933" s="71">
        <v>33.5</v>
      </c>
      <c r="P1933" s="127"/>
    </row>
    <row r="1934" spans="1:16" ht="15" x14ac:dyDescent="0.25">
      <c r="A1934" s="67" t="str">
        <f t="shared" si="30"/>
        <v>59549391</v>
      </c>
      <c r="B1934" s="127">
        <v>5954939</v>
      </c>
      <c r="C1934" s="127">
        <v>1</v>
      </c>
      <c r="D1934" s="74" t="s">
        <v>10426</v>
      </c>
      <c r="E1934" s="68" t="s">
        <v>10068</v>
      </c>
      <c r="F1934" s="68" t="s">
        <v>10813</v>
      </c>
      <c r="G1934" s="68" t="s">
        <v>10823</v>
      </c>
      <c r="H1934" s="68" t="s">
        <v>2604</v>
      </c>
      <c r="I1934" s="66">
        <v>32596</v>
      </c>
      <c r="J1934" s="66" t="s">
        <v>8535</v>
      </c>
      <c r="K1934" s="68" t="s">
        <v>2547</v>
      </c>
      <c r="L1934" s="69" t="s">
        <v>10818</v>
      </c>
      <c r="N1934" s="128">
        <v>0</v>
      </c>
      <c r="O1934" s="71">
        <v>33.5</v>
      </c>
      <c r="P1934" s="127"/>
    </row>
    <row r="1935" spans="1:16" ht="15" x14ac:dyDescent="0.25">
      <c r="A1935" s="67" t="str">
        <f t="shared" si="30"/>
        <v>69470981</v>
      </c>
      <c r="B1935" s="127">
        <v>6947098</v>
      </c>
      <c r="C1935" s="127">
        <v>1</v>
      </c>
      <c r="D1935" s="74" t="s">
        <v>10441</v>
      </c>
      <c r="E1935" s="68">
        <v>7547306</v>
      </c>
      <c r="F1935" s="68" t="s">
        <v>10813</v>
      </c>
      <c r="G1935" s="68" t="s">
        <v>10823</v>
      </c>
      <c r="H1935" s="68" t="s">
        <v>2604</v>
      </c>
      <c r="I1935" s="66">
        <v>32597</v>
      </c>
      <c r="J1935" s="66" t="s">
        <v>8536</v>
      </c>
      <c r="K1935" s="68" t="s">
        <v>2547</v>
      </c>
      <c r="L1935" s="69" t="s">
        <v>10818</v>
      </c>
      <c r="N1935" s="128">
        <v>0</v>
      </c>
      <c r="O1935" s="71">
        <v>33.5</v>
      </c>
      <c r="P1935" s="127"/>
    </row>
    <row r="1936" spans="1:16" ht="15" x14ac:dyDescent="0.25">
      <c r="A1936" s="67" t="str">
        <f t="shared" si="30"/>
        <v>81981593</v>
      </c>
      <c r="B1936" s="127">
        <v>8198159</v>
      </c>
      <c r="C1936" s="127">
        <v>3</v>
      </c>
      <c r="D1936" s="74" t="s">
        <v>10743</v>
      </c>
      <c r="E1936" s="68">
        <v>9209611</v>
      </c>
      <c r="F1936" s="68" t="s">
        <v>10813</v>
      </c>
      <c r="G1936" s="68" t="s">
        <v>2550</v>
      </c>
      <c r="H1936" s="68" t="s">
        <v>2604</v>
      </c>
      <c r="I1936" s="66">
        <v>5825</v>
      </c>
      <c r="J1936" s="66" t="s">
        <v>8517</v>
      </c>
      <c r="K1936" s="68" t="s">
        <v>2547</v>
      </c>
      <c r="L1936" s="69" t="s">
        <v>10818</v>
      </c>
      <c r="N1936" s="128">
        <v>100</v>
      </c>
      <c r="O1936" s="71">
        <v>33.5</v>
      </c>
      <c r="P1936" s="127"/>
    </row>
    <row r="1937" spans="1:16" ht="15" x14ac:dyDescent="0.25">
      <c r="A1937" s="67" t="str">
        <f t="shared" si="30"/>
        <v>81673211</v>
      </c>
      <c r="B1937" s="127">
        <v>8167321</v>
      </c>
      <c r="C1937" s="127">
        <v>1</v>
      </c>
      <c r="D1937" s="74" t="s">
        <v>10742</v>
      </c>
      <c r="E1937" s="68">
        <v>11741243</v>
      </c>
      <c r="F1937" s="68" t="s">
        <v>10813</v>
      </c>
      <c r="G1937" s="68" t="s">
        <v>10823</v>
      </c>
      <c r="H1937" s="68" t="s">
        <v>2604</v>
      </c>
      <c r="I1937" s="66">
        <v>5825</v>
      </c>
      <c r="J1937" s="66" t="s">
        <v>8517</v>
      </c>
      <c r="K1937" s="68" t="s">
        <v>2547</v>
      </c>
      <c r="L1937" s="69" t="s">
        <v>10818</v>
      </c>
      <c r="N1937" s="128">
        <v>100</v>
      </c>
      <c r="O1937" s="71">
        <v>33.5</v>
      </c>
      <c r="P1937" s="127"/>
    </row>
    <row r="1938" spans="1:16" ht="15" x14ac:dyDescent="0.25">
      <c r="A1938" s="67" t="str">
        <f t="shared" si="30"/>
        <v>84249134</v>
      </c>
      <c r="B1938" s="127">
        <v>8424913</v>
      </c>
      <c r="C1938" s="127">
        <v>4</v>
      </c>
      <c r="D1938" s="74" t="s">
        <v>10747</v>
      </c>
      <c r="E1938" s="68">
        <v>11620861</v>
      </c>
      <c r="F1938" s="68" t="s">
        <v>10815</v>
      </c>
      <c r="G1938" s="68" t="s">
        <v>2550</v>
      </c>
      <c r="H1938" s="68" t="s">
        <v>2604</v>
      </c>
      <c r="I1938" s="66">
        <v>5825</v>
      </c>
      <c r="J1938" s="66" t="s">
        <v>8517</v>
      </c>
      <c r="K1938" s="68" t="s">
        <v>2547</v>
      </c>
      <c r="L1938" s="69" t="s">
        <v>10817</v>
      </c>
      <c r="N1938" s="128">
        <v>100</v>
      </c>
      <c r="O1938" s="71">
        <v>33.5</v>
      </c>
      <c r="P1938" s="127"/>
    </row>
    <row r="1939" spans="1:16" ht="15" x14ac:dyDescent="0.25">
      <c r="A1939" s="67" t="str">
        <f t="shared" si="30"/>
        <v>84249132</v>
      </c>
      <c r="B1939" s="127">
        <v>8424913</v>
      </c>
      <c r="C1939" s="127">
        <v>2</v>
      </c>
      <c r="D1939" s="74" t="s">
        <v>10747</v>
      </c>
      <c r="E1939" s="68">
        <v>11620861</v>
      </c>
      <c r="F1939" s="68" t="s">
        <v>10813</v>
      </c>
      <c r="G1939" s="68" t="s">
        <v>2550</v>
      </c>
      <c r="H1939" s="68" t="s">
        <v>2604</v>
      </c>
      <c r="I1939" s="66">
        <v>5825</v>
      </c>
      <c r="J1939" s="66" t="s">
        <v>8517</v>
      </c>
      <c r="K1939" s="68" t="s">
        <v>2547</v>
      </c>
      <c r="L1939" s="69" t="s">
        <v>10818</v>
      </c>
      <c r="N1939" s="128">
        <v>100</v>
      </c>
      <c r="O1939" s="71">
        <v>33.5</v>
      </c>
      <c r="P1939" s="127"/>
    </row>
    <row r="1940" spans="1:16" ht="15" x14ac:dyDescent="0.25">
      <c r="A1940" s="67" t="str">
        <f t="shared" si="30"/>
        <v>55520231</v>
      </c>
      <c r="B1940" s="127">
        <v>5552023</v>
      </c>
      <c r="C1940" s="127">
        <v>1</v>
      </c>
      <c r="D1940" s="74" t="s">
        <v>10413</v>
      </c>
      <c r="E1940" s="68" t="s">
        <v>10063</v>
      </c>
      <c r="F1940" s="68" t="s">
        <v>10813</v>
      </c>
      <c r="G1940" s="127" t="s">
        <v>2550</v>
      </c>
      <c r="H1940" s="68" t="s">
        <v>2604</v>
      </c>
      <c r="I1940" s="66">
        <v>5825</v>
      </c>
      <c r="J1940" s="66" t="s">
        <v>8517</v>
      </c>
      <c r="K1940" s="68" t="s">
        <v>2546</v>
      </c>
      <c r="L1940" s="69" t="s">
        <v>10818</v>
      </c>
      <c r="N1940" s="128">
        <v>0</v>
      </c>
      <c r="O1940" s="71">
        <v>40.200000000000003</v>
      </c>
      <c r="P1940" s="127"/>
    </row>
    <row r="1941" spans="1:16" ht="15" x14ac:dyDescent="0.25">
      <c r="A1941" s="67" t="str">
        <f t="shared" si="30"/>
        <v>69060231</v>
      </c>
      <c r="B1941" s="127">
        <v>6906023</v>
      </c>
      <c r="C1941" s="127">
        <v>1</v>
      </c>
      <c r="D1941" s="74" t="s">
        <v>10728</v>
      </c>
      <c r="E1941" s="68">
        <v>4773340</v>
      </c>
      <c r="F1941" s="68" t="s">
        <v>10813</v>
      </c>
      <c r="G1941" s="68" t="s">
        <v>10823</v>
      </c>
      <c r="H1941" s="68" t="s">
        <v>2604</v>
      </c>
      <c r="I1941" s="66">
        <v>5825</v>
      </c>
      <c r="J1941" s="66" t="s">
        <v>8517</v>
      </c>
      <c r="K1941" s="68" t="s">
        <v>2547</v>
      </c>
      <c r="L1941" s="69" t="s">
        <v>10818</v>
      </c>
      <c r="N1941" s="128">
        <v>100</v>
      </c>
      <c r="O1941" s="71">
        <v>33.5</v>
      </c>
      <c r="P1941" s="127"/>
    </row>
    <row r="1942" spans="1:16" ht="15" x14ac:dyDescent="0.25">
      <c r="A1942" s="67" t="str">
        <f t="shared" si="30"/>
        <v>55047271</v>
      </c>
      <c r="B1942" s="127">
        <v>5504727</v>
      </c>
      <c r="C1942" s="127">
        <v>1</v>
      </c>
      <c r="D1942" s="74" t="s">
        <v>10727</v>
      </c>
      <c r="E1942" s="68" t="s">
        <v>10253</v>
      </c>
      <c r="F1942" s="68" t="s">
        <v>10813</v>
      </c>
      <c r="G1942" s="68" t="s">
        <v>2550</v>
      </c>
      <c r="H1942" s="68" t="s">
        <v>2604</v>
      </c>
      <c r="I1942" s="66">
        <v>5825</v>
      </c>
      <c r="J1942" s="66" t="s">
        <v>8517</v>
      </c>
      <c r="K1942" s="68" t="s">
        <v>2547</v>
      </c>
      <c r="L1942" s="69" t="s">
        <v>10818</v>
      </c>
      <c r="N1942" s="128">
        <v>100</v>
      </c>
      <c r="O1942" s="71">
        <v>33.5</v>
      </c>
      <c r="P1942" s="127"/>
    </row>
    <row r="1943" spans="1:16" ht="15" x14ac:dyDescent="0.25">
      <c r="A1943" s="67" t="str">
        <f t="shared" si="30"/>
        <v>58018981</v>
      </c>
      <c r="B1943" s="127">
        <v>5801898</v>
      </c>
      <c r="C1943" s="127">
        <v>1</v>
      </c>
      <c r="D1943" s="74" t="s">
        <v>10417</v>
      </c>
      <c r="E1943" s="68">
        <v>7624734</v>
      </c>
      <c r="F1943" s="68" t="s">
        <v>10813</v>
      </c>
      <c r="G1943" s="68" t="s">
        <v>10823</v>
      </c>
      <c r="H1943" s="68" t="s">
        <v>2604</v>
      </c>
      <c r="I1943" s="66">
        <v>5825</v>
      </c>
      <c r="J1943" s="66" t="s">
        <v>8517</v>
      </c>
      <c r="K1943" s="68" t="s">
        <v>2547</v>
      </c>
      <c r="L1943" s="69" t="s">
        <v>10818</v>
      </c>
      <c r="N1943" s="128">
        <v>0</v>
      </c>
      <c r="O1943" s="71">
        <v>33.5</v>
      </c>
      <c r="P1943" s="127"/>
    </row>
    <row r="1944" spans="1:16" ht="15" x14ac:dyDescent="0.25">
      <c r="A1944" s="67" t="str">
        <f t="shared" si="30"/>
        <v>102141123</v>
      </c>
      <c r="B1944" s="127">
        <v>10214112</v>
      </c>
      <c r="C1944" s="127">
        <v>3</v>
      </c>
      <c r="D1944" s="74" t="s">
        <v>9893</v>
      </c>
      <c r="E1944" s="68" t="s">
        <v>9947</v>
      </c>
      <c r="F1944" s="68" t="s">
        <v>10815</v>
      </c>
      <c r="G1944" s="68" t="s">
        <v>2550</v>
      </c>
      <c r="H1944" s="68" t="s">
        <v>2604</v>
      </c>
      <c r="I1944" s="66">
        <v>5825</v>
      </c>
      <c r="J1944" s="66" t="s">
        <v>8517</v>
      </c>
      <c r="K1944" s="68" t="s">
        <v>2547</v>
      </c>
      <c r="L1944" s="69" t="s">
        <v>10817</v>
      </c>
      <c r="N1944" s="128">
        <v>100</v>
      </c>
      <c r="O1944" s="71">
        <v>33.5</v>
      </c>
      <c r="P1944" s="127"/>
    </row>
    <row r="1945" spans="1:16" ht="15" x14ac:dyDescent="0.25">
      <c r="A1945" s="67" t="str">
        <f t="shared" si="30"/>
        <v>35634183</v>
      </c>
      <c r="B1945" s="127">
        <v>3563418</v>
      </c>
      <c r="C1945" s="127">
        <v>3</v>
      </c>
      <c r="D1945" s="74" t="s">
        <v>10721</v>
      </c>
      <c r="E1945" s="68">
        <v>11654282</v>
      </c>
      <c r="F1945" s="68" t="s">
        <v>10813</v>
      </c>
      <c r="G1945" s="68" t="s">
        <v>2550</v>
      </c>
      <c r="H1945" s="68" t="s">
        <v>2604</v>
      </c>
      <c r="I1945" s="66">
        <v>5825</v>
      </c>
      <c r="J1945" s="66" t="s">
        <v>8517</v>
      </c>
      <c r="K1945" s="68" t="s">
        <v>2547</v>
      </c>
      <c r="L1945" s="69" t="s">
        <v>10818</v>
      </c>
      <c r="N1945" s="128">
        <v>100</v>
      </c>
      <c r="O1945" s="71">
        <v>33.5</v>
      </c>
      <c r="P1945" s="127"/>
    </row>
    <row r="1946" spans="1:16" ht="15" x14ac:dyDescent="0.25">
      <c r="A1946" s="67" t="str">
        <f t="shared" si="30"/>
        <v>96451471</v>
      </c>
      <c r="B1946" s="127">
        <v>9645147</v>
      </c>
      <c r="C1946" s="127">
        <v>1</v>
      </c>
      <c r="D1946" s="74" t="s">
        <v>4114</v>
      </c>
      <c r="E1946" s="68" t="s">
        <v>715</v>
      </c>
      <c r="F1946" s="68" t="s">
        <v>10815</v>
      </c>
      <c r="G1946" s="68" t="s">
        <v>10823</v>
      </c>
      <c r="H1946" s="68" t="s">
        <v>2636</v>
      </c>
      <c r="I1946" s="66">
        <v>63940</v>
      </c>
      <c r="J1946" s="66" t="s">
        <v>8585</v>
      </c>
      <c r="K1946" s="68" t="s">
        <v>2547</v>
      </c>
      <c r="L1946" s="69" t="s">
        <v>10817</v>
      </c>
      <c r="N1946" s="128">
        <v>100</v>
      </c>
      <c r="O1946" s="71">
        <v>33.5</v>
      </c>
      <c r="P1946" s="127"/>
    </row>
    <row r="1947" spans="1:16" ht="15" x14ac:dyDescent="0.25">
      <c r="A1947" s="67" t="str">
        <f t="shared" si="30"/>
        <v>43682161</v>
      </c>
      <c r="B1947" s="127">
        <v>4368216</v>
      </c>
      <c r="C1947" s="127">
        <v>1</v>
      </c>
      <c r="D1947" s="74" t="s">
        <v>7626</v>
      </c>
      <c r="E1947" s="68" t="s">
        <v>7659</v>
      </c>
      <c r="F1947" s="68" t="s">
        <v>10813</v>
      </c>
      <c r="G1947" s="68" t="s">
        <v>2550</v>
      </c>
      <c r="H1947" s="68" t="s">
        <v>2636</v>
      </c>
      <c r="I1947" s="66">
        <v>63940</v>
      </c>
      <c r="J1947" s="66" t="s">
        <v>8585</v>
      </c>
      <c r="K1947" s="68" t="s">
        <v>2547</v>
      </c>
      <c r="L1947" s="69" t="s">
        <v>10818</v>
      </c>
      <c r="N1947" s="128">
        <v>98</v>
      </c>
      <c r="O1947" s="71">
        <v>33.5</v>
      </c>
      <c r="P1947" s="127"/>
    </row>
    <row r="1948" spans="1:16" ht="15" x14ac:dyDescent="0.25">
      <c r="A1948" s="67" t="str">
        <f t="shared" si="30"/>
        <v>80522812</v>
      </c>
      <c r="B1948" s="127">
        <v>8052281</v>
      </c>
      <c r="C1948" s="127">
        <v>2</v>
      </c>
      <c r="D1948" s="74" t="s">
        <v>4115</v>
      </c>
      <c r="E1948" s="68">
        <v>12788544</v>
      </c>
      <c r="F1948" s="68" t="s">
        <v>10813</v>
      </c>
      <c r="G1948" s="68" t="s">
        <v>10823</v>
      </c>
      <c r="H1948" s="68" t="s">
        <v>2636</v>
      </c>
      <c r="I1948" s="66">
        <v>63940</v>
      </c>
      <c r="J1948" s="66" t="s">
        <v>8585</v>
      </c>
      <c r="K1948" s="68" t="s">
        <v>2547</v>
      </c>
      <c r="L1948" s="69" t="s">
        <v>10818</v>
      </c>
      <c r="N1948" s="128">
        <v>100</v>
      </c>
      <c r="O1948" s="71">
        <v>33.5</v>
      </c>
      <c r="P1948" s="127"/>
    </row>
    <row r="1949" spans="1:16" ht="15" x14ac:dyDescent="0.25">
      <c r="A1949" s="67" t="str">
        <f t="shared" si="30"/>
        <v>82492581</v>
      </c>
      <c r="B1949" s="127">
        <v>8249258</v>
      </c>
      <c r="C1949" s="127">
        <v>1</v>
      </c>
      <c r="D1949" s="74" t="s">
        <v>4116</v>
      </c>
      <c r="E1949" s="68">
        <v>6840831</v>
      </c>
      <c r="F1949" s="68" t="s">
        <v>10813</v>
      </c>
      <c r="G1949" s="68" t="s">
        <v>2550</v>
      </c>
      <c r="H1949" s="68" t="s">
        <v>2636</v>
      </c>
      <c r="I1949" s="66">
        <v>63940</v>
      </c>
      <c r="J1949" s="66" t="s">
        <v>8585</v>
      </c>
      <c r="K1949" s="68" t="s">
        <v>2547</v>
      </c>
      <c r="L1949" s="69" t="s">
        <v>10818</v>
      </c>
      <c r="N1949" s="128">
        <v>100</v>
      </c>
      <c r="O1949" s="71">
        <v>33.5</v>
      </c>
      <c r="P1949" s="127"/>
    </row>
    <row r="1950" spans="1:16" ht="15" x14ac:dyDescent="0.25">
      <c r="A1950" s="67" t="str">
        <f t="shared" si="30"/>
        <v>100821303</v>
      </c>
      <c r="B1950" s="127">
        <v>10082130</v>
      </c>
      <c r="C1950" s="127">
        <v>3</v>
      </c>
      <c r="D1950" s="74" t="s">
        <v>7605</v>
      </c>
      <c r="E1950" s="68">
        <v>18374799</v>
      </c>
      <c r="F1950" s="68" t="s">
        <v>10815</v>
      </c>
      <c r="G1950" s="68" t="s">
        <v>2550</v>
      </c>
      <c r="H1950" s="68" t="s">
        <v>2636</v>
      </c>
      <c r="I1950" s="66">
        <v>63940</v>
      </c>
      <c r="J1950" s="66" t="s">
        <v>8585</v>
      </c>
      <c r="K1950" s="68" t="s">
        <v>2547</v>
      </c>
      <c r="L1950" s="69" t="s">
        <v>10817</v>
      </c>
      <c r="N1950" s="128">
        <v>99</v>
      </c>
      <c r="O1950" s="71">
        <v>33.5</v>
      </c>
      <c r="P1950" s="127"/>
    </row>
    <row r="1951" spans="1:16" ht="15" x14ac:dyDescent="0.25">
      <c r="A1951" s="67" t="str">
        <f t="shared" si="30"/>
        <v>104171872</v>
      </c>
      <c r="B1951" s="127">
        <v>10417187</v>
      </c>
      <c r="C1951" s="127">
        <v>2</v>
      </c>
      <c r="D1951" s="74" t="s">
        <v>4117</v>
      </c>
      <c r="E1951" s="68" t="s">
        <v>952</v>
      </c>
      <c r="F1951" s="68" t="s">
        <v>10815</v>
      </c>
      <c r="G1951" s="68" t="s">
        <v>10823</v>
      </c>
      <c r="H1951" s="68" t="s">
        <v>2636</v>
      </c>
      <c r="I1951" s="66">
        <v>63940</v>
      </c>
      <c r="J1951" s="66" t="s">
        <v>8585</v>
      </c>
      <c r="K1951" s="68" t="s">
        <v>2547</v>
      </c>
      <c r="L1951" s="69" t="s">
        <v>10817</v>
      </c>
      <c r="N1951" s="128">
        <v>0</v>
      </c>
      <c r="O1951" s="71">
        <v>33.5</v>
      </c>
      <c r="P1951" s="127"/>
    </row>
    <row r="1952" spans="1:16" ht="15" x14ac:dyDescent="0.25">
      <c r="A1952" s="67" t="str">
        <f t="shared" si="30"/>
        <v>15723131</v>
      </c>
      <c r="B1952" s="127">
        <v>1572313</v>
      </c>
      <c r="C1952" s="127">
        <v>1</v>
      </c>
      <c r="D1952" s="74" t="s">
        <v>4118</v>
      </c>
      <c r="E1952" s="68" t="s">
        <v>186</v>
      </c>
      <c r="F1952" s="68" t="s">
        <v>10813</v>
      </c>
      <c r="G1952" s="68" t="s">
        <v>2550</v>
      </c>
      <c r="H1952" s="68" t="s">
        <v>2636</v>
      </c>
      <c r="I1952" s="66">
        <v>63940</v>
      </c>
      <c r="J1952" s="66" t="s">
        <v>8585</v>
      </c>
      <c r="K1952" s="68" t="s">
        <v>2547</v>
      </c>
      <c r="L1952" s="69" t="s">
        <v>10818</v>
      </c>
      <c r="N1952" s="128">
        <v>100</v>
      </c>
      <c r="O1952" s="71">
        <v>33.5</v>
      </c>
      <c r="P1952" s="127"/>
    </row>
    <row r="1953" spans="1:16" ht="15" x14ac:dyDescent="0.25">
      <c r="A1953" s="67" t="str">
        <f t="shared" si="30"/>
        <v>81079441</v>
      </c>
      <c r="B1953" s="127">
        <v>8107944</v>
      </c>
      <c r="C1953" s="127">
        <v>1</v>
      </c>
      <c r="D1953" s="74" t="s">
        <v>4119</v>
      </c>
      <c r="E1953" s="68">
        <v>5721175</v>
      </c>
      <c r="F1953" s="68" t="s">
        <v>10813</v>
      </c>
      <c r="G1953" s="68" t="s">
        <v>2550</v>
      </c>
      <c r="H1953" s="68" t="s">
        <v>2636</v>
      </c>
      <c r="I1953" s="66">
        <v>63940</v>
      </c>
      <c r="J1953" s="66" t="s">
        <v>8585</v>
      </c>
      <c r="K1953" s="68" t="s">
        <v>2547</v>
      </c>
      <c r="L1953" s="69" t="s">
        <v>10818</v>
      </c>
      <c r="N1953" s="128">
        <v>97</v>
      </c>
      <c r="O1953" s="71">
        <v>33.5</v>
      </c>
      <c r="P1953" s="127"/>
    </row>
    <row r="1954" spans="1:16" ht="15" x14ac:dyDescent="0.25">
      <c r="A1954" s="67" t="str">
        <f t="shared" si="30"/>
        <v>77434521</v>
      </c>
      <c r="B1954" s="127">
        <v>7743452</v>
      </c>
      <c r="C1954" s="127">
        <v>1</v>
      </c>
      <c r="D1954" s="74" t="s">
        <v>10658</v>
      </c>
      <c r="E1954" s="68" t="s">
        <v>10198</v>
      </c>
      <c r="F1954" s="68" t="s">
        <v>10813</v>
      </c>
      <c r="G1954" s="68" t="s">
        <v>10823</v>
      </c>
      <c r="H1954" s="68" t="s">
        <v>2636</v>
      </c>
      <c r="I1954" s="66">
        <v>63940</v>
      </c>
      <c r="J1954" s="66" t="s">
        <v>8585</v>
      </c>
      <c r="K1954" s="68" t="s">
        <v>2547</v>
      </c>
      <c r="L1954" s="69" t="s">
        <v>10818</v>
      </c>
      <c r="N1954" s="128">
        <v>0</v>
      </c>
      <c r="O1954" s="71">
        <v>33.5</v>
      </c>
      <c r="P1954" s="127"/>
    </row>
    <row r="1955" spans="1:16" ht="15" x14ac:dyDescent="0.25">
      <c r="A1955" s="67" t="str">
        <f t="shared" si="30"/>
        <v>95443311</v>
      </c>
      <c r="B1955" s="127">
        <v>9544331</v>
      </c>
      <c r="C1955" s="127">
        <v>1</v>
      </c>
      <c r="D1955" s="74" t="s">
        <v>7498</v>
      </c>
      <c r="E1955" s="68" t="s">
        <v>694</v>
      </c>
      <c r="F1955" s="68" t="s">
        <v>10815</v>
      </c>
      <c r="G1955" s="68" t="s">
        <v>10823</v>
      </c>
      <c r="H1955" s="68" t="s">
        <v>2636</v>
      </c>
      <c r="I1955" s="66">
        <v>63940</v>
      </c>
      <c r="J1955" s="66" t="s">
        <v>8585</v>
      </c>
      <c r="K1955" s="68" t="s">
        <v>2547</v>
      </c>
      <c r="L1955" s="69" t="s">
        <v>10817</v>
      </c>
      <c r="N1955" s="128">
        <v>100</v>
      </c>
      <c r="O1955" s="71">
        <v>33.5</v>
      </c>
      <c r="P1955" s="127"/>
    </row>
    <row r="1956" spans="1:16" ht="15" x14ac:dyDescent="0.25">
      <c r="A1956" s="67" t="str">
        <f t="shared" si="30"/>
        <v>120341251</v>
      </c>
      <c r="B1956" s="127">
        <v>12034125</v>
      </c>
      <c r="C1956" s="127">
        <v>1</v>
      </c>
      <c r="D1956" s="74" t="s">
        <v>4120</v>
      </c>
      <c r="E1956" s="68" t="s">
        <v>1381</v>
      </c>
      <c r="F1956" s="68" t="s">
        <v>10815</v>
      </c>
      <c r="G1956" s="68" t="s">
        <v>10823</v>
      </c>
      <c r="H1956" s="68" t="s">
        <v>2636</v>
      </c>
      <c r="I1956" s="66">
        <v>63940</v>
      </c>
      <c r="J1956" s="66" t="s">
        <v>8585</v>
      </c>
      <c r="K1956" s="68" t="s">
        <v>2547</v>
      </c>
      <c r="L1956" s="69" t="s">
        <v>10817</v>
      </c>
      <c r="N1956" s="128">
        <v>99</v>
      </c>
      <c r="O1956" s="71">
        <v>33.5</v>
      </c>
      <c r="P1956" s="127"/>
    </row>
    <row r="1957" spans="1:16" ht="15" x14ac:dyDescent="0.25">
      <c r="A1957" s="67" t="str">
        <f t="shared" si="30"/>
        <v>120475333</v>
      </c>
      <c r="B1957" s="127">
        <v>12047533</v>
      </c>
      <c r="C1957" s="127">
        <v>3</v>
      </c>
      <c r="D1957" s="74" t="s">
        <v>4121</v>
      </c>
      <c r="E1957" s="68" t="s">
        <v>1387</v>
      </c>
      <c r="F1957" s="68" t="s">
        <v>10815</v>
      </c>
      <c r="G1957" s="68" t="s">
        <v>2550</v>
      </c>
      <c r="H1957" s="68" t="s">
        <v>2603</v>
      </c>
      <c r="I1957" s="66">
        <v>5485</v>
      </c>
      <c r="J1957" s="66" t="s">
        <v>7588</v>
      </c>
      <c r="K1957" s="68" t="s">
        <v>2547</v>
      </c>
      <c r="L1957" s="69" t="s">
        <v>10817</v>
      </c>
      <c r="N1957" s="128">
        <v>0</v>
      </c>
      <c r="O1957" s="71">
        <v>33.5</v>
      </c>
      <c r="P1957" s="127"/>
    </row>
    <row r="1958" spans="1:16" ht="15" x14ac:dyDescent="0.25">
      <c r="A1958" s="67" t="str">
        <f t="shared" si="30"/>
        <v>120475332</v>
      </c>
      <c r="B1958" s="127">
        <v>12047533</v>
      </c>
      <c r="C1958" s="127">
        <v>2</v>
      </c>
      <c r="D1958" s="74" t="s">
        <v>4121</v>
      </c>
      <c r="E1958" s="68" t="s">
        <v>1387</v>
      </c>
      <c r="F1958" s="68" t="s">
        <v>10815</v>
      </c>
      <c r="G1958" s="68" t="s">
        <v>10823</v>
      </c>
      <c r="H1958" s="68" t="s">
        <v>2603</v>
      </c>
      <c r="I1958" s="66">
        <v>5485</v>
      </c>
      <c r="J1958" s="66" t="s">
        <v>7588</v>
      </c>
      <c r="K1958" s="68" t="s">
        <v>2547</v>
      </c>
      <c r="L1958" s="69" t="s">
        <v>10817</v>
      </c>
      <c r="N1958" s="128">
        <v>100</v>
      </c>
      <c r="O1958" s="71">
        <v>33.5</v>
      </c>
      <c r="P1958" s="127"/>
    </row>
    <row r="1959" spans="1:16" ht="15" x14ac:dyDescent="0.25">
      <c r="A1959" s="67" t="str">
        <f t="shared" si="30"/>
        <v>72063312</v>
      </c>
      <c r="B1959" s="127">
        <v>7206331</v>
      </c>
      <c r="C1959" s="127">
        <v>2</v>
      </c>
      <c r="D1959" s="74" t="s">
        <v>10458</v>
      </c>
      <c r="E1959" s="68" t="s">
        <v>10081</v>
      </c>
      <c r="F1959" s="68" t="s">
        <v>10813</v>
      </c>
      <c r="G1959" s="68" t="s">
        <v>10823</v>
      </c>
      <c r="H1959" s="68" t="s">
        <v>2603</v>
      </c>
      <c r="I1959" s="66">
        <v>85511</v>
      </c>
      <c r="J1959" s="66" t="s">
        <v>8666</v>
      </c>
      <c r="K1959" s="68" t="s">
        <v>2547</v>
      </c>
      <c r="L1959" s="69" t="s">
        <v>10818</v>
      </c>
      <c r="N1959" s="128">
        <v>0</v>
      </c>
      <c r="O1959" s="71">
        <v>33.5</v>
      </c>
      <c r="P1959" s="127"/>
    </row>
    <row r="1960" spans="1:16" ht="15" x14ac:dyDescent="0.25">
      <c r="A1960" s="67" t="str">
        <f t="shared" si="30"/>
        <v>98376325</v>
      </c>
      <c r="B1960" s="127">
        <v>9837632</v>
      </c>
      <c r="C1960" s="127">
        <v>5</v>
      </c>
      <c r="D1960" s="74" t="s">
        <v>4122</v>
      </c>
      <c r="E1960" s="68">
        <v>10593073</v>
      </c>
      <c r="F1960" s="68" t="s">
        <v>10815</v>
      </c>
      <c r="G1960" s="68" t="s">
        <v>10823</v>
      </c>
      <c r="H1960" s="68" t="s">
        <v>2603</v>
      </c>
      <c r="I1960" s="66">
        <v>5485</v>
      </c>
      <c r="J1960" s="66" t="s">
        <v>7588</v>
      </c>
      <c r="K1960" s="68" t="s">
        <v>2547</v>
      </c>
      <c r="L1960" s="69" t="s">
        <v>10817</v>
      </c>
      <c r="N1960" s="128">
        <v>100</v>
      </c>
      <c r="O1960" s="71">
        <v>33.5</v>
      </c>
      <c r="P1960" s="127"/>
    </row>
    <row r="1961" spans="1:16" ht="15" x14ac:dyDescent="0.25">
      <c r="A1961" s="67" t="str">
        <f t="shared" si="30"/>
        <v>43125081</v>
      </c>
      <c r="B1961" s="127">
        <v>4312508</v>
      </c>
      <c r="C1961" s="127">
        <v>1</v>
      </c>
      <c r="D1961" s="74" t="s">
        <v>4123</v>
      </c>
      <c r="E1961" s="68" t="s">
        <v>9748</v>
      </c>
      <c r="F1961" s="68" t="s">
        <v>10813</v>
      </c>
      <c r="G1961" s="68" t="s">
        <v>10823</v>
      </c>
      <c r="H1961" s="68" t="s">
        <v>2603</v>
      </c>
      <c r="I1961" s="66">
        <v>85525</v>
      </c>
      <c r="J1961" s="66" t="s">
        <v>8667</v>
      </c>
      <c r="K1961" s="68" t="s">
        <v>2547</v>
      </c>
      <c r="L1961" s="69" t="s">
        <v>10818</v>
      </c>
      <c r="N1961" s="128">
        <v>81</v>
      </c>
      <c r="O1961" s="71">
        <v>33.5</v>
      </c>
      <c r="P1961" s="127"/>
    </row>
    <row r="1962" spans="1:16" ht="15" x14ac:dyDescent="0.25">
      <c r="A1962" s="67" t="str">
        <f t="shared" si="30"/>
        <v>93965481</v>
      </c>
      <c r="B1962" s="127">
        <v>9396548</v>
      </c>
      <c r="C1962" s="127">
        <v>1</v>
      </c>
      <c r="D1962" s="74" t="s">
        <v>4125</v>
      </c>
      <c r="E1962" s="68">
        <v>7689460</v>
      </c>
      <c r="F1962" s="68" t="s">
        <v>10815</v>
      </c>
      <c r="G1962" s="68" t="s">
        <v>2550</v>
      </c>
      <c r="H1962" s="68" t="s">
        <v>2603</v>
      </c>
      <c r="I1962" s="66">
        <v>85525</v>
      </c>
      <c r="J1962" s="66" t="s">
        <v>8667</v>
      </c>
      <c r="K1962" s="68" t="s">
        <v>2547</v>
      </c>
      <c r="L1962" s="69" t="s">
        <v>10817</v>
      </c>
      <c r="N1962" s="128">
        <v>81</v>
      </c>
      <c r="O1962" s="71">
        <v>33.5</v>
      </c>
      <c r="P1962" s="127"/>
    </row>
    <row r="1963" spans="1:16" ht="15" x14ac:dyDescent="0.25">
      <c r="A1963" s="67" t="str">
        <f t="shared" si="30"/>
        <v>119143735</v>
      </c>
      <c r="B1963" s="127">
        <v>11914373</v>
      </c>
      <c r="C1963" s="127">
        <v>5</v>
      </c>
      <c r="D1963" s="74" t="s">
        <v>6211</v>
      </c>
      <c r="E1963" s="68" t="s">
        <v>1333</v>
      </c>
      <c r="F1963" s="68" t="s">
        <v>10814</v>
      </c>
      <c r="G1963" s="68" t="s">
        <v>2550</v>
      </c>
      <c r="H1963" s="68" t="s">
        <v>2603</v>
      </c>
      <c r="I1963" s="66">
        <v>5485</v>
      </c>
      <c r="J1963" s="66" t="s">
        <v>7588</v>
      </c>
      <c r="K1963" s="68" t="s">
        <v>2548</v>
      </c>
      <c r="L1963" s="69" t="s">
        <v>10816</v>
      </c>
      <c r="N1963" s="128">
        <v>100</v>
      </c>
      <c r="O1963" s="71">
        <v>20.100000000000001</v>
      </c>
      <c r="P1963" s="127"/>
    </row>
    <row r="1964" spans="1:16" ht="15" x14ac:dyDescent="0.25">
      <c r="A1964" s="67" t="str">
        <f t="shared" si="30"/>
        <v>95337603</v>
      </c>
      <c r="B1964" s="127">
        <v>9533760</v>
      </c>
      <c r="C1964" s="127">
        <v>3</v>
      </c>
      <c r="D1964" s="74" t="s">
        <v>10530</v>
      </c>
      <c r="E1964" s="68" t="s">
        <v>10110</v>
      </c>
      <c r="F1964" s="68" t="s">
        <v>10815</v>
      </c>
      <c r="G1964" s="127" t="s">
        <v>2550</v>
      </c>
      <c r="H1964" s="68" t="s">
        <v>2603</v>
      </c>
      <c r="I1964" s="66">
        <v>85511</v>
      </c>
      <c r="J1964" s="66" t="s">
        <v>8666</v>
      </c>
      <c r="K1964" s="68" t="s">
        <v>2547</v>
      </c>
      <c r="L1964" s="69" t="s">
        <v>10817</v>
      </c>
      <c r="N1964" s="128">
        <v>0</v>
      </c>
      <c r="O1964" s="71">
        <v>33.5</v>
      </c>
      <c r="P1964" s="127"/>
    </row>
    <row r="1965" spans="1:16" ht="15" x14ac:dyDescent="0.25">
      <c r="A1965" s="67" t="str">
        <f t="shared" si="30"/>
        <v>103922331</v>
      </c>
      <c r="B1965" s="127">
        <v>10392233</v>
      </c>
      <c r="C1965" s="127">
        <v>1</v>
      </c>
      <c r="D1965" s="74" t="s">
        <v>4126</v>
      </c>
      <c r="E1965" s="68">
        <v>13786552</v>
      </c>
      <c r="F1965" s="68" t="s">
        <v>10815</v>
      </c>
      <c r="G1965" s="68" t="s">
        <v>2550</v>
      </c>
      <c r="H1965" s="68" t="s">
        <v>2603</v>
      </c>
      <c r="I1965" s="66">
        <v>5485</v>
      </c>
      <c r="J1965" s="66" t="s">
        <v>7588</v>
      </c>
      <c r="K1965" s="68" t="s">
        <v>2547</v>
      </c>
      <c r="L1965" s="69" t="s">
        <v>10817</v>
      </c>
      <c r="N1965" s="128">
        <v>100</v>
      </c>
      <c r="O1965" s="71">
        <v>33.5</v>
      </c>
      <c r="P1965" s="127"/>
    </row>
    <row r="1966" spans="1:16" ht="15" x14ac:dyDescent="0.25">
      <c r="A1966" s="67" t="str">
        <f t="shared" si="30"/>
        <v>102575973</v>
      </c>
      <c r="B1966" s="127">
        <v>10257597</v>
      </c>
      <c r="C1966" s="127">
        <v>3</v>
      </c>
      <c r="D1966" s="74" t="s">
        <v>4127</v>
      </c>
      <c r="E1966" s="68">
        <v>20289925</v>
      </c>
      <c r="F1966" s="68" t="s">
        <v>10815</v>
      </c>
      <c r="G1966" s="68" t="s">
        <v>2550</v>
      </c>
      <c r="H1966" s="68" t="s">
        <v>2603</v>
      </c>
      <c r="I1966" s="66">
        <v>5485</v>
      </c>
      <c r="J1966" s="66" t="s">
        <v>7588</v>
      </c>
      <c r="K1966" s="68" t="s">
        <v>2547</v>
      </c>
      <c r="L1966" s="69" t="s">
        <v>10817</v>
      </c>
      <c r="N1966" s="128">
        <v>100</v>
      </c>
      <c r="O1966" s="71">
        <v>33.5</v>
      </c>
      <c r="P1966" s="127"/>
    </row>
    <row r="1967" spans="1:16" ht="15" x14ac:dyDescent="0.25">
      <c r="A1967" s="67" t="str">
        <f t="shared" si="30"/>
        <v>84468051</v>
      </c>
      <c r="B1967" s="127">
        <v>8446805</v>
      </c>
      <c r="C1967" s="127">
        <v>1</v>
      </c>
      <c r="D1967" s="74" t="s">
        <v>4128</v>
      </c>
      <c r="E1967" s="68">
        <v>6469820</v>
      </c>
      <c r="F1967" s="68" t="s">
        <v>10813</v>
      </c>
      <c r="G1967" s="68" t="s">
        <v>10823</v>
      </c>
      <c r="H1967" s="68" t="s">
        <v>2603</v>
      </c>
      <c r="I1967" s="66">
        <v>85525</v>
      </c>
      <c r="J1967" s="66" t="s">
        <v>8667</v>
      </c>
      <c r="K1967" s="68" t="s">
        <v>2547</v>
      </c>
      <c r="L1967" s="69" t="s">
        <v>10818</v>
      </c>
      <c r="N1967" s="128">
        <v>81</v>
      </c>
      <c r="O1967" s="71">
        <v>33.5</v>
      </c>
      <c r="P1967" s="127"/>
    </row>
    <row r="1968" spans="1:16" ht="15" x14ac:dyDescent="0.25">
      <c r="A1968" s="67" t="str">
        <f t="shared" si="30"/>
        <v>100461852</v>
      </c>
      <c r="B1968" s="127">
        <v>10046185</v>
      </c>
      <c r="C1968" s="127">
        <v>2</v>
      </c>
      <c r="D1968" s="74" t="s">
        <v>4129</v>
      </c>
      <c r="E1968" s="68">
        <v>7799373</v>
      </c>
      <c r="F1968" s="68" t="s">
        <v>10815</v>
      </c>
      <c r="G1968" s="68" t="s">
        <v>10823</v>
      </c>
      <c r="H1968" s="68" t="s">
        <v>2603</v>
      </c>
      <c r="I1968" s="66">
        <v>5485</v>
      </c>
      <c r="J1968" s="66" t="s">
        <v>7588</v>
      </c>
      <c r="K1968" s="68" t="s">
        <v>2547</v>
      </c>
      <c r="L1968" s="69" t="s">
        <v>10817</v>
      </c>
      <c r="N1968" s="128">
        <v>100</v>
      </c>
      <c r="O1968" s="71">
        <v>33.5</v>
      </c>
      <c r="P1968" s="127"/>
    </row>
    <row r="1969" spans="1:16" ht="15" x14ac:dyDescent="0.25">
      <c r="A1969" s="67" t="str">
        <f t="shared" si="30"/>
        <v>58167745</v>
      </c>
      <c r="B1969" s="127">
        <v>5816774</v>
      </c>
      <c r="C1969" s="127">
        <v>5</v>
      </c>
      <c r="D1969" s="74" t="s">
        <v>4130</v>
      </c>
      <c r="E1969" s="68" t="s">
        <v>296</v>
      </c>
      <c r="F1969" s="68" t="s">
        <v>10815</v>
      </c>
      <c r="G1969" s="68" t="s">
        <v>2550</v>
      </c>
      <c r="H1969" s="68" t="s">
        <v>2603</v>
      </c>
      <c r="I1969" s="66">
        <v>85525</v>
      </c>
      <c r="J1969" s="66" t="s">
        <v>8667</v>
      </c>
      <c r="K1969" s="68" t="s">
        <v>2547</v>
      </c>
      <c r="L1969" s="69" t="s">
        <v>10817</v>
      </c>
      <c r="N1969" s="128">
        <v>81</v>
      </c>
      <c r="O1969" s="71">
        <v>33.5</v>
      </c>
      <c r="P1969" s="127"/>
    </row>
    <row r="1970" spans="1:16" ht="15" x14ac:dyDescent="0.25">
      <c r="A1970" s="67" t="str">
        <f t="shared" si="30"/>
        <v>43689901</v>
      </c>
      <c r="B1970" s="127">
        <v>4368990</v>
      </c>
      <c r="C1970" s="127">
        <v>1</v>
      </c>
      <c r="D1970" s="74" t="s">
        <v>4132</v>
      </c>
      <c r="E1970" s="68" t="s">
        <v>7143</v>
      </c>
      <c r="F1970" s="68" t="s">
        <v>10813</v>
      </c>
      <c r="G1970" s="68" t="s">
        <v>2550</v>
      </c>
      <c r="H1970" s="68" t="s">
        <v>2603</v>
      </c>
      <c r="I1970" s="66">
        <v>85525</v>
      </c>
      <c r="J1970" s="66" t="s">
        <v>8667</v>
      </c>
      <c r="K1970" s="68" t="s">
        <v>2547</v>
      </c>
      <c r="L1970" s="69" t="s">
        <v>10818</v>
      </c>
      <c r="N1970" s="128">
        <v>100</v>
      </c>
      <c r="O1970" s="71">
        <v>33.5</v>
      </c>
      <c r="P1970" s="127"/>
    </row>
    <row r="1971" spans="1:16" ht="15" x14ac:dyDescent="0.25">
      <c r="A1971" s="67" t="str">
        <f t="shared" si="30"/>
        <v>99934592</v>
      </c>
      <c r="B1971" s="127">
        <v>9993459</v>
      </c>
      <c r="C1971" s="127">
        <v>2</v>
      </c>
      <c r="D1971" s="74" t="s">
        <v>4134</v>
      </c>
      <c r="E1971" s="68">
        <v>11262642</v>
      </c>
      <c r="F1971" s="68" t="s">
        <v>10815</v>
      </c>
      <c r="G1971" s="68" t="s">
        <v>2550</v>
      </c>
      <c r="H1971" s="68" t="s">
        <v>2603</v>
      </c>
      <c r="I1971" s="66">
        <v>5485</v>
      </c>
      <c r="J1971" s="66" t="s">
        <v>7588</v>
      </c>
      <c r="K1971" s="68" t="s">
        <v>2547</v>
      </c>
      <c r="L1971" s="69" t="s">
        <v>10817</v>
      </c>
      <c r="N1971" s="128">
        <v>100</v>
      </c>
      <c r="O1971" s="71">
        <v>33.5</v>
      </c>
      <c r="P1971" s="127"/>
    </row>
    <row r="1972" spans="1:16" ht="15" x14ac:dyDescent="0.25">
      <c r="A1972" s="67" t="str">
        <f t="shared" si="30"/>
        <v>113859593</v>
      </c>
      <c r="B1972" s="127">
        <v>11385959</v>
      </c>
      <c r="C1972" s="127">
        <v>3</v>
      </c>
      <c r="D1972" s="74" t="s">
        <v>4135</v>
      </c>
      <c r="E1972" s="68">
        <v>1153536</v>
      </c>
      <c r="F1972" s="68" t="s">
        <v>10815</v>
      </c>
      <c r="G1972" s="68" t="s">
        <v>10823</v>
      </c>
      <c r="H1972" s="68" t="s">
        <v>2603</v>
      </c>
      <c r="I1972" s="66">
        <v>5485</v>
      </c>
      <c r="J1972" s="66" t="s">
        <v>7588</v>
      </c>
      <c r="K1972" s="68" t="s">
        <v>2546</v>
      </c>
      <c r="L1972" s="69" t="s">
        <v>10817</v>
      </c>
      <c r="N1972" s="128">
        <v>99</v>
      </c>
      <c r="O1972" s="71">
        <v>40.200000000000003</v>
      </c>
      <c r="P1972" s="127"/>
    </row>
    <row r="1973" spans="1:16" ht="15" x14ac:dyDescent="0.25">
      <c r="A1973" s="67" t="str">
        <f t="shared" si="30"/>
        <v>113859598</v>
      </c>
      <c r="B1973" s="127">
        <v>11385959</v>
      </c>
      <c r="C1973" s="127">
        <v>8</v>
      </c>
      <c r="D1973" s="74" t="s">
        <v>4135</v>
      </c>
      <c r="E1973" s="68">
        <v>1153536</v>
      </c>
      <c r="F1973" s="68" t="s">
        <v>10814</v>
      </c>
      <c r="G1973" s="68" t="s">
        <v>10823</v>
      </c>
      <c r="H1973" s="68" t="s">
        <v>2603</v>
      </c>
      <c r="I1973" s="66">
        <v>5485</v>
      </c>
      <c r="J1973" s="66" t="s">
        <v>7588</v>
      </c>
      <c r="K1973" s="68" t="s">
        <v>2547</v>
      </c>
      <c r="L1973" s="69" t="s">
        <v>10816</v>
      </c>
      <c r="N1973" s="128">
        <v>99</v>
      </c>
      <c r="O1973" s="71">
        <v>33.5</v>
      </c>
      <c r="P1973" s="127"/>
    </row>
    <row r="1974" spans="1:16" ht="15" x14ac:dyDescent="0.25">
      <c r="A1974" s="67" t="str">
        <f t="shared" si="30"/>
        <v>114181634</v>
      </c>
      <c r="B1974" s="127">
        <v>11418163</v>
      </c>
      <c r="C1974" s="127">
        <v>4</v>
      </c>
      <c r="D1974" s="74" t="s">
        <v>4136</v>
      </c>
      <c r="E1974" s="68" t="s">
        <v>1174</v>
      </c>
      <c r="F1974" s="68" t="s">
        <v>10815</v>
      </c>
      <c r="G1974" s="68" t="s">
        <v>10823</v>
      </c>
      <c r="H1974" s="68" t="s">
        <v>2603</v>
      </c>
      <c r="I1974" s="66">
        <v>5485</v>
      </c>
      <c r="J1974" s="66" t="s">
        <v>7588</v>
      </c>
      <c r="K1974" s="68" t="s">
        <v>2547</v>
      </c>
      <c r="L1974" s="69" t="s">
        <v>10817</v>
      </c>
      <c r="N1974" s="128">
        <v>100</v>
      </c>
      <c r="O1974" s="71">
        <v>33.5</v>
      </c>
      <c r="P1974" s="127"/>
    </row>
    <row r="1975" spans="1:16" ht="15" x14ac:dyDescent="0.25">
      <c r="A1975" s="67" t="str">
        <f t="shared" si="30"/>
        <v>115619205</v>
      </c>
      <c r="B1975" s="127">
        <v>11561920</v>
      </c>
      <c r="C1975" s="127">
        <v>5</v>
      </c>
      <c r="D1975" s="74" t="s">
        <v>4137</v>
      </c>
      <c r="E1975" s="68">
        <v>9944637</v>
      </c>
      <c r="F1975" s="68" t="s">
        <v>10814</v>
      </c>
      <c r="G1975" s="68" t="s">
        <v>2550</v>
      </c>
      <c r="H1975" s="68" t="s">
        <v>2603</v>
      </c>
      <c r="I1975" s="66">
        <v>5485</v>
      </c>
      <c r="J1975" s="66" t="s">
        <v>7588</v>
      </c>
      <c r="K1975" s="68" t="s">
        <v>2547</v>
      </c>
      <c r="L1975" s="69" t="s">
        <v>10816</v>
      </c>
      <c r="N1975" s="128">
        <v>99</v>
      </c>
      <c r="O1975" s="71">
        <v>33.5</v>
      </c>
      <c r="P1975" s="127"/>
    </row>
    <row r="1976" spans="1:16" ht="15" x14ac:dyDescent="0.25">
      <c r="A1976" s="67" t="str">
        <f t="shared" si="30"/>
        <v>115619204</v>
      </c>
      <c r="B1976" s="127">
        <v>11561920</v>
      </c>
      <c r="C1976" s="127">
        <v>4</v>
      </c>
      <c r="D1976" s="74" t="s">
        <v>4137</v>
      </c>
      <c r="E1976" s="68">
        <v>9944637</v>
      </c>
      <c r="F1976" s="68" t="s">
        <v>10814</v>
      </c>
      <c r="G1976" s="68" t="s">
        <v>10823</v>
      </c>
      <c r="H1976" s="68" t="s">
        <v>2603</v>
      </c>
      <c r="I1976" s="66">
        <v>5485</v>
      </c>
      <c r="J1976" s="66" t="s">
        <v>7588</v>
      </c>
      <c r="K1976" s="68" t="s">
        <v>2547</v>
      </c>
      <c r="L1976" s="69" t="s">
        <v>10816</v>
      </c>
      <c r="N1976" s="128">
        <v>99</v>
      </c>
      <c r="O1976" s="71">
        <v>33.5</v>
      </c>
      <c r="P1976" s="127"/>
    </row>
    <row r="1977" spans="1:16" ht="15" x14ac:dyDescent="0.25">
      <c r="A1977" s="67" t="str">
        <f t="shared" si="30"/>
        <v>98292224</v>
      </c>
      <c r="B1977" s="127">
        <v>9829222</v>
      </c>
      <c r="C1977" s="127">
        <v>4</v>
      </c>
      <c r="D1977" s="74" t="s">
        <v>7606</v>
      </c>
      <c r="E1977" s="68" t="s">
        <v>7171</v>
      </c>
      <c r="F1977" s="68" t="s">
        <v>10815</v>
      </c>
      <c r="G1977" s="68" t="s">
        <v>10823</v>
      </c>
      <c r="H1977" s="68" t="s">
        <v>2603</v>
      </c>
      <c r="I1977" s="66">
        <v>5485</v>
      </c>
      <c r="J1977" s="66" t="s">
        <v>7588</v>
      </c>
      <c r="K1977" s="68" t="s">
        <v>2547</v>
      </c>
      <c r="L1977" s="69" t="s">
        <v>10817</v>
      </c>
      <c r="N1977" s="128">
        <v>100</v>
      </c>
      <c r="O1977" s="71">
        <v>33.5</v>
      </c>
      <c r="P1977" s="127"/>
    </row>
    <row r="1978" spans="1:16" ht="15" x14ac:dyDescent="0.25">
      <c r="A1978" s="67" t="str">
        <f t="shared" si="30"/>
        <v>44180251</v>
      </c>
      <c r="B1978" s="127">
        <v>4418025</v>
      </c>
      <c r="C1978" s="127">
        <v>1</v>
      </c>
      <c r="D1978" s="74" t="s">
        <v>4138</v>
      </c>
      <c r="E1978" s="68" t="s">
        <v>7797</v>
      </c>
      <c r="F1978" s="68" t="s">
        <v>10813</v>
      </c>
      <c r="G1978" s="68" t="s">
        <v>2550</v>
      </c>
      <c r="H1978" s="68" t="s">
        <v>2603</v>
      </c>
      <c r="I1978" s="66">
        <v>5485</v>
      </c>
      <c r="J1978" s="66" t="s">
        <v>7588</v>
      </c>
      <c r="K1978" s="68" t="s">
        <v>2547</v>
      </c>
      <c r="L1978" s="69" t="s">
        <v>10818</v>
      </c>
      <c r="N1978" s="128">
        <v>100</v>
      </c>
      <c r="O1978" s="71">
        <v>33.5</v>
      </c>
      <c r="P1978" s="127"/>
    </row>
    <row r="1979" spans="1:16" ht="15" x14ac:dyDescent="0.25">
      <c r="A1979" s="67" t="str">
        <f t="shared" si="30"/>
        <v>70252571</v>
      </c>
      <c r="B1979" s="127">
        <v>7025257</v>
      </c>
      <c r="C1979" s="127">
        <v>1</v>
      </c>
      <c r="D1979" s="74" t="s">
        <v>4139</v>
      </c>
      <c r="E1979" s="68" t="s">
        <v>388</v>
      </c>
      <c r="F1979" s="68" t="s">
        <v>10813</v>
      </c>
      <c r="G1979" s="68" t="s">
        <v>10823</v>
      </c>
      <c r="H1979" s="68" t="s">
        <v>2603</v>
      </c>
      <c r="I1979" s="66">
        <v>5485</v>
      </c>
      <c r="J1979" s="66" t="s">
        <v>7588</v>
      </c>
      <c r="K1979" s="68" t="s">
        <v>2546</v>
      </c>
      <c r="L1979" s="69" t="s">
        <v>10818</v>
      </c>
      <c r="N1979" s="128">
        <v>100</v>
      </c>
      <c r="O1979" s="71">
        <v>40.200000000000003</v>
      </c>
      <c r="P1979" s="127"/>
    </row>
    <row r="1980" spans="1:16" ht="15" x14ac:dyDescent="0.25">
      <c r="A1980" s="67" t="str">
        <f t="shared" si="30"/>
        <v>70252572</v>
      </c>
      <c r="B1980" s="127">
        <v>7025257</v>
      </c>
      <c r="C1980" s="127">
        <v>2</v>
      </c>
      <c r="D1980" s="74" t="s">
        <v>4139</v>
      </c>
      <c r="E1980" s="68" t="s">
        <v>388</v>
      </c>
      <c r="F1980" s="68" t="s">
        <v>10813</v>
      </c>
      <c r="G1980" s="68" t="s">
        <v>2550</v>
      </c>
      <c r="H1980" s="68" t="s">
        <v>2603</v>
      </c>
      <c r="I1980" s="66">
        <v>5485</v>
      </c>
      <c r="J1980" s="66" t="s">
        <v>7588</v>
      </c>
      <c r="K1980" s="68" t="s">
        <v>2546</v>
      </c>
      <c r="L1980" s="69" t="s">
        <v>10818</v>
      </c>
      <c r="N1980" s="128">
        <v>100</v>
      </c>
      <c r="O1980" s="71">
        <v>40.200000000000003</v>
      </c>
      <c r="P1980" s="127"/>
    </row>
    <row r="1981" spans="1:16" ht="15" x14ac:dyDescent="0.25">
      <c r="A1981" s="67" t="str">
        <f t="shared" si="30"/>
        <v>45181471</v>
      </c>
      <c r="B1981" s="127">
        <v>4518147</v>
      </c>
      <c r="C1981" s="127">
        <v>1</v>
      </c>
      <c r="D1981" s="74" t="s">
        <v>10389</v>
      </c>
      <c r="E1981" s="68" t="s">
        <v>10050</v>
      </c>
      <c r="F1981" s="68" t="s">
        <v>10813</v>
      </c>
      <c r="G1981" s="68" t="s">
        <v>10823</v>
      </c>
      <c r="H1981" s="68" t="s">
        <v>2603</v>
      </c>
      <c r="I1981" s="66">
        <v>5244</v>
      </c>
      <c r="J1981" s="66" t="s">
        <v>8605</v>
      </c>
      <c r="K1981" s="68" t="s">
        <v>2547</v>
      </c>
      <c r="L1981" s="69" t="s">
        <v>10818</v>
      </c>
      <c r="N1981" s="128">
        <v>0</v>
      </c>
      <c r="O1981" s="71">
        <v>33.5</v>
      </c>
      <c r="P1981" s="127"/>
    </row>
    <row r="1982" spans="1:16" ht="15" x14ac:dyDescent="0.25">
      <c r="A1982" s="67" t="str">
        <f t="shared" si="30"/>
        <v>102620642</v>
      </c>
      <c r="B1982" s="127">
        <v>10262064</v>
      </c>
      <c r="C1982" s="127">
        <v>2</v>
      </c>
      <c r="D1982" s="74" t="s">
        <v>4140</v>
      </c>
      <c r="E1982" s="68" t="s">
        <v>7798</v>
      </c>
      <c r="F1982" s="68" t="s">
        <v>10815</v>
      </c>
      <c r="G1982" s="68" t="s">
        <v>10823</v>
      </c>
      <c r="H1982" s="68" t="s">
        <v>2603</v>
      </c>
      <c r="I1982" s="66">
        <v>85525</v>
      </c>
      <c r="J1982" s="66" t="s">
        <v>8667</v>
      </c>
      <c r="K1982" s="68" t="s">
        <v>2547</v>
      </c>
      <c r="L1982" s="69" t="s">
        <v>10817</v>
      </c>
      <c r="N1982" s="128">
        <v>81</v>
      </c>
      <c r="O1982" s="71">
        <v>33.5</v>
      </c>
      <c r="P1982" s="127"/>
    </row>
    <row r="1983" spans="1:16" ht="15" x14ac:dyDescent="0.25">
      <c r="A1983" s="67" t="str">
        <f t="shared" si="30"/>
        <v>91413882</v>
      </c>
      <c r="B1983" s="127">
        <v>9141388</v>
      </c>
      <c r="C1983" s="127">
        <v>2</v>
      </c>
      <c r="D1983" s="74" t="s">
        <v>10520</v>
      </c>
      <c r="E1983" s="68">
        <v>12911967</v>
      </c>
      <c r="F1983" s="68" t="s">
        <v>10815</v>
      </c>
      <c r="G1983" s="127" t="s">
        <v>2550</v>
      </c>
      <c r="H1983" s="68" t="s">
        <v>2603</v>
      </c>
      <c r="I1983" s="66">
        <v>85511</v>
      </c>
      <c r="J1983" s="66" t="s">
        <v>8666</v>
      </c>
      <c r="K1983" s="68" t="s">
        <v>2547</v>
      </c>
      <c r="L1983" s="69" t="s">
        <v>10817</v>
      </c>
      <c r="N1983" s="128">
        <v>0</v>
      </c>
      <c r="O1983" s="71">
        <v>33.5</v>
      </c>
      <c r="P1983" s="127"/>
    </row>
    <row r="1984" spans="1:16" ht="15" x14ac:dyDescent="0.25">
      <c r="A1984" s="67" t="str">
        <f t="shared" si="30"/>
        <v>58736055</v>
      </c>
      <c r="B1984" s="127">
        <v>5873605</v>
      </c>
      <c r="C1984" s="127">
        <v>5</v>
      </c>
      <c r="D1984" s="74" t="s">
        <v>4141</v>
      </c>
      <c r="E1984" s="68" t="s">
        <v>303</v>
      </c>
      <c r="F1984" s="68" t="s">
        <v>10815</v>
      </c>
      <c r="G1984" s="68" t="s">
        <v>10823</v>
      </c>
      <c r="H1984" s="68" t="s">
        <v>2603</v>
      </c>
      <c r="I1984" s="66">
        <v>85525</v>
      </c>
      <c r="J1984" s="66" t="s">
        <v>8667</v>
      </c>
      <c r="K1984" s="68" t="s">
        <v>2547</v>
      </c>
      <c r="L1984" s="69" t="s">
        <v>10817</v>
      </c>
      <c r="N1984" s="128">
        <v>81</v>
      </c>
      <c r="O1984" s="71">
        <v>33.5</v>
      </c>
      <c r="P1984" s="127"/>
    </row>
    <row r="1985" spans="1:16" ht="15" x14ac:dyDescent="0.25">
      <c r="A1985" s="67" t="str">
        <f t="shared" si="30"/>
        <v>104172052</v>
      </c>
      <c r="B1985" s="127">
        <v>10417205</v>
      </c>
      <c r="C1985" s="127">
        <v>2</v>
      </c>
      <c r="D1985" s="74" t="s">
        <v>5648</v>
      </c>
      <c r="E1985" s="68">
        <v>10471397</v>
      </c>
      <c r="F1985" s="68" t="s">
        <v>10815</v>
      </c>
      <c r="G1985" s="68" t="s">
        <v>2550</v>
      </c>
      <c r="H1985" s="68" t="s">
        <v>2603</v>
      </c>
      <c r="I1985" s="66">
        <v>5485</v>
      </c>
      <c r="J1985" s="66" t="s">
        <v>7588</v>
      </c>
      <c r="K1985" s="68" t="s">
        <v>2547</v>
      </c>
      <c r="L1985" s="69" t="s">
        <v>10817</v>
      </c>
      <c r="N1985" s="128">
        <v>100</v>
      </c>
      <c r="O1985" s="71">
        <v>33.5</v>
      </c>
      <c r="P1985" s="127"/>
    </row>
    <row r="1986" spans="1:16" ht="15" x14ac:dyDescent="0.25">
      <c r="A1986" s="67" t="str">
        <f t="shared" si="30"/>
        <v>72327802</v>
      </c>
      <c r="B1986" s="127">
        <v>7232780</v>
      </c>
      <c r="C1986" s="127">
        <v>2</v>
      </c>
      <c r="D1986" s="74" t="s">
        <v>9897</v>
      </c>
      <c r="E1986" s="68" t="s">
        <v>9950</v>
      </c>
      <c r="F1986" s="68" t="s">
        <v>10815</v>
      </c>
      <c r="G1986" s="68" t="s">
        <v>2550</v>
      </c>
      <c r="H1986" s="68" t="s">
        <v>2603</v>
      </c>
      <c r="I1986" s="66">
        <v>5485</v>
      </c>
      <c r="J1986" s="66" t="s">
        <v>7588</v>
      </c>
      <c r="K1986" s="68" t="s">
        <v>2547</v>
      </c>
      <c r="L1986" s="69" t="s">
        <v>10817</v>
      </c>
      <c r="N1986" s="128">
        <v>100</v>
      </c>
      <c r="O1986" s="71">
        <v>33.5</v>
      </c>
      <c r="P1986" s="127"/>
    </row>
    <row r="1987" spans="1:16" ht="15" x14ac:dyDescent="0.25">
      <c r="A1987" s="67" t="str">
        <f t="shared" si="30"/>
        <v>98528884</v>
      </c>
      <c r="B1987" s="127">
        <v>9852888</v>
      </c>
      <c r="C1987" s="127">
        <v>4</v>
      </c>
      <c r="D1987" s="74" t="s">
        <v>4142</v>
      </c>
      <c r="E1987" s="68" t="s">
        <v>744</v>
      </c>
      <c r="F1987" s="68" t="s">
        <v>10815</v>
      </c>
      <c r="G1987" s="68" t="s">
        <v>2550</v>
      </c>
      <c r="H1987" s="68" t="s">
        <v>2603</v>
      </c>
      <c r="I1987" s="66">
        <v>5485</v>
      </c>
      <c r="J1987" s="66" t="s">
        <v>7588</v>
      </c>
      <c r="K1987" s="68" t="s">
        <v>2547</v>
      </c>
      <c r="L1987" s="69" t="s">
        <v>10817</v>
      </c>
      <c r="N1987" s="128">
        <v>100</v>
      </c>
      <c r="O1987" s="71">
        <v>33.5</v>
      </c>
      <c r="P1987" s="127"/>
    </row>
    <row r="1988" spans="1:16" ht="15" x14ac:dyDescent="0.25">
      <c r="A1988" s="67" t="str">
        <f t="shared" si="30"/>
        <v>93150811</v>
      </c>
      <c r="B1988" s="127">
        <v>9315081</v>
      </c>
      <c r="C1988" s="127">
        <v>1</v>
      </c>
      <c r="D1988" s="74" t="s">
        <v>4143</v>
      </c>
      <c r="E1988" s="68" t="s">
        <v>7799</v>
      </c>
      <c r="F1988" s="68" t="s">
        <v>10815</v>
      </c>
      <c r="G1988" s="68" t="s">
        <v>2550</v>
      </c>
      <c r="H1988" s="68" t="s">
        <v>2603</v>
      </c>
      <c r="I1988" s="66">
        <v>85525</v>
      </c>
      <c r="J1988" s="66" t="s">
        <v>8667</v>
      </c>
      <c r="K1988" s="68" t="s">
        <v>2547</v>
      </c>
      <c r="L1988" s="69" t="s">
        <v>10817</v>
      </c>
      <c r="N1988" s="128">
        <v>81</v>
      </c>
      <c r="O1988" s="71">
        <v>33.5</v>
      </c>
      <c r="P1988" s="127"/>
    </row>
    <row r="1989" spans="1:16" ht="15" x14ac:dyDescent="0.25">
      <c r="A1989" s="67" t="str">
        <f t="shared" si="30"/>
        <v>81383332</v>
      </c>
      <c r="B1989" s="127">
        <v>8138333</v>
      </c>
      <c r="C1989" s="127">
        <v>2</v>
      </c>
      <c r="D1989" s="74" t="s">
        <v>4144</v>
      </c>
      <c r="E1989" s="68" t="s">
        <v>506</v>
      </c>
      <c r="F1989" s="68" t="s">
        <v>10815</v>
      </c>
      <c r="G1989" s="68" t="s">
        <v>2550</v>
      </c>
      <c r="H1989" s="68" t="s">
        <v>2603</v>
      </c>
      <c r="I1989" s="66">
        <v>5485</v>
      </c>
      <c r="J1989" s="66" t="s">
        <v>7588</v>
      </c>
      <c r="K1989" s="68" t="s">
        <v>2547</v>
      </c>
      <c r="L1989" s="69" t="s">
        <v>10817</v>
      </c>
      <c r="N1989" s="128">
        <v>100</v>
      </c>
      <c r="O1989" s="71">
        <v>33.5</v>
      </c>
      <c r="P1989" s="127"/>
    </row>
    <row r="1990" spans="1:16" ht="15" x14ac:dyDescent="0.25">
      <c r="A1990" s="67" t="str">
        <f t="shared" si="30"/>
        <v>80838001</v>
      </c>
      <c r="B1990" s="127">
        <v>8083800</v>
      </c>
      <c r="C1990" s="127">
        <v>1</v>
      </c>
      <c r="D1990" s="74" t="s">
        <v>4146</v>
      </c>
      <c r="E1990" s="68" t="s">
        <v>7800</v>
      </c>
      <c r="F1990" s="68" t="s">
        <v>10813</v>
      </c>
      <c r="G1990" s="68" t="s">
        <v>10823</v>
      </c>
      <c r="H1990" s="68" t="s">
        <v>2603</v>
      </c>
      <c r="I1990" s="66">
        <v>85525</v>
      </c>
      <c r="J1990" s="66" t="s">
        <v>8667</v>
      </c>
      <c r="K1990" s="68" t="s">
        <v>2547</v>
      </c>
      <c r="L1990" s="69" t="s">
        <v>10818</v>
      </c>
      <c r="N1990" s="128">
        <v>81</v>
      </c>
      <c r="O1990" s="71">
        <v>33.5</v>
      </c>
      <c r="P1990" s="127"/>
    </row>
    <row r="1991" spans="1:16" ht="15" x14ac:dyDescent="0.25">
      <c r="A1991" s="67" t="str">
        <f t="shared" si="30"/>
        <v>80871183</v>
      </c>
      <c r="B1991" s="127">
        <v>8087118</v>
      </c>
      <c r="C1991" s="127">
        <v>3</v>
      </c>
      <c r="D1991" s="74" t="s">
        <v>4147</v>
      </c>
      <c r="E1991" s="68">
        <v>7708603</v>
      </c>
      <c r="F1991" s="68" t="s">
        <v>10815</v>
      </c>
      <c r="G1991" s="68" t="s">
        <v>2550</v>
      </c>
      <c r="H1991" s="68" t="s">
        <v>2603</v>
      </c>
      <c r="I1991" s="66">
        <v>5485</v>
      </c>
      <c r="J1991" s="66" t="s">
        <v>7588</v>
      </c>
      <c r="K1991" s="68" t="s">
        <v>2547</v>
      </c>
      <c r="L1991" s="69" t="s">
        <v>10817</v>
      </c>
      <c r="N1991" s="128">
        <v>100</v>
      </c>
      <c r="O1991" s="71">
        <v>33.5</v>
      </c>
      <c r="P1991" s="127"/>
    </row>
    <row r="1992" spans="1:16" ht="15" x14ac:dyDescent="0.25">
      <c r="A1992" s="67" t="str">
        <f t="shared" ref="A1992:A2055" si="31">CONCATENATE(B1992,C1992)</f>
        <v>89268271</v>
      </c>
      <c r="B1992" s="127">
        <v>8926827</v>
      </c>
      <c r="C1992" s="127">
        <v>1</v>
      </c>
      <c r="D1992" s="74" t="s">
        <v>4148</v>
      </c>
      <c r="E1992" s="68">
        <v>14948418</v>
      </c>
      <c r="F1992" s="68" t="s">
        <v>10815</v>
      </c>
      <c r="G1992" s="68" t="s">
        <v>10823</v>
      </c>
      <c r="H1992" s="68" t="s">
        <v>2630</v>
      </c>
      <c r="I1992" s="66">
        <v>5265</v>
      </c>
      <c r="J1992" s="66" t="s">
        <v>7595</v>
      </c>
      <c r="K1992" s="68" t="s">
        <v>2547</v>
      </c>
      <c r="L1992" s="69" t="s">
        <v>10817</v>
      </c>
      <c r="N1992" s="128">
        <v>100</v>
      </c>
      <c r="O1992" s="71">
        <v>33.5</v>
      </c>
      <c r="P1992" s="127"/>
    </row>
    <row r="1993" spans="1:16" ht="15" x14ac:dyDescent="0.25">
      <c r="A1993" s="67" t="str">
        <f t="shared" si="31"/>
        <v>73371271</v>
      </c>
      <c r="B1993" s="127">
        <v>7337127</v>
      </c>
      <c r="C1993" s="127">
        <v>1</v>
      </c>
      <c r="D1993" s="74" t="s">
        <v>4149</v>
      </c>
      <c r="E1993" s="68" t="s">
        <v>429</v>
      </c>
      <c r="F1993" s="68" t="s">
        <v>10813</v>
      </c>
      <c r="G1993" s="68" t="s">
        <v>10823</v>
      </c>
      <c r="H1993" s="68" t="s">
        <v>2630</v>
      </c>
      <c r="I1993" s="66">
        <v>5265</v>
      </c>
      <c r="J1993" s="66" t="s">
        <v>7595</v>
      </c>
      <c r="K1993" s="68" t="s">
        <v>2547</v>
      </c>
      <c r="L1993" s="69" t="s">
        <v>10818</v>
      </c>
      <c r="N1993" s="128">
        <v>99</v>
      </c>
      <c r="O1993" s="71">
        <v>33.5</v>
      </c>
      <c r="P1993" s="127"/>
    </row>
    <row r="1994" spans="1:16" ht="15" x14ac:dyDescent="0.25">
      <c r="A1994" s="67" t="str">
        <f t="shared" si="31"/>
        <v>102990402</v>
      </c>
      <c r="B1994" s="127">
        <v>10299040</v>
      </c>
      <c r="C1994" s="127">
        <v>2</v>
      </c>
      <c r="D1994" s="74" t="s">
        <v>4150</v>
      </c>
      <c r="E1994" s="68" t="s">
        <v>898</v>
      </c>
      <c r="F1994" s="68" t="s">
        <v>10815</v>
      </c>
      <c r="G1994" s="68" t="s">
        <v>2550</v>
      </c>
      <c r="H1994" s="68" t="s">
        <v>2630</v>
      </c>
      <c r="I1994" s="66">
        <v>5265</v>
      </c>
      <c r="J1994" s="66" t="s">
        <v>7595</v>
      </c>
      <c r="K1994" s="68" t="s">
        <v>2547</v>
      </c>
      <c r="L1994" s="69" t="s">
        <v>10817</v>
      </c>
      <c r="N1994" s="128">
        <v>100</v>
      </c>
      <c r="O1994" s="71">
        <v>33.5</v>
      </c>
      <c r="P1994" s="127"/>
    </row>
    <row r="1995" spans="1:16" ht="15" x14ac:dyDescent="0.25">
      <c r="A1995" s="67" t="str">
        <f t="shared" si="31"/>
        <v>103233383</v>
      </c>
      <c r="B1995" s="127">
        <v>10323338</v>
      </c>
      <c r="C1995" s="127">
        <v>3</v>
      </c>
      <c r="D1995" s="74" t="s">
        <v>4151</v>
      </c>
      <c r="E1995" s="68" t="s">
        <v>907</v>
      </c>
      <c r="F1995" s="68" t="s">
        <v>10815</v>
      </c>
      <c r="G1995" s="68" t="s">
        <v>2550</v>
      </c>
      <c r="H1995" s="68" t="s">
        <v>2630</v>
      </c>
      <c r="I1995" s="66">
        <v>5265</v>
      </c>
      <c r="J1995" s="66" t="s">
        <v>7595</v>
      </c>
      <c r="K1995" s="68" t="s">
        <v>2547</v>
      </c>
      <c r="L1995" s="69" t="s">
        <v>10817</v>
      </c>
      <c r="N1995" s="128">
        <v>99</v>
      </c>
      <c r="O1995" s="71">
        <v>33.5</v>
      </c>
      <c r="P1995" s="127"/>
    </row>
    <row r="1996" spans="1:16" ht="15" x14ac:dyDescent="0.25">
      <c r="A1996" s="67" t="str">
        <f t="shared" si="31"/>
        <v>69053301</v>
      </c>
      <c r="B1996" s="127">
        <v>6905330</v>
      </c>
      <c r="C1996" s="127">
        <v>1</v>
      </c>
      <c r="D1996" s="74" t="s">
        <v>4152</v>
      </c>
      <c r="E1996" s="68" t="s">
        <v>322</v>
      </c>
      <c r="F1996" s="68" t="s">
        <v>10813</v>
      </c>
      <c r="G1996" s="68" t="s">
        <v>10823</v>
      </c>
      <c r="H1996" s="68" t="s">
        <v>2630</v>
      </c>
      <c r="I1996" s="66">
        <v>5265</v>
      </c>
      <c r="J1996" s="66" t="s">
        <v>7595</v>
      </c>
      <c r="K1996" s="68" t="s">
        <v>2547</v>
      </c>
      <c r="L1996" s="69" t="s">
        <v>10818</v>
      </c>
      <c r="N1996" s="128">
        <v>100</v>
      </c>
      <c r="O1996" s="71">
        <v>33.5</v>
      </c>
      <c r="P1996" s="127"/>
    </row>
    <row r="1997" spans="1:16" ht="15" x14ac:dyDescent="0.25">
      <c r="A1997" s="67" t="str">
        <f t="shared" si="31"/>
        <v>116271412</v>
      </c>
      <c r="B1997" s="127">
        <v>11627141</v>
      </c>
      <c r="C1997" s="127">
        <v>2</v>
      </c>
      <c r="D1997" s="74" t="s">
        <v>4153</v>
      </c>
      <c r="E1997" s="68" t="s">
        <v>7135</v>
      </c>
      <c r="F1997" s="68" t="s">
        <v>10815</v>
      </c>
      <c r="G1997" s="68" t="s">
        <v>10823</v>
      </c>
      <c r="H1997" s="68" t="s">
        <v>2630</v>
      </c>
      <c r="I1997" s="66">
        <v>5265</v>
      </c>
      <c r="J1997" s="66" t="s">
        <v>7595</v>
      </c>
      <c r="K1997" s="68" t="s">
        <v>2547</v>
      </c>
      <c r="L1997" s="69" t="s">
        <v>10817</v>
      </c>
      <c r="N1997" s="128">
        <v>99</v>
      </c>
      <c r="O1997" s="71">
        <v>33.5</v>
      </c>
      <c r="P1997" s="127"/>
    </row>
    <row r="1998" spans="1:16" ht="15" x14ac:dyDescent="0.25">
      <c r="A1998" s="67" t="str">
        <f t="shared" si="31"/>
        <v>70141071</v>
      </c>
      <c r="B1998" s="127">
        <v>7014107</v>
      </c>
      <c r="C1998" s="127">
        <v>1</v>
      </c>
      <c r="D1998" s="74" t="s">
        <v>4154</v>
      </c>
      <c r="E1998" s="68" t="s">
        <v>385</v>
      </c>
      <c r="F1998" s="68" t="s">
        <v>10813</v>
      </c>
      <c r="G1998" s="68" t="s">
        <v>10823</v>
      </c>
      <c r="H1998" s="68" t="s">
        <v>2630</v>
      </c>
      <c r="I1998" s="66">
        <v>5265</v>
      </c>
      <c r="J1998" s="66" t="s">
        <v>7595</v>
      </c>
      <c r="K1998" s="68" t="s">
        <v>2547</v>
      </c>
      <c r="L1998" s="69" t="s">
        <v>10818</v>
      </c>
      <c r="N1998" s="128">
        <v>100</v>
      </c>
      <c r="O1998" s="71">
        <v>33.5</v>
      </c>
      <c r="P1998" s="127"/>
    </row>
    <row r="1999" spans="1:16" ht="15" x14ac:dyDescent="0.25">
      <c r="A1999" s="67" t="str">
        <f t="shared" si="31"/>
        <v>134851181</v>
      </c>
      <c r="B1999" s="127">
        <v>13485118</v>
      </c>
      <c r="C1999" s="127">
        <v>1</v>
      </c>
      <c r="D1999" s="74" t="s">
        <v>7099</v>
      </c>
      <c r="E1999" s="68" t="s">
        <v>1811</v>
      </c>
      <c r="F1999" s="68" t="s">
        <v>10814</v>
      </c>
      <c r="G1999" s="68" t="s">
        <v>10823</v>
      </c>
      <c r="H1999" s="68" t="s">
        <v>2630</v>
      </c>
      <c r="I1999" s="66">
        <v>5265</v>
      </c>
      <c r="J1999" s="66" t="s">
        <v>7595</v>
      </c>
      <c r="K1999" s="68" t="s">
        <v>2547</v>
      </c>
      <c r="L1999" s="69" t="s">
        <v>10816</v>
      </c>
      <c r="N1999" s="128">
        <v>100</v>
      </c>
      <c r="O1999" s="71">
        <v>33.5</v>
      </c>
      <c r="P1999" s="127"/>
    </row>
    <row r="2000" spans="1:16" ht="15" x14ac:dyDescent="0.25">
      <c r="A2000" s="67" t="str">
        <f t="shared" si="31"/>
        <v>114900204</v>
      </c>
      <c r="B2000" s="127">
        <v>11490020</v>
      </c>
      <c r="C2000" s="127">
        <v>4</v>
      </c>
      <c r="D2000" s="74" t="s">
        <v>4155</v>
      </c>
      <c r="E2000" s="68">
        <v>4297048</v>
      </c>
      <c r="F2000" s="68" t="s">
        <v>10815</v>
      </c>
      <c r="G2000" s="68" t="s">
        <v>10823</v>
      </c>
      <c r="H2000" s="68" t="s">
        <v>2630</v>
      </c>
      <c r="I2000" s="66">
        <v>5265</v>
      </c>
      <c r="J2000" s="66" t="s">
        <v>7595</v>
      </c>
      <c r="K2000" s="68" t="s">
        <v>2547</v>
      </c>
      <c r="L2000" s="69" t="s">
        <v>10817</v>
      </c>
      <c r="N2000" s="128">
        <v>100</v>
      </c>
      <c r="O2000" s="71">
        <v>33.5</v>
      </c>
      <c r="P2000" s="127"/>
    </row>
    <row r="2001" spans="1:16" ht="15" x14ac:dyDescent="0.25">
      <c r="A2001" s="67" t="str">
        <f t="shared" si="31"/>
        <v>51893661</v>
      </c>
      <c r="B2001" s="127">
        <v>5189366</v>
      </c>
      <c r="C2001" s="127">
        <v>1</v>
      </c>
      <c r="D2001" s="74" t="s">
        <v>4156</v>
      </c>
      <c r="E2001" s="68">
        <v>10302479</v>
      </c>
      <c r="F2001" s="68" t="s">
        <v>10813</v>
      </c>
      <c r="G2001" s="68" t="s">
        <v>10823</v>
      </c>
      <c r="H2001" s="68" t="s">
        <v>2630</v>
      </c>
      <c r="I2001" s="66">
        <v>5265</v>
      </c>
      <c r="J2001" s="66" t="s">
        <v>7595</v>
      </c>
      <c r="K2001" s="68" t="s">
        <v>2548</v>
      </c>
      <c r="L2001" s="69" t="s">
        <v>10818</v>
      </c>
      <c r="N2001" s="128">
        <v>89</v>
      </c>
      <c r="O2001" s="71">
        <v>20.100000000000001</v>
      </c>
      <c r="P2001" s="127"/>
    </row>
    <row r="2002" spans="1:16" ht="15" x14ac:dyDescent="0.25">
      <c r="A2002" s="67" t="str">
        <f t="shared" si="31"/>
        <v>91535971</v>
      </c>
      <c r="B2002" s="127">
        <v>9153597</v>
      </c>
      <c r="C2002" s="127">
        <v>1</v>
      </c>
      <c r="D2002" s="74" t="s">
        <v>4157</v>
      </c>
      <c r="E2002" s="68">
        <v>4960121</v>
      </c>
      <c r="F2002" s="68" t="s">
        <v>10815</v>
      </c>
      <c r="G2002" s="68" t="s">
        <v>10823</v>
      </c>
      <c r="H2002" s="68" t="s">
        <v>2630</v>
      </c>
      <c r="I2002" s="66">
        <v>5265</v>
      </c>
      <c r="J2002" s="66" t="s">
        <v>7595</v>
      </c>
      <c r="K2002" s="68" t="s">
        <v>2547</v>
      </c>
      <c r="L2002" s="69" t="s">
        <v>10817</v>
      </c>
      <c r="N2002" s="128">
        <v>100</v>
      </c>
      <c r="O2002" s="71">
        <v>33.5</v>
      </c>
      <c r="P2002" s="127"/>
    </row>
    <row r="2003" spans="1:16" ht="15" x14ac:dyDescent="0.25">
      <c r="A2003" s="67" t="str">
        <f t="shared" si="31"/>
        <v>110783642</v>
      </c>
      <c r="B2003" s="127">
        <v>11078364</v>
      </c>
      <c r="C2003" s="127">
        <v>2</v>
      </c>
      <c r="D2003" s="74" t="s">
        <v>4158</v>
      </c>
      <c r="E2003" s="68" t="s">
        <v>9749</v>
      </c>
      <c r="F2003" s="68" t="s">
        <v>10815</v>
      </c>
      <c r="G2003" s="68" t="s">
        <v>2550</v>
      </c>
      <c r="H2003" s="68" t="s">
        <v>2630</v>
      </c>
      <c r="I2003" s="66">
        <v>5265</v>
      </c>
      <c r="J2003" s="66" t="s">
        <v>7595</v>
      </c>
      <c r="K2003" s="68" t="s">
        <v>2547</v>
      </c>
      <c r="L2003" s="69" t="s">
        <v>10817</v>
      </c>
      <c r="N2003" s="128">
        <v>98</v>
      </c>
      <c r="O2003" s="71">
        <v>33.5</v>
      </c>
      <c r="P2003" s="127"/>
    </row>
    <row r="2004" spans="1:16" ht="15" x14ac:dyDescent="0.25">
      <c r="A2004" s="67" t="str">
        <f t="shared" si="31"/>
        <v>69981363</v>
      </c>
      <c r="B2004" s="127">
        <v>6998136</v>
      </c>
      <c r="C2004" s="127">
        <v>3</v>
      </c>
      <c r="D2004" s="74" t="s">
        <v>4159</v>
      </c>
      <c r="E2004" s="68" t="s">
        <v>370</v>
      </c>
      <c r="F2004" s="68" t="s">
        <v>10815</v>
      </c>
      <c r="G2004" s="68" t="s">
        <v>10823</v>
      </c>
      <c r="H2004" s="68" t="s">
        <v>2630</v>
      </c>
      <c r="I2004" s="66">
        <v>5265</v>
      </c>
      <c r="J2004" s="66" t="s">
        <v>7595</v>
      </c>
      <c r="K2004" s="68" t="s">
        <v>2547</v>
      </c>
      <c r="L2004" s="69" t="s">
        <v>10817</v>
      </c>
      <c r="N2004" s="128">
        <v>100</v>
      </c>
      <c r="O2004" s="71">
        <v>33.5</v>
      </c>
      <c r="P2004" s="127"/>
    </row>
    <row r="2005" spans="1:16" ht="15" x14ac:dyDescent="0.25">
      <c r="A2005" s="67" t="str">
        <f t="shared" si="31"/>
        <v>69981364</v>
      </c>
      <c r="B2005" s="127">
        <v>6998136</v>
      </c>
      <c r="C2005" s="127">
        <v>4</v>
      </c>
      <c r="D2005" s="74" t="s">
        <v>4159</v>
      </c>
      <c r="E2005" s="68" t="s">
        <v>370</v>
      </c>
      <c r="F2005" s="68" t="s">
        <v>10815</v>
      </c>
      <c r="G2005" s="68" t="s">
        <v>2550</v>
      </c>
      <c r="H2005" s="68" t="s">
        <v>2630</v>
      </c>
      <c r="I2005" s="66">
        <v>5265</v>
      </c>
      <c r="J2005" s="66" t="s">
        <v>7595</v>
      </c>
      <c r="K2005" s="68" t="s">
        <v>2547</v>
      </c>
      <c r="L2005" s="69" t="s">
        <v>10817</v>
      </c>
      <c r="N2005" s="128">
        <v>100</v>
      </c>
      <c r="O2005" s="71">
        <v>33.5</v>
      </c>
      <c r="P2005" s="127"/>
    </row>
    <row r="2006" spans="1:16" ht="15" x14ac:dyDescent="0.25">
      <c r="A2006" s="67" t="str">
        <f t="shared" si="31"/>
        <v>69784471</v>
      </c>
      <c r="B2006" s="127">
        <v>6978447</v>
      </c>
      <c r="C2006" s="127">
        <v>1</v>
      </c>
      <c r="D2006" s="74" t="s">
        <v>4160</v>
      </c>
      <c r="E2006" s="68">
        <v>170109331</v>
      </c>
      <c r="F2006" s="68" t="s">
        <v>10813</v>
      </c>
      <c r="G2006" s="68" t="s">
        <v>10823</v>
      </c>
      <c r="H2006" s="68" t="s">
        <v>2630</v>
      </c>
      <c r="I2006" s="66">
        <v>5265</v>
      </c>
      <c r="J2006" s="66" t="s">
        <v>7595</v>
      </c>
      <c r="K2006" s="68" t="s">
        <v>2546</v>
      </c>
      <c r="L2006" s="69" t="s">
        <v>10818</v>
      </c>
      <c r="N2006" s="128">
        <v>100</v>
      </c>
      <c r="O2006" s="71">
        <v>40.200000000000003</v>
      </c>
      <c r="P2006" s="127"/>
    </row>
    <row r="2007" spans="1:16" ht="15" x14ac:dyDescent="0.25">
      <c r="A2007" s="67" t="str">
        <f t="shared" si="31"/>
        <v>136919344</v>
      </c>
      <c r="B2007" s="127">
        <v>13691934</v>
      </c>
      <c r="C2007" s="127">
        <v>4</v>
      </c>
      <c r="D2007" s="74" t="s">
        <v>9874</v>
      </c>
      <c r="E2007" s="68" t="s">
        <v>9940</v>
      </c>
      <c r="F2007" s="68" t="s">
        <v>10814</v>
      </c>
      <c r="G2007" s="68" t="s">
        <v>2550</v>
      </c>
      <c r="H2007" s="68" t="s">
        <v>2630</v>
      </c>
      <c r="I2007" s="66">
        <v>5265</v>
      </c>
      <c r="J2007" s="66" t="s">
        <v>7595</v>
      </c>
      <c r="K2007" s="68" t="s">
        <v>2546</v>
      </c>
      <c r="L2007" s="69" t="s">
        <v>10816</v>
      </c>
      <c r="N2007" s="128">
        <v>100</v>
      </c>
      <c r="O2007" s="71">
        <v>40.200000000000003</v>
      </c>
      <c r="P2007" s="127"/>
    </row>
    <row r="2008" spans="1:16" ht="15" x14ac:dyDescent="0.25">
      <c r="A2008" s="67" t="str">
        <f t="shared" si="31"/>
        <v>45807582</v>
      </c>
      <c r="B2008" s="127">
        <v>4580758</v>
      </c>
      <c r="C2008" s="127">
        <v>2</v>
      </c>
      <c r="D2008" s="74" t="s">
        <v>4161</v>
      </c>
      <c r="E2008" s="68" t="s">
        <v>258</v>
      </c>
      <c r="F2008" s="68" t="s">
        <v>10813</v>
      </c>
      <c r="G2008" s="68" t="s">
        <v>2550</v>
      </c>
      <c r="H2008" s="68" t="s">
        <v>2630</v>
      </c>
      <c r="I2008" s="66">
        <v>5265</v>
      </c>
      <c r="J2008" s="66" t="s">
        <v>7595</v>
      </c>
      <c r="K2008" s="68" t="s">
        <v>2546</v>
      </c>
      <c r="L2008" s="69" t="s">
        <v>10818</v>
      </c>
      <c r="N2008" s="128">
        <v>98</v>
      </c>
      <c r="O2008" s="71">
        <v>40.200000000000003</v>
      </c>
      <c r="P2008" s="127"/>
    </row>
    <row r="2009" spans="1:16" ht="15" x14ac:dyDescent="0.25">
      <c r="A2009" s="67" t="str">
        <f t="shared" si="31"/>
        <v>43126241</v>
      </c>
      <c r="B2009" s="127">
        <v>4312624</v>
      </c>
      <c r="C2009" s="127">
        <v>1</v>
      </c>
      <c r="D2009" s="74" t="s">
        <v>4162</v>
      </c>
      <c r="E2009" s="68" t="s">
        <v>243</v>
      </c>
      <c r="F2009" s="68" t="s">
        <v>10813</v>
      </c>
      <c r="G2009" s="68" t="s">
        <v>2550</v>
      </c>
      <c r="H2009" s="68" t="s">
        <v>2630</v>
      </c>
      <c r="I2009" s="66">
        <v>5265</v>
      </c>
      <c r="J2009" s="66" t="s">
        <v>7595</v>
      </c>
      <c r="K2009" s="68" t="s">
        <v>2546</v>
      </c>
      <c r="L2009" s="69" t="s">
        <v>10818</v>
      </c>
      <c r="N2009" s="128">
        <v>0</v>
      </c>
      <c r="O2009" s="71">
        <v>40.200000000000003</v>
      </c>
      <c r="P2009" s="127"/>
    </row>
    <row r="2010" spans="1:16" ht="15" x14ac:dyDescent="0.25">
      <c r="A2010" s="67" t="str">
        <f t="shared" si="31"/>
        <v>76600291</v>
      </c>
      <c r="B2010" s="127">
        <v>7660029</v>
      </c>
      <c r="C2010" s="127">
        <v>1</v>
      </c>
      <c r="D2010" s="74" t="s">
        <v>4163</v>
      </c>
      <c r="E2010" s="68" t="s">
        <v>444</v>
      </c>
      <c r="F2010" s="68" t="s">
        <v>10813</v>
      </c>
      <c r="G2010" s="68" t="s">
        <v>10823</v>
      </c>
      <c r="H2010" s="68" t="s">
        <v>2630</v>
      </c>
      <c r="I2010" s="66">
        <v>5265</v>
      </c>
      <c r="J2010" s="66" t="s">
        <v>7595</v>
      </c>
      <c r="K2010" s="68" t="s">
        <v>2547</v>
      </c>
      <c r="L2010" s="69" t="s">
        <v>10818</v>
      </c>
      <c r="N2010" s="128">
        <v>98</v>
      </c>
      <c r="O2010" s="71">
        <v>33.5</v>
      </c>
      <c r="P2010" s="127"/>
    </row>
    <row r="2011" spans="1:16" ht="15" x14ac:dyDescent="0.25">
      <c r="A2011" s="67" t="str">
        <f t="shared" si="31"/>
        <v>49626432</v>
      </c>
      <c r="B2011" s="127">
        <v>4962643</v>
      </c>
      <c r="C2011" s="127">
        <v>2</v>
      </c>
      <c r="D2011" s="74" t="s">
        <v>4164</v>
      </c>
      <c r="E2011" s="68" t="s">
        <v>268</v>
      </c>
      <c r="F2011" s="68" t="s">
        <v>10813</v>
      </c>
      <c r="G2011" s="68" t="s">
        <v>2550</v>
      </c>
      <c r="H2011" s="68" t="s">
        <v>2630</v>
      </c>
      <c r="I2011" s="66">
        <v>5265</v>
      </c>
      <c r="J2011" s="66" t="s">
        <v>7595</v>
      </c>
      <c r="K2011" s="68" t="s">
        <v>2546</v>
      </c>
      <c r="L2011" s="69" t="s">
        <v>10818</v>
      </c>
      <c r="N2011" s="128">
        <v>98</v>
      </c>
      <c r="O2011" s="71">
        <v>40.200000000000003</v>
      </c>
      <c r="P2011" s="127"/>
    </row>
    <row r="2012" spans="1:16" ht="15" x14ac:dyDescent="0.25">
      <c r="A2012" s="67" t="str">
        <f t="shared" si="31"/>
        <v>89768801</v>
      </c>
      <c r="B2012" s="127">
        <v>8976880</v>
      </c>
      <c r="C2012" s="127">
        <v>1</v>
      </c>
      <c r="D2012" s="74" t="s">
        <v>10514</v>
      </c>
      <c r="E2012" s="68" t="s">
        <v>10103</v>
      </c>
      <c r="F2012" s="68" t="s">
        <v>10813</v>
      </c>
      <c r="G2012" s="68" t="s">
        <v>10823</v>
      </c>
      <c r="H2012" s="68" t="s">
        <v>2630</v>
      </c>
      <c r="I2012" s="66">
        <v>3299</v>
      </c>
      <c r="J2012" s="66" t="s">
        <v>8668</v>
      </c>
      <c r="K2012" s="68" t="s">
        <v>2547</v>
      </c>
      <c r="L2012" s="69" t="s">
        <v>10818</v>
      </c>
      <c r="N2012" s="128">
        <v>0</v>
      </c>
      <c r="O2012" s="71">
        <v>33.5</v>
      </c>
      <c r="P2012" s="127"/>
    </row>
    <row r="2013" spans="1:16" ht="15" x14ac:dyDescent="0.25">
      <c r="A2013" s="67" t="str">
        <f t="shared" si="31"/>
        <v>139994362</v>
      </c>
      <c r="B2013" s="127">
        <v>13999436</v>
      </c>
      <c r="C2013" s="127">
        <v>2</v>
      </c>
      <c r="D2013" s="74" t="s">
        <v>4165</v>
      </c>
      <c r="E2013" s="68" t="s">
        <v>1891</v>
      </c>
      <c r="F2013" s="68" t="s">
        <v>10814</v>
      </c>
      <c r="G2013" s="68" t="s">
        <v>2550</v>
      </c>
      <c r="H2013" s="68" t="s">
        <v>2630</v>
      </c>
      <c r="I2013" s="66">
        <v>5265</v>
      </c>
      <c r="J2013" s="66" t="s">
        <v>7595</v>
      </c>
      <c r="K2013" s="68" t="s">
        <v>2547</v>
      </c>
      <c r="L2013" s="69" t="s">
        <v>10816</v>
      </c>
      <c r="N2013" s="128">
        <v>98</v>
      </c>
      <c r="O2013" s="71">
        <v>33.5</v>
      </c>
      <c r="P2013" s="127"/>
    </row>
    <row r="2014" spans="1:16" ht="15" x14ac:dyDescent="0.25">
      <c r="A2014" s="67" t="str">
        <f t="shared" si="31"/>
        <v>78454201</v>
      </c>
      <c r="B2014" s="127">
        <v>7845420</v>
      </c>
      <c r="C2014" s="127">
        <v>1</v>
      </c>
      <c r="D2014" s="74" t="s">
        <v>4166</v>
      </c>
      <c r="E2014" s="68" t="s">
        <v>473</v>
      </c>
      <c r="F2014" s="68" t="s">
        <v>10813</v>
      </c>
      <c r="G2014" s="68" t="s">
        <v>2550</v>
      </c>
      <c r="H2014" s="68" t="s">
        <v>2639</v>
      </c>
      <c r="I2014" s="66">
        <v>72263</v>
      </c>
      <c r="J2014" s="66" t="s">
        <v>8739</v>
      </c>
      <c r="K2014" s="68" t="s">
        <v>2547</v>
      </c>
      <c r="L2014" s="69" t="s">
        <v>10818</v>
      </c>
      <c r="N2014" s="128">
        <v>91</v>
      </c>
      <c r="O2014" s="71">
        <v>33.5</v>
      </c>
      <c r="P2014" s="127"/>
    </row>
    <row r="2015" spans="1:16" ht="15" x14ac:dyDescent="0.25">
      <c r="A2015" s="67" t="str">
        <f t="shared" si="31"/>
        <v>119221022</v>
      </c>
      <c r="B2015" s="127">
        <v>11922102</v>
      </c>
      <c r="C2015" s="127">
        <v>2</v>
      </c>
      <c r="D2015" s="74" t="s">
        <v>4167</v>
      </c>
      <c r="E2015" s="68" t="s">
        <v>1336</v>
      </c>
      <c r="F2015" s="68" t="s">
        <v>10815</v>
      </c>
      <c r="G2015" s="68" t="s">
        <v>2550</v>
      </c>
      <c r="H2015" s="68" t="s">
        <v>2639</v>
      </c>
      <c r="I2015" s="66">
        <v>72263</v>
      </c>
      <c r="J2015" s="66" t="s">
        <v>8739</v>
      </c>
      <c r="K2015" s="68" t="s">
        <v>2547</v>
      </c>
      <c r="L2015" s="69" t="s">
        <v>10817</v>
      </c>
      <c r="N2015" s="128">
        <v>99</v>
      </c>
      <c r="O2015" s="71">
        <v>33.5</v>
      </c>
      <c r="P2015" s="127"/>
    </row>
    <row r="2016" spans="1:16" ht="15" x14ac:dyDescent="0.25">
      <c r="A2016" s="67" t="str">
        <f t="shared" si="31"/>
        <v>92533241</v>
      </c>
      <c r="B2016" s="127">
        <v>9253324</v>
      </c>
      <c r="C2016" s="127">
        <v>1</v>
      </c>
      <c r="D2016" s="74" t="s">
        <v>4131</v>
      </c>
      <c r="E2016" s="68" t="s">
        <v>649</v>
      </c>
      <c r="F2016" s="68" t="s">
        <v>10815</v>
      </c>
      <c r="G2016" s="68" t="s">
        <v>2550</v>
      </c>
      <c r="H2016" s="68" t="s">
        <v>2639</v>
      </c>
      <c r="I2016" s="66">
        <v>72263</v>
      </c>
      <c r="J2016" s="66" t="s">
        <v>8739</v>
      </c>
      <c r="K2016" s="68" t="s">
        <v>2547</v>
      </c>
      <c r="L2016" s="69" t="s">
        <v>10817</v>
      </c>
      <c r="N2016" s="128">
        <v>96</v>
      </c>
      <c r="O2016" s="71">
        <v>33.5</v>
      </c>
      <c r="P2016" s="127"/>
    </row>
    <row r="2017" spans="1:16" ht="15" x14ac:dyDescent="0.25">
      <c r="A2017" s="67" t="str">
        <f t="shared" si="31"/>
        <v>71852611</v>
      </c>
      <c r="B2017" s="127">
        <v>7185261</v>
      </c>
      <c r="C2017" s="127">
        <v>1</v>
      </c>
      <c r="D2017" s="74" t="s">
        <v>4168</v>
      </c>
      <c r="E2017" s="68" t="s">
        <v>398</v>
      </c>
      <c r="F2017" s="68" t="s">
        <v>10813</v>
      </c>
      <c r="G2017" s="68" t="s">
        <v>2550</v>
      </c>
      <c r="H2017" s="68" t="s">
        <v>2639</v>
      </c>
      <c r="I2017" s="66">
        <v>72263</v>
      </c>
      <c r="J2017" s="66" t="s">
        <v>8739</v>
      </c>
      <c r="K2017" s="68" t="s">
        <v>2547</v>
      </c>
      <c r="L2017" s="69" t="s">
        <v>10818</v>
      </c>
      <c r="N2017" s="128">
        <v>98</v>
      </c>
      <c r="O2017" s="71">
        <v>33.5</v>
      </c>
      <c r="P2017" s="127"/>
    </row>
    <row r="2018" spans="1:16" ht="15" x14ac:dyDescent="0.25">
      <c r="A2018" s="67" t="str">
        <f t="shared" si="31"/>
        <v>88915031</v>
      </c>
      <c r="B2018" s="127">
        <v>8891503</v>
      </c>
      <c r="C2018" s="127">
        <v>1</v>
      </c>
      <c r="D2018" s="74" t="s">
        <v>9879</v>
      </c>
      <c r="E2018" s="68" t="s">
        <v>9942</v>
      </c>
      <c r="F2018" s="68" t="s">
        <v>10815</v>
      </c>
      <c r="G2018" s="68" t="s">
        <v>2550</v>
      </c>
      <c r="H2018" s="68" t="s">
        <v>2639</v>
      </c>
      <c r="I2018" s="66">
        <v>5430</v>
      </c>
      <c r="J2018" s="66" t="s">
        <v>8731</v>
      </c>
      <c r="K2018" s="68" t="s">
        <v>2547</v>
      </c>
      <c r="L2018" s="69" t="s">
        <v>10817</v>
      </c>
      <c r="N2018" s="128">
        <v>100</v>
      </c>
      <c r="O2018" s="71">
        <v>33.5</v>
      </c>
      <c r="P2018" s="127"/>
    </row>
    <row r="2019" spans="1:16" ht="15" x14ac:dyDescent="0.25">
      <c r="A2019" s="67" t="str">
        <f t="shared" si="31"/>
        <v>80577581</v>
      </c>
      <c r="B2019" s="127">
        <v>8057758</v>
      </c>
      <c r="C2019" s="127">
        <v>1</v>
      </c>
      <c r="D2019" s="74" t="s">
        <v>4169</v>
      </c>
      <c r="E2019" s="68">
        <v>6635001</v>
      </c>
      <c r="F2019" s="68" t="s">
        <v>10813</v>
      </c>
      <c r="G2019" s="68" t="s">
        <v>2550</v>
      </c>
      <c r="H2019" s="68" t="s">
        <v>2639</v>
      </c>
      <c r="I2019" s="66">
        <v>72263</v>
      </c>
      <c r="J2019" s="66" t="s">
        <v>8739</v>
      </c>
      <c r="K2019" s="68" t="s">
        <v>2547</v>
      </c>
      <c r="L2019" s="69" t="s">
        <v>10818</v>
      </c>
      <c r="N2019" s="128">
        <v>100</v>
      </c>
      <c r="O2019" s="71">
        <v>33.5</v>
      </c>
      <c r="P2019" s="127"/>
    </row>
    <row r="2020" spans="1:16" ht="15" x14ac:dyDescent="0.25">
      <c r="A2020" s="67" t="str">
        <f t="shared" si="31"/>
        <v>78230091</v>
      </c>
      <c r="B2020" s="127">
        <v>7823009</v>
      </c>
      <c r="C2020" s="127">
        <v>1</v>
      </c>
      <c r="D2020" s="74" t="s">
        <v>4943</v>
      </c>
      <c r="E2020" s="68" t="s">
        <v>9971</v>
      </c>
      <c r="F2020" s="68" t="s">
        <v>10813</v>
      </c>
      <c r="G2020" s="68" t="s">
        <v>2550</v>
      </c>
      <c r="H2020" s="68" t="s">
        <v>2639</v>
      </c>
      <c r="I2020" s="66">
        <v>72263</v>
      </c>
      <c r="J2020" s="66" t="s">
        <v>8739</v>
      </c>
      <c r="K2020" s="68" t="s">
        <v>2547</v>
      </c>
      <c r="L2020" s="69" t="s">
        <v>10818</v>
      </c>
      <c r="N2020" s="128">
        <v>96</v>
      </c>
      <c r="O2020" s="71">
        <v>33.5</v>
      </c>
      <c r="P2020" s="127"/>
    </row>
    <row r="2021" spans="1:16" ht="15" x14ac:dyDescent="0.25">
      <c r="A2021" s="67" t="str">
        <f t="shared" si="31"/>
        <v>94586211</v>
      </c>
      <c r="B2021" s="127">
        <v>9458621</v>
      </c>
      <c r="C2021" s="127">
        <v>1</v>
      </c>
      <c r="D2021" s="74" t="s">
        <v>4170</v>
      </c>
      <c r="E2021" s="68" t="s">
        <v>681</v>
      </c>
      <c r="F2021" s="68" t="s">
        <v>10815</v>
      </c>
      <c r="G2021" s="68" t="s">
        <v>10823</v>
      </c>
      <c r="H2021" s="68" t="s">
        <v>2611</v>
      </c>
      <c r="I2021" s="66">
        <v>16433</v>
      </c>
      <c r="J2021" s="66" t="s">
        <v>8761</v>
      </c>
      <c r="K2021" s="68" t="s">
        <v>2547</v>
      </c>
      <c r="L2021" s="69" t="s">
        <v>10817</v>
      </c>
      <c r="N2021" s="128">
        <v>94</v>
      </c>
      <c r="O2021" s="71">
        <v>33.5</v>
      </c>
      <c r="P2021" s="127"/>
    </row>
    <row r="2022" spans="1:16" ht="15" x14ac:dyDescent="0.25">
      <c r="A2022" s="67" t="str">
        <f t="shared" si="31"/>
        <v>69827121</v>
      </c>
      <c r="B2022" s="127">
        <v>6982712</v>
      </c>
      <c r="C2022" s="127">
        <v>1</v>
      </c>
      <c r="D2022" s="74" t="s">
        <v>4171</v>
      </c>
      <c r="E2022" s="68">
        <v>7269655</v>
      </c>
      <c r="F2022" s="68" t="s">
        <v>10813</v>
      </c>
      <c r="G2022" s="68" t="s">
        <v>10823</v>
      </c>
      <c r="H2022" s="68" t="s">
        <v>2611</v>
      </c>
      <c r="I2022" s="66">
        <v>72590</v>
      </c>
      <c r="J2022" s="66" t="s">
        <v>8765</v>
      </c>
      <c r="K2022" s="68" t="s">
        <v>2547</v>
      </c>
      <c r="L2022" s="69" t="s">
        <v>10818</v>
      </c>
      <c r="N2022" s="128">
        <v>100</v>
      </c>
      <c r="O2022" s="71">
        <v>33.5</v>
      </c>
      <c r="P2022" s="127"/>
    </row>
    <row r="2023" spans="1:16" ht="15" x14ac:dyDescent="0.25">
      <c r="A2023" s="67" t="str">
        <f t="shared" si="31"/>
        <v>69618501</v>
      </c>
      <c r="B2023" s="127">
        <v>6961850</v>
      </c>
      <c r="C2023" s="127">
        <v>1</v>
      </c>
      <c r="D2023" s="74" t="s">
        <v>4172</v>
      </c>
      <c r="E2023" s="68" t="s">
        <v>345</v>
      </c>
      <c r="F2023" s="68" t="s">
        <v>10813</v>
      </c>
      <c r="G2023" s="68" t="s">
        <v>10823</v>
      </c>
      <c r="H2023" s="68" t="s">
        <v>2611</v>
      </c>
      <c r="I2023" s="66">
        <v>72590</v>
      </c>
      <c r="J2023" s="66" t="s">
        <v>8765</v>
      </c>
      <c r="K2023" s="68" t="s">
        <v>2547</v>
      </c>
      <c r="L2023" s="69" t="s">
        <v>10818</v>
      </c>
      <c r="N2023" s="128">
        <v>100</v>
      </c>
      <c r="O2023" s="71">
        <v>33.5</v>
      </c>
      <c r="P2023" s="127"/>
    </row>
    <row r="2024" spans="1:16" ht="15" x14ac:dyDescent="0.25">
      <c r="A2024" s="67" t="str">
        <f t="shared" si="31"/>
        <v>69833404</v>
      </c>
      <c r="B2024" s="127">
        <v>6983340</v>
      </c>
      <c r="C2024" s="127">
        <v>4</v>
      </c>
      <c r="D2024" s="74" t="s">
        <v>4173</v>
      </c>
      <c r="E2024" s="68" t="s">
        <v>358</v>
      </c>
      <c r="F2024" s="68" t="s">
        <v>10815</v>
      </c>
      <c r="G2024" s="68" t="s">
        <v>2550</v>
      </c>
      <c r="H2024" s="68" t="s">
        <v>2611</v>
      </c>
      <c r="I2024" s="66">
        <v>16433</v>
      </c>
      <c r="J2024" s="66" t="s">
        <v>8761</v>
      </c>
      <c r="K2024" s="68" t="s">
        <v>2547</v>
      </c>
      <c r="L2024" s="69" t="s">
        <v>10817</v>
      </c>
      <c r="N2024" s="128">
        <v>94</v>
      </c>
      <c r="O2024" s="71">
        <v>33.5</v>
      </c>
      <c r="P2024" s="127"/>
    </row>
    <row r="2025" spans="1:16" ht="15" x14ac:dyDescent="0.25">
      <c r="A2025" s="67" t="str">
        <f t="shared" si="31"/>
        <v>95793941</v>
      </c>
      <c r="B2025" s="127">
        <v>9579394</v>
      </c>
      <c r="C2025" s="127">
        <v>1</v>
      </c>
      <c r="D2025" s="74" t="s">
        <v>4174</v>
      </c>
      <c r="E2025" s="68" t="s">
        <v>698</v>
      </c>
      <c r="F2025" s="68" t="s">
        <v>10815</v>
      </c>
      <c r="G2025" s="68" t="s">
        <v>2550</v>
      </c>
      <c r="H2025" s="68" t="s">
        <v>2611</v>
      </c>
      <c r="I2025" s="66">
        <v>16433</v>
      </c>
      <c r="J2025" s="66" t="s">
        <v>8761</v>
      </c>
      <c r="K2025" s="68" t="s">
        <v>2547</v>
      </c>
      <c r="L2025" s="69" t="s">
        <v>10817</v>
      </c>
      <c r="N2025" s="128">
        <v>94</v>
      </c>
      <c r="O2025" s="71">
        <v>33.5</v>
      </c>
      <c r="P2025" s="127"/>
    </row>
    <row r="2026" spans="1:16" ht="15" x14ac:dyDescent="0.25">
      <c r="A2026" s="67" t="str">
        <f t="shared" si="31"/>
        <v>101064314</v>
      </c>
      <c r="B2026" s="127">
        <v>10106431</v>
      </c>
      <c r="C2026" s="127">
        <v>4</v>
      </c>
      <c r="D2026" s="74" t="s">
        <v>4175</v>
      </c>
      <c r="E2026" s="68" t="s">
        <v>845</v>
      </c>
      <c r="F2026" s="68" t="s">
        <v>10814</v>
      </c>
      <c r="G2026" s="68" t="s">
        <v>2550</v>
      </c>
      <c r="H2026" s="68" t="s">
        <v>2611</v>
      </c>
      <c r="I2026" s="66">
        <v>72590</v>
      </c>
      <c r="J2026" s="66" t="s">
        <v>8765</v>
      </c>
      <c r="K2026" s="68" t="s">
        <v>2547</v>
      </c>
      <c r="L2026" s="69" t="s">
        <v>10816</v>
      </c>
      <c r="N2026" s="128">
        <v>100</v>
      </c>
      <c r="O2026" s="71">
        <v>33.5</v>
      </c>
      <c r="P2026" s="127"/>
    </row>
    <row r="2027" spans="1:16" ht="15" x14ac:dyDescent="0.25">
      <c r="A2027" s="67" t="str">
        <f t="shared" si="31"/>
        <v>94435401</v>
      </c>
      <c r="B2027" s="127">
        <v>9443540</v>
      </c>
      <c r="C2027" s="127">
        <v>1</v>
      </c>
      <c r="D2027" s="74" t="s">
        <v>4176</v>
      </c>
      <c r="E2027" s="68" t="s">
        <v>9750</v>
      </c>
      <c r="F2027" s="68" t="s">
        <v>10815</v>
      </c>
      <c r="G2027" s="68" t="s">
        <v>10823</v>
      </c>
      <c r="H2027" s="68" t="s">
        <v>2611</v>
      </c>
      <c r="I2027" s="66">
        <v>16433</v>
      </c>
      <c r="J2027" s="66" t="s">
        <v>8761</v>
      </c>
      <c r="K2027" s="68" t="s">
        <v>2547</v>
      </c>
      <c r="L2027" s="69" t="s">
        <v>10817</v>
      </c>
      <c r="N2027" s="128">
        <v>81</v>
      </c>
      <c r="O2027" s="71">
        <v>33.5</v>
      </c>
      <c r="P2027" s="127"/>
    </row>
    <row r="2028" spans="1:16" ht="15" x14ac:dyDescent="0.25">
      <c r="A2028" s="67" t="str">
        <f t="shared" si="31"/>
        <v>96333031</v>
      </c>
      <c r="B2028" s="127">
        <v>9633303</v>
      </c>
      <c r="C2028" s="127">
        <v>1</v>
      </c>
      <c r="D2028" s="74" t="s">
        <v>4177</v>
      </c>
      <c r="E2028" s="68" t="s">
        <v>709</v>
      </c>
      <c r="F2028" s="68" t="s">
        <v>10815</v>
      </c>
      <c r="G2028" s="68" t="s">
        <v>2550</v>
      </c>
      <c r="H2028" s="68" t="s">
        <v>2611</v>
      </c>
      <c r="I2028" s="66">
        <v>72590</v>
      </c>
      <c r="J2028" s="66" t="s">
        <v>8765</v>
      </c>
      <c r="K2028" s="68" t="s">
        <v>2548</v>
      </c>
      <c r="L2028" s="69" t="s">
        <v>10817</v>
      </c>
      <c r="N2028" s="128">
        <v>100</v>
      </c>
      <c r="O2028" s="71">
        <v>20.100000000000001</v>
      </c>
      <c r="P2028" s="127"/>
    </row>
    <row r="2029" spans="1:16" ht="15" x14ac:dyDescent="0.25">
      <c r="A2029" s="67" t="str">
        <f t="shared" si="31"/>
        <v>54711751</v>
      </c>
      <c r="B2029" s="127">
        <v>5471175</v>
      </c>
      <c r="C2029" s="127">
        <v>1</v>
      </c>
      <c r="D2029" s="74" t="s">
        <v>9841</v>
      </c>
      <c r="E2029" s="68" t="s">
        <v>9929</v>
      </c>
      <c r="F2029" s="68" t="s">
        <v>10813</v>
      </c>
      <c r="G2029" s="68" t="s">
        <v>10823</v>
      </c>
      <c r="H2029" s="68" t="s">
        <v>2611</v>
      </c>
      <c r="I2029" s="66">
        <v>72590</v>
      </c>
      <c r="J2029" s="66" t="s">
        <v>8765</v>
      </c>
      <c r="K2029" s="68" t="s">
        <v>2547</v>
      </c>
      <c r="L2029" s="69" t="s">
        <v>10818</v>
      </c>
      <c r="N2029" s="128">
        <v>100</v>
      </c>
      <c r="O2029" s="71">
        <v>33.5</v>
      </c>
      <c r="P2029" s="127"/>
    </row>
    <row r="2030" spans="1:16" ht="15" x14ac:dyDescent="0.25">
      <c r="A2030" s="67" t="str">
        <f t="shared" si="31"/>
        <v>94586941</v>
      </c>
      <c r="B2030" s="127">
        <v>9458694</v>
      </c>
      <c r="C2030" s="127">
        <v>1</v>
      </c>
      <c r="D2030" s="74" t="s">
        <v>7241</v>
      </c>
      <c r="E2030" s="68" t="s">
        <v>7801</v>
      </c>
      <c r="F2030" s="68" t="s">
        <v>10815</v>
      </c>
      <c r="G2030" s="68" t="s">
        <v>10823</v>
      </c>
      <c r="H2030" s="68" t="s">
        <v>2611</v>
      </c>
      <c r="I2030" s="66">
        <v>16433</v>
      </c>
      <c r="J2030" s="66" t="s">
        <v>8761</v>
      </c>
      <c r="K2030" s="68" t="s">
        <v>2547</v>
      </c>
      <c r="L2030" s="69" t="s">
        <v>10817</v>
      </c>
      <c r="N2030" s="128">
        <v>81</v>
      </c>
      <c r="O2030" s="71">
        <v>33.5</v>
      </c>
      <c r="P2030" s="127"/>
    </row>
    <row r="2031" spans="1:16" ht="15" x14ac:dyDescent="0.25">
      <c r="A2031" s="67" t="str">
        <f t="shared" si="31"/>
        <v>119659521</v>
      </c>
      <c r="B2031" s="127">
        <v>11965952</v>
      </c>
      <c r="C2031" s="127">
        <v>1</v>
      </c>
      <c r="D2031" s="74" t="s">
        <v>4178</v>
      </c>
      <c r="E2031" s="68" t="s">
        <v>7142</v>
      </c>
      <c r="F2031" s="68" t="s">
        <v>10815</v>
      </c>
      <c r="G2031" s="68" t="s">
        <v>10823</v>
      </c>
      <c r="H2031" s="68" t="s">
        <v>2611</v>
      </c>
      <c r="I2031" s="66">
        <v>72590</v>
      </c>
      <c r="J2031" s="66" t="s">
        <v>8765</v>
      </c>
      <c r="K2031" s="68" t="s">
        <v>2547</v>
      </c>
      <c r="L2031" s="69" t="s">
        <v>10817</v>
      </c>
      <c r="N2031" s="128">
        <v>100</v>
      </c>
      <c r="O2031" s="71">
        <v>33.5</v>
      </c>
      <c r="P2031" s="127"/>
    </row>
    <row r="2032" spans="1:16" ht="15" x14ac:dyDescent="0.25">
      <c r="A2032" s="67" t="str">
        <f t="shared" si="31"/>
        <v>119774622</v>
      </c>
      <c r="B2032" s="127">
        <v>11977462</v>
      </c>
      <c r="C2032" s="127">
        <v>2</v>
      </c>
      <c r="D2032" s="74" t="s">
        <v>4179</v>
      </c>
      <c r="E2032" s="68" t="s">
        <v>1352</v>
      </c>
      <c r="F2032" s="68" t="s">
        <v>10815</v>
      </c>
      <c r="G2032" s="68" t="s">
        <v>2550</v>
      </c>
      <c r="H2032" s="68" t="s">
        <v>2611</v>
      </c>
      <c r="I2032" s="66">
        <v>72590</v>
      </c>
      <c r="J2032" s="66" t="s">
        <v>8765</v>
      </c>
      <c r="K2032" s="68" t="s">
        <v>2547</v>
      </c>
      <c r="L2032" s="69" t="s">
        <v>10817</v>
      </c>
      <c r="N2032" s="128">
        <v>100</v>
      </c>
      <c r="O2032" s="71">
        <v>33.5</v>
      </c>
      <c r="P2032" s="127"/>
    </row>
    <row r="2033" spans="1:16" ht="15" x14ac:dyDescent="0.25">
      <c r="A2033" s="67" t="str">
        <f t="shared" si="31"/>
        <v>85335071</v>
      </c>
      <c r="B2033" s="127">
        <v>8533507</v>
      </c>
      <c r="C2033" s="127">
        <v>1</v>
      </c>
      <c r="D2033" s="74" t="s">
        <v>4181</v>
      </c>
      <c r="E2033" s="68" t="s">
        <v>557</v>
      </c>
      <c r="F2033" s="68" t="s">
        <v>10813</v>
      </c>
      <c r="G2033" s="68" t="s">
        <v>2550</v>
      </c>
      <c r="H2033" s="68" t="s">
        <v>2611</v>
      </c>
      <c r="I2033" s="66">
        <v>72590</v>
      </c>
      <c r="J2033" s="66" t="s">
        <v>8765</v>
      </c>
      <c r="K2033" s="68" t="s">
        <v>2546</v>
      </c>
      <c r="L2033" s="69" t="s">
        <v>10818</v>
      </c>
      <c r="N2033" s="128">
        <v>100</v>
      </c>
      <c r="O2033" s="71">
        <v>40.200000000000003</v>
      </c>
      <c r="P2033" s="127"/>
    </row>
    <row r="2034" spans="1:16" ht="15" x14ac:dyDescent="0.25">
      <c r="A2034" s="67" t="str">
        <f t="shared" si="31"/>
        <v>94586691</v>
      </c>
      <c r="B2034" s="127">
        <v>9458669</v>
      </c>
      <c r="C2034" s="127">
        <v>1</v>
      </c>
      <c r="D2034" s="74" t="s">
        <v>4182</v>
      </c>
      <c r="E2034" s="68">
        <v>9086247</v>
      </c>
      <c r="F2034" s="68" t="s">
        <v>10815</v>
      </c>
      <c r="G2034" s="68" t="s">
        <v>10823</v>
      </c>
      <c r="H2034" s="68" t="s">
        <v>2611</v>
      </c>
      <c r="I2034" s="66">
        <v>16433</v>
      </c>
      <c r="J2034" s="66" t="s">
        <v>8761</v>
      </c>
      <c r="K2034" s="68" t="s">
        <v>2547</v>
      </c>
      <c r="L2034" s="69" t="s">
        <v>10817</v>
      </c>
      <c r="N2034" s="128">
        <v>94</v>
      </c>
      <c r="O2034" s="71">
        <v>33.5</v>
      </c>
      <c r="P2034" s="127"/>
    </row>
    <row r="2035" spans="1:16" ht="15" x14ac:dyDescent="0.25">
      <c r="A2035" s="67" t="str">
        <f t="shared" si="31"/>
        <v>105524922</v>
      </c>
      <c r="B2035" s="127">
        <v>10552492</v>
      </c>
      <c r="C2035" s="127">
        <v>2</v>
      </c>
      <c r="D2035" s="74" t="s">
        <v>4183</v>
      </c>
      <c r="E2035" s="68" t="s">
        <v>1004</v>
      </c>
      <c r="F2035" s="68" t="s">
        <v>10815</v>
      </c>
      <c r="G2035" s="68" t="s">
        <v>10823</v>
      </c>
      <c r="H2035" s="68" t="s">
        <v>2611</v>
      </c>
      <c r="I2035" s="66">
        <v>72590</v>
      </c>
      <c r="J2035" s="66" t="s">
        <v>8765</v>
      </c>
      <c r="K2035" s="68" t="s">
        <v>2547</v>
      </c>
      <c r="L2035" s="69" t="s">
        <v>10817</v>
      </c>
      <c r="N2035" s="128">
        <v>100</v>
      </c>
      <c r="O2035" s="71">
        <v>33.5</v>
      </c>
      <c r="P2035" s="127"/>
    </row>
    <row r="2036" spans="1:16" ht="15" x14ac:dyDescent="0.25">
      <c r="A2036" s="67" t="str">
        <f t="shared" si="31"/>
        <v>91483102</v>
      </c>
      <c r="B2036" s="127">
        <v>9148310</v>
      </c>
      <c r="C2036" s="127">
        <v>2</v>
      </c>
      <c r="D2036" s="74" t="s">
        <v>4184</v>
      </c>
      <c r="E2036" s="68" t="s">
        <v>631</v>
      </c>
      <c r="F2036" s="68" t="s">
        <v>10815</v>
      </c>
      <c r="G2036" s="68" t="s">
        <v>2550</v>
      </c>
      <c r="H2036" s="68" t="s">
        <v>2611</v>
      </c>
      <c r="I2036" s="66">
        <v>72590</v>
      </c>
      <c r="J2036" s="66" t="s">
        <v>8765</v>
      </c>
      <c r="K2036" s="68" t="s">
        <v>2547</v>
      </c>
      <c r="L2036" s="69" t="s">
        <v>10817</v>
      </c>
      <c r="N2036" s="128">
        <v>100</v>
      </c>
      <c r="O2036" s="71">
        <v>33.5</v>
      </c>
      <c r="P2036" s="127"/>
    </row>
    <row r="2037" spans="1:16" ht="15" x14ac:dyDescent="0.25">
      <c r="A2037" s="67" t="str">
        <f t="shared" si="31"/>
        <v>65663643</v>
      </c>
      <c r="B2037" s="127">
        <v>6566364</v>
      </c>
      <c r="C2037" s="127">
        <v>3</v>
      </c>
      <c r="D2037" s="74" t="s">
        <v>4185</v>
      </c>
      <c r="E2037" s="68" t="s">
        <v>316</v>
      </c>
      <c r="F2037" s="68" t="s">
        <v>10815</v>
      </c>
      <c r="G2037" s="68" t="s">
        <v>10823</v>
      </c>
      <c r="H2037" s="68" t="s">
        <v>2611</v>
      </c>
      <c r="I2037" s="66">
        <v>72590</v>
      </c>
      <c r="J2037" s="66" t="s">
        <v>8765</v>
      </c>
      <c r="K2037" s="68" t="s">
        <v>2547</v>
      </c>
      <c r="L2037" s="69" t="s">
        <v>10817</v>
      </c>
      <c r="N2037" s="128">
        <v>100</v>
      </c>
      <c r="O2037" s="71">
        <v>33.5</v>
      </c>
      <c r="P2037" s="127"/>
    </row>
    <row r="2038" spans="1:16" ht="15" x14ac:dyDescent="0.25">
      <c r="A2038" s="67" t="str">
        <f t="shared" si="31"/>
        <v>112513601</v>
      </c>
      <c r="B2038" s="127">
        <v>11251360</v>
      </c>
      <c r="C2038" s="127">
        <v>1</v>
      </c>
      <c r="D2038" s="74" t="s">
        <v>4186</v>
      </c>
      <c r="E2038" s="68" t="s">
        <v>1112</v>
      </c>
      <c r="F2038" s="68" t="s">
        <v>10815</v>
      </c>
      <c r="G2038" s="68" t="s">
        <v>10823</v>
      </c>
      <c r="H2038" s="68" t="s">
        <v>2611</v>
      </c>
      <c r="I2038" s="66">
        <v>72590</v>
      </c>
      <c r="J2038" s="66" t="s">
        <v>8765</v>
      </c>
      <c r="K2038" s="68" t="s">
        <v>2547</v>
      </c>
      <c r="L2038" s="69" t="s">
        <v>10817</v>
      </c>
      <c r="N2038" s="128">
        <v>100</v>
      </c>
      <c r="O2038" s="71">
        <v>33.5</v>
      </c>
      <c r="P2038" s="127"/>
    </row>
    <row r="2039" spans="1:16" ht="15" x14ac:dyDescent="0.25">
      <c r="A2039" s="67" t="str">
        <f t="shared" si="31"/>
        <v>104301202</v>
      </c>
      <c r="B2039" s="127">
        <v>10430120</v>
      </c>
      <c r="C2039" s="127">
        <v>2</v>
      </c>
      <c r="D2039" s="74" t="s">
        <v>4187</v>
      </c>
      <c r="E2039" s="68">
        <v>22033148</v>
      </c>
      <c r="F2039" s="68" t="s">
        <v>10815</v>
      </c>
      <c r="G2039" s="68" t="s">
        <v>2550</v>
      </c>
      <c r="H2039" s="68" t="s">
        <v>2632</v>
      </c>
      <c r="I2039" s="66">
        <v>50006</v>
      </c>
      <c r="J2039" s="66" t="s">
        <v>8805</v>
      </c>
      <c r="K2039" s="68" t="s">
        <v>2547</v>
      </c>
      <c r="L2039" s="69" t="s">
        <v>10817</v>
      </c>
      <c r="N2039" s="128">
        <v>98</v>
      </c>
      <c r="O2039" s="71">
        <v>33.5</v>
      </c>
      <c r="P2039" s="127"/>
    </row>
    <row r="2040" spans="1:16" ht="15" x14ac:dyDescent="0.25">
      <c r="A2040" s="67" t="str">
        <f t="shared" si="31"/>
        <v>24444601</v>
      </c>
      <c r="B2040" s="127">
        <v>2444460</v>
      </c>
      <c r="C2040" s="127">
        <v>1</v>
      </c>
      <c r="D2040" s="74" t="s">
        <v>7627</v>
      </c>
      <c r="E2040" s="68" t="s">
        <v>7660</v>
      </c>
      <c r="F2040" s="68" t="s">
        <v>10813</v>
      </c>
      <c r="G2040" s="68" t="s">
        <v>2550</v>
      </c>
      <c r="H2040" s="68" t="s">
        <v>2632</v>
      </c>
      <c r="I2040" s="66">
        <v>85574</v>
      </c>
      <c r="J2040" s="66" t="s">
        <v>8811</v>
      </c>
      <c r="K2040" s="68" t="s">
        <v>2547</v>
      </c>
      <c r="L2040" s="69" t="s">
        <v>10818</v>
      </c>
      <c r="N2040" s="128">
        <v>100</v>
      </c>
      <c r="O2040" s="71">
        <v>33.5</v>
      </c>
      <c r="P2040" s="127"/>
    </row>
    <row r="2041" spans="1:16" ht="15" x14ac:dyDescent="0.25">
      <c r="A2041" s="67" t="str">
        <f t="shared" si="31"/>
        <v>164957182</v>
      </c>
      <c r="B2041" s="127">
        <v>16495718</v>
      </c>
      <c r="C2041" s="127">
        <v>2</v>
      </c>
      <c r="D2041" s="74" t="s">
        <v>2574</v>
      </c>
      <c r="E2041" s="68" t="s">
        <v>2588</v>
      </c>
      <c r="F2041" s="68" t="s">
        <v>10814</v>
      </c>
      <c r="G2041" s="68" t="s">
        <v>2550</v>
      </c>
      <c r="H2041" s="68" t="s">
        <v>2632</v>
      </c>
      <c r="I2041" s="66">
        <v>50006</v>
      </c>
      <c r="J2041" s="66" t="s">
        <v>8805</v>
      </c>
      <c r="K2041" s="68" t="s">
        <v>2547</v>
      </c>
      <c r="L2041" s="69" t="s">
        <v>10816</v>
      </c>
      <c r="N2041" s="128">
        <v>98</v>
      </c>
      <c r="O2041" s="71">
        <v>33.5</v>
      </c>
      <c r="P2041" s="127"/>
    </row>
    <row r="2042" spans="1:16" ht="15" x14ac:dyDescent="0.25">
      <c r="A2042" s="67" t="str">
        <f t="shared" si="31"/>
        <v>105525952</v>
      </c>
      <c r="B2042" s="127">
        <v>10552595</v>
      </c>
      <c r="C2042" s="127">
        <v>2</v>
      </c>
      <c r="D2042" s="74" t="s">
        <v>9675</v>
      </c>
      <c r="E2042" s="68" t="s">
        <v>9778</v>
      </c>
      <c r="F2042" s="68" t="s">
        <v>10815</v>
      </c>
      <c r="G2042" s="68" t="s">
        <v>2550</v>
      </c>
      <c r="H2042" s="68" t="s">
        <v>2632</v>
      </c>
      <c r="I2042" s="66">
        <v>85574</v>
      </c>
      <c r="J2042" s="66" t="s">
        <v>8811</v>
      </c>
      <c r="K2042" s="68" t="s">
        <v>2547</v>
      </c>
      <c r="L2042" s="69" t="s">
        <v>10817</v>
      </c>
      <c r="N2042" s="128">
        <v>100</v>
      </c>
      <c r="O2042" s="71">
        <v>33.5</v>
      </c>
      <c r="P2042" s="127"/>
    </row>
    <row r="2043" spans="1:16" ht="15" x14ac:dyDescent="0.25">
      <c r="A2043" s="67" t="str">
        <f t="shared" si="31"/>
        <v>119139391</v>
      </c>
      <c r="B2043" s="127">
        <v>11913939</v>
      </c>
      <c r="C2043" s="127">
        <v>1</v>
      </c>
      <c r="D2043" s="74" t="s">
        <v>4188</v>
      </c>
      <c r="E2043" s="68" t="s">
        <v>1332</v>
      </c>
      <c r="F2043" s="68" t="s">
        <v>10815</v>
      </c>
      <c r="G2043" s="68" t="s">
        <v>10823</v>
      </c>
      <c r="H2043" s="68" t="s">
        <v>2632</v>
      </c>
      <c r="I2043" s="66">
        <v>5713</v>
      </c>
      <c r="J2043" s="66" t="s">
        <v>8767</v>
      </c>
      <c r="K2043" s="68" t="s">
        <v>2547</v>
      </c>
      <c r="L2043" s="69" t="s">
        <v>10817</v>
      </c>
      <c r="N2043" s="128">
        <v>100</v>
      </c>
      <c r="O2043" s="71">
        <v>33.5</v>
      </c>
      <c r="P2043" s="127"/>
    </row>
    <row r="2044" spans="1:16" ht="15" x14ac:dyDescent="0.25">
      <c r="A2044" s="67" t="str">
        <f t="shared" si="31"/>
        <v>129519243</v>
      </c>
      <c r="B2044" s="127">
        <v>12951924</v>
      </c>
      <c r="C2044" s="127">
        <v>3</v>
      </c>
      <c r="D2044" s="74" t="s">
        <v>4189</v>
      </c>
      <c r="E2044" s="68" t="s">
        <v>1601</v>
      </c>
      <c r="F2044" s="68" t="s">
        <v>10814</v>
      </c>
      <c r="G2044" s="68" t="s">
        <v>2550</v>
      </c>
      <c r="H2044" s="68" t="s">
        <v>2632</v>
      </c>
      <c r="I2044" s="66">
        <v>5713</v>
      </c>
      <c r="J2044" s="66" t="s">
        <v>8767</v>
      </c>
      <c r="K2044" s="68" t="s">
        <v>2547</v>
      </c>
      <c r="L2044" s="69" t="s">
        <v>10816</v>
      </c>
      <c r="N2044" s="128">
        <v>100</v>
      </c>
      <c r="O2044" s="71">
        <v>33.5</v>
      </c>
      <c r="P2044" s="127"/>
    </row>
    <row r="2045" spans="1:16" ht="15" x14ac:dyDescent="0.25">
      <c r="A2045" s="67" t="str">
        <f t="shared" si="31"/>
        <v>83520941</v>
      </c>
      <c r="B2045" s="127">
        <v>8352094</v>
      </c>
      <c r="C2045" s="127">
        <v>1</v>
      </c>
      <c r="D2045" s="74" t="s">
        <v>4190</v>
      </c>
      <c r="E2045" s="68">
        <v>11512356</v>
      </c>
      <c r="F2045" s="68" t="s">
        <v>10813</v>
      </c>
      <c r="G2045" s="68" t="s">
        <v>10823</v>
      </c>
      <c r="H2045" s="68" t="s">
        <v>2632</v>
      </c>
      <c r="I2045" s="66">
        <v>5713</v>
      </c>
      <c r="J2045" s="66" t="s">
        <v>8767</v>
      </c>
      <c r="K2045" s="68" t="s">
        <v>2547</v>
      </c>
      <c r="L2045" s="69" t="s">
        <v>10818</v>
      </c>
      <c r="N2045" s="128">
        <v>100</v>
      </c>
      <c r="O2045" s="71">
        <v>33.5</v>
      </c>
      <c r="P2045" s="127"/>
    </row>
    <row r="2046" spans="1:16" ht="15" x14ac:dyDescent="0.25">
      <c r="A2046" s="67" t="str">
        <f t="shared" si="31"/>
        <v>83481571</v>
      </c>
      <c r="B2046" s="127">
        <v>8348157</v>
      </c>
      <c r="C2046" s="127">
        <v>1</v>
      </c>
      <c r="D2046" s="74" t="s">
        <v>7635</v>
      </c>
      <c r="E2046" s="68">
        <v>9536941</v>
      </c>
      <c r="F2046" s="68" t="s">
        <v>10813</v>
      </c>
      <c r="G2046" s="68" t="s">
        <v>2550</v>
      </c>
      <c r="H2046" s="68" t="s">
        <v>2632</v>
      </c>
      <c r="I2046" s="66">
        <v>85574</v>
      </c>
      <c r="J2046" s="66" t="s">
        <v>8811</v>
      </c>
      <c r="K2046" s="68" t="s">
        <v>2547</v>
      </c>
      <c r="L2046" s="69" t="s">
        <v>10818</v>
      </c>
      <c r="N2046" s="128">
        <v>100</v>
      </c>
      <c r="O2046" s="71">
        <v>33.5</v>
      </c>
      <c r="P2046" s="127"/>
    </row>
    <row r="2047" spans="1:16" ht="15" x14ac:dyDescent="0.25">
      <c r="A2047" s="67" t="str">
        <f t="shared" si="31"/>
        <v>52216751</v>
      </c>
      <c r="B2047" s="127">
        <v>5221675</v>
      </c>
      <c r="C2047" s="127">
        <v>1</v>
      </c>
      <c r="D2047" s="74" t="s">
        <v>7636</v>
      </c>
      <c r="E2047" s="68">
        <v>7845404</v>
      </c>
      <c r="F2047" s="68" t="s">
        <v>10813</v>
      </c>
      <c r="G2047" s="68" t="s">
        <v>10823</v>
      </c>
      <c r="H2047" s="68" t="s">
        <v>2632</v>
      </c>
      <c r="I2047" s="66">
        <v>85574</v>
      </c>
      <c r="J2047" s="66" t="s">
        <v>8811</v>
      </c>
      <c r="K2047" s="68" t="s">
        <v>2547</v>
      </c>
      <c r="L2047" s="69" t="s">
        <v>10818</v>
      </c>
      <c r="N2047" s="128">
        <v>100</v>
      </c>
      <c r="O2047" s="71">
        <v>33.5</v>
      </c>
      <c r="P2047" s="127"/>
    </row>
    <row r="2048" spans="1:16" ht="15" x14ac:dyDescent="0.25">
      <c r="A2048" s="67" t="str">
        <f t="shared" si="31"/>
        <v>83450303</v>
      </c>
      <c r="B2048" s="127">
        <v>8345030</v>
      </c>
      <c r="C2048" s="127">
        <v>3</v>
      </c>
      <c r="D2048" s="74" t="s">
        <v>4191</v>
      </c>
      <c r="E2048" s="68">
        <v>8983670</v>
      </c>
      <c r="F2048" s="68" t="s">
        <v>10815</v>
      </c>
      <c r="G2048" s="68" t="s">
        <v>10823</v>
      </c>
      <c r="H2048" s="68" t="s">
        <v>2632</v>
      </c>
      <c r="I2048" s="66">
        <v>5713</v>
      </c>
      <c r="J2048" s="66" t="s">
        <v>8767</v>
      </c>
      <c r="K2048" s="68" t="s">
        <v>2547</v>
      </c>
      <c r="L2048" s="69" t="s">
        <v>10817</v>
      </c>
      <c r="N2048" s="128">
        <v>100</v>
      </c>
      <c r="O2048" s="71">
        <v>33.5</v>
      </c>
      <c r="P2048" s="127"/>
    </row>
    <row r="2049" spans="1:16" ht="15" x14ac:dyDescent="0.25">
      <c r="A2049" s="67" t="str">
        <f t="shared" si="31"/>
        <v>110587543</v>
      </c>
      <c r="B2049" s="127">
        <v>11058754</v>
      </c>
      <c r="C2049" s="127">
        <v>3</v>
      </c>
      <c r="D2049" s="74" t="s">
        <v>4192</v>
      </c>
      <c r="E2049" s="68">
        <v>18234566</v>
      </c>
      <c r="F2049" s="68" t="s">
        <v>10815</v>
      </c>
      <c r="G2049" s="68" t="s">
        <v>2550</v>
      </c>
      <c r="H2049" s="68" t="s">
        <v>2632</v>
      </c>
      <c r="I2049" s="66">
        <v>5713</v>
      </c>
      <c r="J2049" s="66" t="s">
        <v>8767</v>
      </c>
      <c r="K2049" s="68" t="s">
        <v>2547</v>
      </c>
      <c r="L2049" s="69" t="s">
        <v>10817</v>
      </c>
      <c r="N2049" s="128">
        <v>100</v>
      </c>
      <c r="O2049" s="71">
        <v>33.5</v>
      </c>
      <c r="P2049" s="127"/>
    </row>
    <row r="2050" spans="1:16" ht="15" x14ac:dyDescent="0.25">
      <c r="A2050" s="67" t="str">
        <f t="shared" si="31"/>
        <v>110587542</v>
      </c>
      <c r="B2050" s="127">
        <v>11058754</v>
      </c>
      <c r="C2050" s="127">
        <v>2</v>
      </c>
      <c r="D2050" s="74" t="s">
        <v>4192</v>
      </c>
      <c r="E2050" s="68">
        <v>18234566</v>
      </c>
      <c r="F2050" s="68" t="s">
        <v>10815</v>
      </c>
      <c r="G2050" s="68" t="s">
        <v>10823</v>
      </c>
      <c r="H2050" s="68" t="s">
        <v>2632</v>
      </c>
      <c r="I2050" s="66">
        <v>5713</v>
      </c>
      <c r="J2050" s="66" t="s">
        <v>8767</v>
      </c>
      <c r="K2050" s="68" t="s">
        <v>2547</v>
      </c>
      <c r="L2050" s="69" t="s">
        <v>10817</v>
      </c>
      <c r="N2050" s="128">
        <v>100</v>
      </c>
      <c r="O2050" s="71">
        <v>33.5</v>
      </c>
      <c r="P2050" s="127"/>
    </row>
    <row r="2051" spans="1:16" ht="15" x14ac:dyDescent="0.25">
      <c r="A2051" s="67" t="str">
        <f t="shared" si="31"/>
        <v>92441531</v>
      </c>
      <c r="B2051" s="127">
        <v>9244153</v>
      </c>
      <c r="C2051" s="127">
        <v>1</v>
      </c>
      <c r="D2051" s="74" t="s">
        <v>10525</v>
      </c>
      <c r="E2051" s="68">
        <v>16237103</v>
      </c>
      <c r="F2051" s="68" t="s">
        <v>10815</v>
      </c>
      <c r="G2051" s="127" t="s">
        <v>2550</v>
      </c>
      <c r="H2051" s="68" t="s">
        <v>2632</v>
      </c>
      <c r="I2051" s="66">
        <v>5740</v>
      </c>
      <c r="J2051" s="66" t="s">
        <v>8784</v>
      </c>
      <c r="K2051" s="68" t="s">
        <v>2547</v>
      </c>
      <c r="L2051" s="69" t="s">
        <v>10817</v>
      </c>
      <c r="N2051" s="128">
        <v>0</v>
      </c>
      <c r="O2051" s="71">
        <v>33.5</v>
      </c>
      <c r="P2051" s="127"/>
    </row>
    <row r="2052" spans="1:16" ht="15" x14ac:dyDescent="0.25">
      <c r="A2052" s="67" t="str">
        <f t="shared" si="31"/>
        <v>112552621</v>
      </c>
      <c r="B2052" s="127">
        <v>11255262</v>
      </c>
      <c r="C2052" s="127">
        <v>1</v>
      </c>
      <c r="D2052" s="74" t="s">
        <v>10578</v>
      </c>
      <c r="E2052" s="68">
        <v>16712865</v>
      </c>
      <c r="F2052" s="68" t="s">
        <v>10815</v>
      </c>
      <c r="G2052" s="68" t="s">
        <v>10823</v>
      </c>
      <c r="H2052" s="68" t="s">
        <v>2632</v>
      </c>
      <c r="I2052" s="66">
        <v>5713</v>
      </c>
      <c r="J2052" s="66" t="s">
        <v>8767</v>
      </c>
      <c r="K2052" s="68" t="s">
        <v>2547</v>
      </c>
      <c r="L2052" s="69" t="s">
        <v>10817</v>
      </c>
      <c r="N2052" s="128">
        <v>0</v>
      </c>
      <c r="O2052" s="71">
        <v>33.5</v>
      </c>
      <c r="P2052" s="127"/>
    </row>
    <row r="2053" spans="1:16" ht="15" x14ac:dyDescent="0.25">
      <c r="A2053" s="67" t="str">
        <f t="shared" si="31"/>
        <v>88083752</v>
      </c>
      <c r="B2053" s="127">
        <v>8808375</v>
      </c>
      <c r="C2053" s="127">
        <v>2</v>
      </c>
      <c r="D2053" s="74" t="s">
        <v>4193</v>
      </c>
      <c r="E2053" s="68" t="s">
        <v>586</v>
      </c>
      <c r="F2053" s="68" t="s">
        <v>10815</v>
      </c>
      <c r="G2053" s="68" t="s">
        <v>2550</v>
      </c>
      <c r="H2053" s="68" t="s">
        <v>2632</v>
      </c>
      <c r="I2053" s="66">
        <v>5713</v>
      </c>
      <c r="J2053" s="66" t="s">
        <v>8767</v>
      </c>
      <c r="K2053" s="68" t="s">
        <v>2547</v>
      </c>
      <c r="L2053" s="69" t="s">
        <v>10817</v>
      </c>
      <c r="N2053" s="128">
        <v>100</v>
      </c>
      <c r="O2053" s="71">
        <v>33.5</v>
      </c>
      <c r="P2053" s="127"/>
    </row>
    <row r="2054" spans="1:16" ht="15" x14ac:dyDescent="0.25">
      <c r="A2054" s="67" t="str">
        <f t="shared" si="31"/>
        <v>87948932</v>
      </c>
      <c r="B2054" s="127">
        <v>8794893</v>
      </c>
      <c r="C2054" s="127">
        <v>2</v>
      </c>
      <c r="D2054" s="74" t="s">
        <v>4194</v>
      </c>
      <c r="E2054" s="68">
        <v>16401933</v>
      </c>
      <c r="F2054" s="68" t="s">
        <v>10815</v>
      </c>
      <c r="G2054" s="68" t="s">
        <v>2550</v>
      </c>
      <c r="H2054" s="68" t="s">
        <v>2632</v>
      </c>
      <c r="I2054" s="66">
        <v>5713</v>
      </c>
      <c r="J2054" s="66" t="s">
        <v>8767</v>
      </c>
      <c r="K2054" s="68" t="s">
        <v>2547</v>
      </c>
      <c r="L2054" s="69" t="s">
        <v>10817</v>
      </c>
      <c r="N2054" s="128">
        <v>100</v>
      </c>
      <c r="O2054" s="71">
        <v>33.5</v>
      </c>
      <c r="P2054" s="127"/>
    </row>
    <row r="2055" spans="1:16" ht="15" x14ac:dyDescent="0.25">
      <c r="A2055" s="67" t="str">
        <f t="shared" si="31"/>
        <v>98912493</v>
      </c>
      <c r="B2055" s="127">
        <v>9891249</v>
      </c>
      <c r="C2055" s="127">
        <v>3</v>
      </c>
      <c r="D2055" s="74" t="s">
        <v>4195</v>
      </c>
      <c r="E2055" s="68">
        <v>7564472</v>
      </c>
      <c r="F2055" s="68" t="s">
        <v>10815</v>
      </c>
      <c r="G2055" s="68" t="s">
        <v>10823</v>
      </c>
      <c r="H2055" s="68" t="s">
        <v>2632</v>
      </c>
      <c r="I2055" s="66">
        <v>5713</v>
      </c>
      <c r="J2055" s="66" t="s">
        <v>8767</v>
      </c>
      <c r="K2055" s="68" t="s">
        <v>2547</v>
      </c>
      <c r="L2055" s="69" t="s">
        <v>10817</v>
      </c>
      <c r="N2055" s="128">
        <v>100</v>
      </c>
      <c r="O2055" s="71">
        <v>33.5</v>
      </c>
      <c r="P2055" s="127"/>
    </row>
    <row r="2056" spans="1:16" ht="15" x14ac:dyDescent="0.25">
      <c r="A2056" s="67" t="str">
        <f t="shared" ref="A2056:A2119" si="32">CONCATENATE(B2056,C2056)</f>
        <v>120316411</v>
      </c>
      <c r="B2056" s="127">
        <v>12031641</v>
      </c>
      <c r="C2056" s="127">
        <v>1</v>
      </c>
      <c r="D2056" s="74" t="s">
        <v>4196</v>
      </c>
      <c r="E2056" s="68">
        <v>19919619</v>
      </c>
      <c r="F2056" s="68" t="s">
        <v>10815</v>
      </c>
      <c r="G2056" s="68" t="s">
        <v>10823</v>
      </c>
      <c r="H2056" s="68" t="s">
        <v>2632</v>
      </c>
      <c r="I2056" s="66">
        <v>5713</v>
      </c>
      <c r="J2056" s="66" t="s">
        <v>8767</v>
      </c>
      <c r="K2056" s="68" t="s">
        <v>2547</v>
      </c>
      <c r="L2056" s="69" t="s">
        <v>10817</v>
      </c>
      <c r="N2056" s="128">
        <v>100</v>
      </c>
      <c r="O2056" s="71">
        <v>33.5</v>
      </c>
      <c r="P2056" s="127"/>
    </row>
    <row r="2057" spans="1:16" ht="15" x14ac:dyDescent="0.25">
      <c r="A2057" s="67" t="str">
        <f t="shared" si="32"/>
        <v>101829131</v>
      </c>
      <c r="B2057" s="127">
        <v>10182913</v>
      </c>
      <c r="C2057" s="127">
        <v>1</v>
      </c>
      <c r="D2057" s="74" t="s">
        <v>4197</v>
      </c>
      <c r="E2057" s="68">
        <v>8480554</v>
      </c>
      <c r="F2057" s="68" t="s">
        <v>10815</v>
      </c>
      <c r="G2057" s="68" t="s">
        <v>10823</v>
      </c>
      <c r="H2057" s="68" t="s">
        <v>2632</v>
      </c>
      <c r="I2057" s="66">
        <v>50006</v>
      </c>
      <c r="J2057" s="66" t="s">
        <v>8805</v>
      </c>
      <c r="K2057" s="68" t="s">
        <v>2547</v>
      </c>
      <c r="L2057" s="69" t="s">
        <v>10817</v>
      </c>
      <c r="N2057" s="128">
        <v>0</v>
      </c>
      <c r="O2057" s="71">
        <v>33.5</v>
      </c>
      <c r="P2057" s="127"/>
    </row>
    <row r="2058" spans="1:16" ht="15" x14ac:dyDescent="0.25">
      <c r="A2058" s="67" t="str">
        <f t="shared" si="32"/>
        <v>101828091</v>
      </c>
      <c r="B2058" s="127">
        <v>10182809</v>
      </c>
      <c r="C2058" s="127">
        <v>1</v>
      </c>
      <c r="D2058" s="74" t="s">
        <v>4198</v>
      </c>
      <c r="E2058" s="68">
        <v>18232324</v>
      </c>
      <c r="F2058" s="68" t="s">
        <v>10815</v>
      </c>
      <c r="G2058" s="68" t="s">
        <v>10823</v>
      </c>
      <c r="H2058" s="68" t="s">
        <v>2632</v>
      </c>
      <c r="I2058" s="66">
        <v>50006</v>
      </c>
      <c r="J2058" s="66" t="s">
        <v>8805</v>
      </c>
      <c r="K2058" s="68" t="s">
        <v>2547</v>
      </c>
      <c r="L2058" s="69" t="s">
        <v>10817</v>
      </c>
      <c r="N2058" s="128">
        <v>0</v>
      </c>
      <c r="O2058" s="71">
        <v>33.5</v>
      </c>
      <c r="P2058" s="127"/>
    </row>
    <row r="2059" spans="1:16" ht="15" x14ac:dyDescent="0.25">
      <c r="A2059" s="67" t="str">
        <f t="shared" si="32"/>
        <v>134514792</v>
      </c>
      <c r="B2059" s="127">
        <v>13451479</v>
      </c>
      <c r="C2059" s="127">
        <v>2</v>
      </c>
      <c r="D2059" s="74" t="s">
        <v>4199</v>
      </c>
      <c r="E2059" s="68" t="s">
        <v>1783</v>
      </c>
      <c r="F2059" s="68" t="s">
        <v>10814</v>
      </c>
      <c r="G2059" s="68" t="s">
        <v>2550</v>
      </c>
      <c r="H2059" s="68" t="s">
        <v>2632</v>
      </c>
      <c r="I2059" s="66">
        <v>5713</v>
      </c>
      <c r="J2059" s="66" t="s">
        <v>8767</v>
      </c>
      <c r="K2059" s="68" t="s">
        <v>2547</v>
      </c>
      <c r="L2059" s="69" t="s">
        <v>10816</v>
      </c>
      <c r="N2059" s="128">
        <v>100</v>
      </c>
      <c r="O2059" s="71">
        <v>33.5</v>
      </c>
      <c r="P2059" s="127"/>
    </row>
    <row r="2060" spans="1:16" ht="15" x14ac:dyDescent="0.25">
      <c r="A2060" s="67" t="str">
        <f t="shared" si="32"/>
        <v>129399504</v>
      </c>
      <c r="B2060" s="127">
        <v>12939950</v>
      </c>
      <c r="C2060" s="127">
        <v>4</v>
      </c>
      <c r="D2060" s="74" t="s">
        <v>4200</v>
      </c>
      <c r="E2060" s="68" t="s">
        <v>1599</v>
      </c>
      <c r="F2060" s="68" t="s">
        <v>10814</v>
      </c>
      <c r="G2060" s="68" t="s">
        <v>2550</v>
      </c>
      <c r="H2060" s="68" t="s">
        <v>2632</v>
      </c>
      <c r="I2060" s="66">
        <v>5713</v>
      </c>
      <c r="J2060" s="66" t="s">
        <v>8767</v>
      </c>
      <c r="K2060" s="68" t="s">
        <v>2546</v>
      </c>
      <c r="L2060" s="69" t="s">
        <v>10816</v>
      </c>
      <c r="N2060" s="128">
        <v>100</v>
      </c>
      <c r="O2060" s="71">
        <v>40.200000000000003</v>
      </c>
      <c r="P2060" s="127"/>
    </row>
    <row r="2061" spans="1:16" ht="15" x14ac:dyDescent="0.25">
      <c r="A2061" s="67" t="str">
        <f t="shared" si="32"/>
        <v>69965411</v>
      </c>
      <c r="B2061" s="127">
        <v>6996541</v>
      </c>
      <c r="C2061" s="127">
        <v>1</v>
      </c>
      <c r="D2061" s="74" t="s">
        <v>10447</v>
      </c>
      <c r="E2061" s="68" t="s">
        <v>10077</v>
      </c>
      <c r="F2061" s="68" t="s">
        <v>10813</v>
      </c>
      <c r="G2061" s="68" t="s">
        <v>10823</v>
      </c>
      <c r="H2061" s="68" t="s">
        <v>2633</v>
      </c>
      <c r="I2061" s="66">
        <v>45716</v>
      </c>
      <c r="J2061" s="66" t="s">
        <v>8813</v>
      </c>
      <c r="K2061" s="68" t="s">
        <v>2547</v>
      </c>
      <c r="L2061" s="69" t="s">
        <v>10818</v>
      </c>
      <c r="N2061" s="128">
        <v>0</v>
      </c>
      <c r="O2061" s="71">
        <v>33.5</v>
      </c>
      <c r="P2061" s="127"/>
    </row>
    <row r="2062" spans="1:16" ht="15" x14ac:dyDescent="0.25">
      <c r="A2062" s="67" t="str">
        <f t="shared" si="32"/>
        <v>89069196</v>
      </c>
      <c r="B2062" s="127">
        <v>8906919</v>
      </c>
      <c r="C2062" s="127">
        <v>6</v>
      </c>
      <c r="D2062" s="74" t="s">
        <v>4201</v>
      </c>
      <c r="E2062" s="68" t="s">
        <v>593</v>
      </c>
      <c r="F2062" s="68" t="s">
        <v>10815</v>
      </c>
      <c r="G2062" s="68" t="s">
        <v>2550</v>
      </c>
      <c r="H2062" s="68" t="s">
        <v>2633</v>
      </c>
      <c r="I2062" s="66">
        <v>45716</v>
      </c>
      <c r="J2062" s="66" t="s">
        <v>8813</v>
      </c>
      <c r="K2062" s="68" t="s">
        <v>2547</v>
      </c>
      <c r="L2062" s="69" t="s">
        <v>10817</v>
      </c>
      <c r="N2062" s="128">
        <v>0</v>
      </c>
      <c r="O2062" s="71">
        <v>33.5</v>
      </c>
      <c r="P2062" s="127"/>
    </row>
    <row r="2063" spans="1:16" ht="15" x14ac:dyDescent="0.25">
      <c r="A2063" s="67" t="str">
        <f t="shared" si="32"/>
        <v>89069194</v>
      </c>
      <c r="B2063" s="127">
        <v>8906919</v>
      </c>
      <c r="C2063" s="127">
        <v>4</v>
      </c>
      <c r="D2063" s="74" t="s">
        <v>4201</v>
      </c>
      <c r="E2063" s="68" t="s">
        <v>593</v>
      </c>
      <c r="F2063" s="68" t="s">
        <v>10815</v>
      </c>
      <c r="G2063" s="68" t="s">
        <v>2550</v>
      </c>
      <c r="H2063" s="68" t="s">
        <v>2633</v>
      </c>
      <c r="I2063" s="66">
        <v>45716</v>
      </c>
      <c r="J2063" s="66" t="s">
        <v>8813</v>
      </c>
      <c r="K2063" s="68" t="s">
        <v>2547</v>
      </c>
      <c r="L2063" s="69" t="s">
        <v>10817</v>
      </c>
      <c r="N2063" s="128">
        <v>100</v>
      </c>
      <c r="O2063" s="71">
        <v>33.5</v>
      </c>
      <c r="P2063" s="127"/>
    </row>
    <row r="2064" spans="1:16" ht="15" x14ac:dyDescent="0.25">
      <c r="A2064" s="67" t="str">
        <f t="shared" si="32"/>
        <v>76710521</v>
      </c>
      <c r="B2064" s="127">
        <v>7671052</v>
      </c>
      <c r="C2064" s="127">
        <v>1</v>
      </c>
      <c r="D2064" s="74" t="s">
        <v>4202</v>
      </c>
      <c r="E2064" s="68">
        <v>10743017</v>
      </c>
      <c r="F2064" s="68" t="s">
        <v>10813</v>
      </c>
      <c r="G2064" s="68" t="s">
        <v>10823</v>
      </c>
      <c r="H2064" s="68" t="s">
        <v>2633</v>
      </c>
      <c r="I2064" s="66">
        <v>45716</v>
      </c>
      <c r="J2064" s="66" t="s">
        <v>8813</v>
      </c>
      <c r="K2064" s="68" t="s">
        <v>2547</v>
      </c>
      <c r="L2064" s="69" t="s">
        <v>10818</v>
      </c>
      <c r="N2064" s="128">
        <v>100</v>
      </c>
      <c r="O2064" s="71">
        <v>33.5</v>
      </c>
      <c r="P2064" s="127"/>
    </row>
    <row r="2065" spans="1:16" ht="15" x14ac:dyDescent="0.25">
      <c r="A2065" s="67" t="str">
        <f t="shared" si="32"/>
        <v>50081772</v>
      </c>
      <c r="B2065" s="127">
        <v>5008177</v>
      </c>
      <c r="C2065" s="127">
        <v>2</v>
      </c>
      <c r="D2065" s="74" t="s">
        <v>4203</v>
      </c>
      <c r="E2065" s="68" t="s">
        <v>270</v>
      </c>
      <c r="F2065" s="68" t="s">
        <v>10813</v>
      </c>
      <c r="G2065" s="68" t="s">
        <v>2550</v>
      </c>
      <c r="H2065" s="68" t="s">
        <v>2633</v>
      </c>
      <c r="I2065" s="66">
        <v>45716</v>
      </c>
      <c r="J2065" s="66" t="s">
        <v>8813</v>
      </c>
      <c r="K2065" s="68" t="s">
        <v>2547</v>
      </c>
      <c r="L2065" s="69" t="s">
        <v>10818</v>
      </c>
      <c r="N2065" s="128">
        <v>100</v>
      </c>
      <c r="O2065" s="71">
        <v>33.5</v>
      </c>
      <c r="P2065" s="127"/>
    </row>
    <row r="2066" spans="1:16" ht="15" x14ac:dyDescent="0.25">
      <c r="A2066" s="67" t="str">
        <f t="shared" si="32"/>
        <v>119471722</v>
      </c>
      <c r="B2066" s="127">
        <v>11947172</v>
      </c>
      <c r="C2066" s="127">
        <v>2</v>
      </c>
      <c r="D2066" s="74" t="s">
        <v>4204</v>
      </c>
      <c r="E2066" s="68" t="s">
        <v>1346</v>
      </c>
      <c r="F2066" s="68" t="s">
        <v>10815</v>
      </c>
      <c r="G2066" s="68" t="s">
        <v>2550</v>
      </c>
      <c r="H2066" s="68" t="s">
        <v>2609</v>
      </c>
      <c r="I2066" s="66">
        <v>5379</v>
      </c>
      <c r="J2066" s="66" t="s">
        <v>7590</v>
      </c>
      <c r="K2066" s="68" t="s">
        <v>2547</v>
      </c>
      <c r="L2066" s="69" t="s">
        <v>10817</v>
      </c>
      <c r="N2066" s="128">
        <v>100</v>
      </c>
      <c r="O2066" s="71">
        <v>33.5</v>
      </c>
      <c r="P2066" s="127"/>
    </row>
    <row r="2067" spans="1:16" ht="15" x14ac:dyDescent="0.25">
      <c r="A2067" s="67" t="str">
        <f t="shared" si="32"/>
        <v>45748861</v>
      </c>
      <c r="B2067" s="127">
        <v>4574886</v>
      </c>
      <c r="C2067" s="127">
        <v>1</v>
      </c>
      <c r="D2067" s="74" t="s">
        <v>4205</v>
      </c>
      <c r="E2067" s="68" t="s">
        <v>7802</v>
      </c>
      <c r="F2067" s="68" t="s">
        <v>10813</v>
      </c>
      <c r="G2067" s="68" t="s">
        <v>2550</v>
      </c>
      <c r="H2067" s="68" t="s">
        <v>2609</v>
      </c>
      <c r="I2067" s="66">
        <v>5379</v>
      </c>
      <c r="J2067" s="66" t="s">
        <v>7590</v>
      </c>
      <c r="K2067" s="68" t="s">
        <v>2547</v>
      </c>
      <c r="L2067" s="69" t="s">
        <v>10818</v>
      </c>
      <c r="N2067" s="128">
        <v>100</v>
      </c>
      <c r="O2067" s="71">
        <v>33.5</v>
      </c>
      <c r="P2067" s="127"/>
    </row>
    <row r="2068" spans="1:16" ht="15" x14ac:dyDescent="0.25">
      <c r="A2068" s="67" t="str">
        <f t="shared" si="32"/>
        <v>120326211</v>
      </c>
      <c r="B2068" s="127">
        <v>12032621</v>
      </c>
      <c r="C2068" s="127">
        <v>1</v>
      </c>
      <c r="D2068" s="74" t="s">
        <v>7499</v>
      </c>
      <c r="E2068" s="68" t="s">
        <v>1375</v>
      </c>
      <c r="F2068" s="68" t="s">
        <v>10815</v>
      </c>
      <c r="G2068" s="68" t="s">
        <v>10823</v>
      </c>
      <c r="H2068" s="68" t="s">
        <v>2609</v>
      </c>
      <c r="I2068" s="66">
        <v>5379</v>
      </c>
      <c r="J2068" s="66" t="s">
        <v>7590</v>
      </c>
      <c r="K2068" s="68" t="s">
        <v>2547</v>
      </c>
      <c r="L2068" s="69" t="s">
        <v>10817</v>
      </c>
      <c r="N2068" s="128">
        <v>100</v>
      </c>
      <c r="O2068" s="71">
        <v>33.5</v>
      </c>
      <c r="P2068" s="127"/>
    </row>
    <row r="2069" spans="1:16" ht="15" x14ac:dyDescent="0.25">
      <c r="A2069" s="67" t="str">
        <f t="shared" si="32"/>
        <v>71117692</v>
      </c>
      <c r="B2069" s="127">
        <v>7111769</v>
      </c>
      <c r="C2069" s="127">
        <v>2</v>
      </c>
      <c r="D2069" s="74" t="s">
        <v>6002</v>
      </c>
      <c r="E2069" s="68">
        <v>5650176</v>
      </c>
      <c r="F2069" s="68" t="s">
        <v>10814</v>
      </c>
      <c r="G2069" s="68" t="s">
        <v>10823</v>
      </c>
      <c r="H2069" s="68" t="s">
        <v>2609</v>
      </c>
      <c r="I2069" s="66">
        <v>5379</v>
      </c>
      <c r="J2069" s="66" t="s">
        <v>7590</v>
      </c>
      <c r="K2069" s="68" t="s">
        <v>2547</v>
      </c>
      <c r="L2069" s="69" t="s">
        <v>10816</v>
      </c>
      <c r="N2069" s="128">
        <v>100</v>
      </c>
      <c r="O2069" s="71">
        <v>33.5</v>
      </c>
      <c r="P2069" s="127"/>
    </row>
    <row r="2070" spans="1:16" ht="15" x14ac:dyDescent="0.25">
      <c r="A2070" s="67" t="str">
        <f t="shared" si="32"/>
        <v>69669491</v>
      </c>
      <c r="B2070" s="127">
        <v>6966949</v>
      </c>
      <c r="C2070" s="127">
        <v>1</v>
      </c>
      <c r="D2070" s="74" t="s">
        <v>4206</v>
      </c>
      <c r="E2070" s="68">
        <v>4928860</v>
      </c>
      <c r="F2070" s="68" t="s">
        <v>10813</v>
      </c>
      <c r="G2070" s="68" t="s">
        <v>10823</v>
      </c>
      <c r="H2070" s="68" t="s">
        <v>2609</v>
      </c>
      <c r="I2070" s="66">
        <v>5379</v>
      </c>
      <c r="J2070" s="66" t="s">
        <v>7590</v>
      </c>
      <c r="K2070" s="68" t="s">
        <v>2547</v>
      </c>
      <c r="L2070" s="69" t="s">
        <v>10818</v>
      </c>
      <c r="N2070" s="128">
        <v>0</v>
      </c>
      <c r="O2070" s="71">
        <v>33.5</v>
      </c>
      <c r="P2070" s="127"/>
    </row>
    <row r="2071" spans="1:16" ht="15" x14ac:dyDescent="0.25">
      <c r="A2071" s="67" t="str">
        <f t="shared" si="32"/>
        <v>72312461</v>
      </c>
      <c r="B2071" s="127">
        <v>7231246</v>
      </c>
      <c r="C2071" s="127">
        <v>1</v>
      </c>
      <c r="D2071" s="74" t="s">
        <v>4207</v>
      </c>
      <c r="E2071" s="68">
        <v>5471359</v>
      </c>
      <c r="F2071" s="68" t="s">
        <v>10813</v>
      </c>
      <c r="G2071" s="68" t="s">
        <v>10823</v>
      </c>
      <c r="H2071" s="68" t="s">
        <v>2609</v>
      </c>
      <c r="I2071" s="66">
        <v>5379</v>
      </c>
      <c r="J2071" s="66" t="s">
        <v>7590</v>
      </c>
      <c r="K2071" s="68" t="s">
        <v>2547</v>
      </c>
      <c r="L2071" s="69" t="s">
        <v>10818</v>
      </c>
      <c r="N2071" s="128">
        <v>100</v>
      </c>
      <c r="O2071" s="71">
        <v>33.5</v>
      </c>
      <c r="P2071" s="127"/>
    </row>
    <row r="2072" spans="1:16" ht="15" x14ac:dyDescent="0.25">
      <c r="A2072" s="67" t="str">
        <f t="shared" si="32"/>
        <v>58360011</v>
      </c>
      <c r="B2072" s="127">
        <v>5836001</v>
      </c>
      <c r="C2072" s="127">
        <v>1</v>
      </c>
      <c r="D2072" s="74" t="s">
        <v>4208</v>
      </c>
      <c r="E2072" s="68" t="s">
        <v>301</v>
      </c>
      <c r="F2072" s="68" t="s">
        <v>10813</v>
      </c>
      <c r="G2072" s="68" t="s">
        <v>10823</v>
      </c>
      <c r="H2072" s="68" t="s">
        <v>2609</v>
      </c>
      <c r="I2072" s="66">
        <v>5379</v>
      </c>
      <c r="J2072" s="66" t="s">
        <v>7590</v>
      </c>
      <c r="K2072" s="68" t="s">
        <v>2547</v>
      </c>
      <c r="L2072" s="69" t="s">
        <v>10818</v>
      </c>
      <c r="N2072" s="128">
        <v>100</v>
      </c>
      <c r="O2072" s="71">
        <v>33.5</v>
      </c>
      <c r="P2072" s="127"/>
    </row>
    <row r="2073" spans="1:16" ht="15" x14ac:dyDescent="0.25">
      <c r="A2073" s="67" t="str">
        <f t="shared" si="32"/>
        <v>44713131</v>
      </c>
      <c r="B2073" s="127">
        <v>4471313</v>
      </c>
      <c r="C2073" s="127">
        <v>1</v>
      </c>
      <c r="D2073" s="74" t="s">
        <v>4210</v>
      </c>
      <c r="E2073" s="68">
        <v>7452061</v>
      </c>
      <c r="F2073" s="68" t="s">
        <v>10814</v>
      </c>
      <c r="G2073" s="68" t="s">
        <v>2550</v>
      </c>
      <c r="H2073" s="68" t="s">
        <v>2609</v>
      </c>
      <c r="I2073" s="66">
        <v>5379</v>
      </c>
      <c r="J2073" s="66" t="s">
        <v>7590</v>
      </c>
      <c r="K2073" s="68" t="s">
        <v>2547</v>
      </c>
      <c r="L2073" s="69" t="s">
        <v>10816</v>
      </c>
      <c r="N2073" s="128">
        <v>0</v>
      </c>
      <c r="O2073" s="71">
        <v>33.5</v>
      </c>
      <c r="P2073" s="127"/>
    </row>
    <row r="2074" spans="1:16" ht="15" x14ac:dyDescent="0.25">
      <c r="A2074" s="67" t="str">
        <f t="shared" si="32"/>
        <v>49416881</v>
      </c>
      <c r="B2074" s="127">
        <v>4941688</v>
      </c>
      <c r="C2074" s="127">
        <v>1</v>
      </c>
      <c r="D2074" s="74" t="s">
        <v>7448</v>
      </c>
      <c r="E2074" s="68" t="s">
        <v>7803</v>
      </c>
      <c r="F2074" s="68" t="s">
        <v>10813</v>
      </c>
      <c r="G2074" s="68" t="s">
        <v>2550</v>
      </c>
      <c r="H2074" s="68" t="s">
        <v>2609</v>
      </c>
      <c r="I2074" s="66">
        <v>5379</v>
      </c>
      <c r="J2074" s="66" t="s">
        <v>7590</v>
      </c>
      <c r="K2074" s="68" t="s">
        <v>2546</v>
      </c>
      <c r="L2074" s="69" t="s">
        <v>10818</v>
      </c>
      <c r="N2074" s="128">
        <v>100</v>
      </c>
      <c r="O2074" s="71">
        <v>40.200000000000003</v>
      </c>
      <c r="P2074" s="127"/>
    </row>
    <row r="2075" spans="1:16" ht="15" x14ac:dyDescent="0.25">
      <c r="A2075" s="67" t="str">
        <f t="shared" si="32"/>
        <v>78709171</v>
      </c>
      <c r="B2075" s="127">
        <v>7870917</v>
      </c>
      <c r="C2075" s="127">
        <v>1</v>
      </c>
      <c r="D2075" s="74" t="s">
        <v>4211</v>
      </c>
      <c r="E2075" s="68">
        <v>12788225</v>
      </c>
      <c r="F2075" s="68" t="s">
        <v>10813</v>
      </c>
      <c r="G2075" s="68" t="s">
        <v>2550</v>
      </c>
      <c r="H2075" s="68" t="s">
        <v>2609</v>
      </c>
      <c r="I2075" s="66">
        <v>5379</v>
      </c>
      <c r="J2075" s="66" t="s">
        <v>7590</v>
      </c>
      <c r="K2075" s="68" t="s">
        <v>2547</v>
      </c>
      <c r="L2075" s="69" t="s">
        <v>10818</v>
      </c>
      <c r="N2075" s="128">
        <v>100</v>
      </c>
      <c r="O2075" s="71">
        <v>33.5</v>
      </c>
      <c r="P2075" s="127"/>
    </row>
    <row r="2076" spans="1:16" ht="15" x14ac:dyDescent="0.25">
      <c r="A2076" s="67" t="str">
        <f t="shared" si="32"/>
        <v>45496611</v>
      </c>
      <c r="B2076" s="127">
        <v>4549661</v>
      </c>
      <c r="C2076" s="127">
        <v>1</v>
      </c>
      <c r="D2076" s="74" t="s">
        <v>4212</v>
      </c>
      <c r="E2076" s="68" t="s">
        <v>254</v>
      </c>
      <c r="F2076" s="68" t="s">
        <v>10813</v>
      </c>
      <c r="G2076" s="68" t="s">
        <v>2550</v>
      </c>
      <c r="H2076" s="68" t="s">
        <v>2609</v>
      </c>
      <c r="I2076" s="66">
        <v>5379</v>
      </c>
      <c r="J2076" s="66" t="s">
        <v>7590</v>
      </c>
      <c r="K2076" s="68" t="s">
        <v>2547</v>
      </c>
      <c r="L2076" s="69" t="s">
        <v>10818</v>
      </c>
      <c r="N2076" s="128">
        <v>100</v>
      </c>
      <c r="O2076" s="71">
        <v>33.5</v>
      </c>
      <c r="P2076" s="127"/>
    </row>
    <row r="2077" spans="1:16" ht="15" x14ac:dyDescent="0.25">
      <c r="A2077" s="67" t="str">
        <f t="shared" si="32"/>
        <v>44563611</v>
      </c>
      <c r="B2077" s="127">
        <v>4456361</v>
      </c>
      <c r="C2077" s="127">
        <v>1</v>
      </c>
      <c r="D2077" s="74" t="s">
        <v>4213</v>
      </c>
      <c r="E2077" s="68">
        <v>2689133</v>
      </c>
      <c r="F2077" s="68" t="s">
        <v>10813</v>
      </c>
      <c r="G2077" s="68" t="s">
        <v>2550</v>
      </c>
      <c r="H2077" s="68" t="s">
        <v>2609</v>
      </c>
      <c r="I2077" s="66">
        <v>5379</v>
      </c>
      <c r="J2077" s="66" t="s">
        <v>7590</v>
      </c>
      <c r="K2077" s="68" t="s">
        <v>2547</v>
      </c>
      <c r="L2077" s="69" t="s">
        <v>10818</v>
      </c>
      <c r="N2077" s="128">
        <v>100</v>
      </c>
      <c r="O2077" s="71">
        <v>33.5</v>
      </c>
      <c r="P2077" s="127"/>
    </row>
    <row r="2078" spans="1:16" ht="15" x14ac:dyDescent="0.25">
      <c r="A2078" s="67" t="str">
        <f t="shared" si="32"/>
        <v>44109931</v>
      </c>
      <c r="B2078" s="127">
        <v>4410993</v>
      </c>
      <c r="C2078" s="127">
        <v>1</v>
      </c>
      <c r="D2078" s="74" t="s">
        <v>4214</v>
      </c>
      <c r="E2078" s="68" t="s">
        <v>253</v>
      </c>
      <c r="F2078" s="68" t="s">
        <v>10813</v>
      </c>
      <c r="G2078" s="68" t="s">
        <v>2550</v>
      </c>
      <c r="H2078" s="68" t="s">
        <v>2609</v>
      </c>
      <c r="I2078" s="66">
        <v>5379</v>
      </c>
      <c r="J2078" s="66" t="s">
        <v>7590</v>
      </c>
      <c r="K2078" s="68" t="s">
        <v>2547</v>
      </c>
      <c r="L2078" s="69" t="s">
        <v>10818</v>
      </c>
      <c r="N2078" s="128">
        <v>100</v>
      </c>
      <c r="O2078" s="71">
        <v>33.5</v>
      </c>
      <c r="P2078" s="127"/>
    </row>
    <row r="2079" spans="1:16" ht="15" x14ac:dyDescent="0.25">
      <c r="A2079" s="67" t="str">
        <f t="shared" si="32"/>
        <v>78969671</v>
      </c>
      <c r="B2079" s="127">
        <v>7896967</v>
      </c>
      <c r="C2079" s="127">
        <v>1</v>
      </c>
      <c r="D2079" s="74" t="s">
        <v>10487</v>
      </c>
      <c r="E2079" s="68">
        <v>10647900</v>
      </c>
      <c r="F2079" s="68" t="s">
        <v>10813</v>
      </c>
      <c r="G2079" s="127" t="s">
        <v>2550</v>
      </c>
      <c r="H2079" s="68" t="s">
        <v>2609</v>
      </c>
      <c r="I2079" s="66">
        <v>85869</v>
      </c>
      <c r="J2079" s="66" t="s">
        <v>8862</v>
      </c>
      <c r="K2079" s="68" t="s">
        <v>2547</v>
      </c>
      <c r="L2079" s="69" t="s">
        <v>10818</v>
      </c>
      <c r="N2079" s="128">
        <v>0</v>
      </c>
      <c r="O2079" s="71">
        <v>33.5</v>
      </c>
      <c r="P2079" s="127"/>
    </row>
    <row r="2080" spans="1:16" ht="15" x14ac:dyDescent="0.25">
      <c r="A2080" s="67" t="str">
        <f t="shared" si="32"/>
        <v>69101291</v>
      </c>
      <c r="B2080" s="127">
        <v>6910129</v>
      </c>
      <c r="C2080" s="127">
        <v>1</v>
      </c>
      <c r="D2080" s="74" t="s">
        <v>10433</v>
      </c>
      <c r="E2080" s="68">
        <v>5015931</v>
      </c>
      <c r="F2080" s="68" t="s">
        <v>10813</v>
      </c>
      <c r="G2080" s="68" t="s">
        <v>10823</v>
      </c>
      <c r="H2080" s="68" t="s">
        <v>2609</v>
      </c>
      <c r="I2080" s="66">
        <v>5394</v>
      </c>
      <c r="J2080" s="66" t="s">
        <v>8838</v>
      </c>
      <c r="K2080" s="68" t="s">
        <v>2547</v>
      </c>
      <c r="L2080" s="69" t="s">
        <v>10818</v>
      </c>
      <c r="N2080" s="128">
        <v>0</v>
      </c>
      <c r="O2080" s="71">
        <v>33.5</v>
      </c>
      <c r="P2080" s="127"/>
    </row>
    <row r="2081" spans="1:16" ht="15" x14ac:dyDescent="0.25">
      <c r="A2081" s="67" t="str">
        <f t="shared" si="32"/>
        <v>88914971</v>
      </c>
      <c r="B2081" s="127">
        <v>8891497</v>
      </c>
      <c r="C2081" s="127">
        <v>1</v>
      </c>
      <c r="D2081" s="74" t="s">
        <v>4215</v>
      </c>
      <c r="E2081" s="68">
        <v>8666232</v>
      </c>
      <c r="F2081" s="68" t="s">
        <v>10815</v>
      </c>
      <c r="G2081" s="68" t="s">
        <v>10823</v>
      </c>
      <c r="H2081" s="68" t="s">
        <v>2609</v>
      </c>
      <c r="I2081" s="66">
        <v>5379</v>
      </c>
      <c r="J2081" s="66" t="s">
        <v>7590</v>
      </c>
      <c r="K2081" s="68" t="s">
        <v>2547</v>
      </c>
      <c r="L2081" s="69" t="s">
        <v>10817</v>
      </c>
      <c r="N2081" s="128">
        <v>100</v>
      </c>
      <c r="O2081" s="71">
        <v>33.5</v>
      </c>
      <c r="P2081" s="127"/>
    </row>
    <row r="2082" spans="1:16" ht="15" x14ac:dyDescent="0.25">
      <c r="A2082" s="67" t="str">
        <f t="shared" si="32"/>
        <v>122541621</v>
      </c>
      <c r="B2082" s="127">
        <v>12254162</v>
      </c>
      <c r="C2082" s="127">
        <v>1</v>
      </c>
      <c r="D2082" s="74" t="s">
        <v>4216</v>
      </c>
      <c r="E2082" s="68" t="s">
        <v>1450</v>
      </c>
      <c r="F2082" s="68" t="s">
        <v>10815</v>
      </c>
      <c r="G2082" s="68" t="s">
        <v>10823</v>
      </c>
      <c r="H2082" s="68" t="s">
        <v>2609</v>
      </c>
      <c r="I2082" s="66">
        <v>5379</v>
      </c>
      <c r="J2082" s="66" t="s">
        <v>7590</v>
      </c>
      <c r="K2082" s="68" t="s">
        <v>2547</v>
      </c>
      <c r="L2082" s="69" t="s">
        <v>10817</v>
      </c>
      <c r="N2082" s="128">
        <v>100</v>
      </c>
      <c r="O2082" s="71">
        <v>33.5</v>
      </c>
      <c r="P2082" s="127"/>
    </row>
    <row r="2083" spans="1:16" ht="15" x14ac:dyDescent="0.25">
      <c r="A2083" s="67" t="str">
        <f t="shared" si="32"/>
        <v>111237603</v>
      </c>
      <c r="B2083" s="127">
        <v>11123760</v>
      </c>
      <c r="C2083" s="127">
        <v>3</v>
      </c>
      <c r="D2083" s="74" t="s">
        <v>4217</v>
      </c>
      <c r="E2083" s="68" t="s">
        <v>1054</v>
      </c>
      <c r="F2083" s="68" t="s">
        <v>10815</v>
      </c>
      <c r="G2083" s="68" t="s">
        <v>10823</v>
      </c>
      <c r="H2083" s="68" t="s">
        <v>2637</v>
      </c>
      <c r="I2083" s="66">
        <v>72620</v>
      </c>
      <c r="J2083" s="66" t="s">
        <v>7580</v>
      </c>
      <c r="K2083" s="68" t="s">
        <v>2547</v>
      </c>
      <c r="L2083" s="69" t="s">
        <v>10817</v>
      </c>
      <c r="N2083" s="128">
        <v>100</v>
      </c>
      <c r="O2083" s="71">
        <v>33.5</v>
      </c>
      <c r="P2083" s="127"/>
    </row>
    <row r="2084" spans="1:16" ht="15" x14ac:dyDescent="0.25">
      <c r="A2084" s="67" t="str">
        <f t="shared" si="32"/>
        <v>55805721</v>
      </c>
      <c r="B2084" s="127">
        <v>5580572</v>
      </c>
      <c r="C2084" s="127">
        <v>1</v>
      </c>
      <c r="D2084" s="74" t="s">
        <v>7361</v>
      </c>
      <c r="E2084" s="68" t="s">
        <v>7929</v>
      </c>
      <c r="F2084" s="68" t="s">
        <v>10813</v>
      </c>
      <c r="G2084" s="68" t="s">
        <v>10823</v>
      </c>
      <c r="H2084" s="68" t="s">
        <v>2637</v>
      </c>
      <c r="I2084" s="66">
        <v>5359</v>
      </c>
      <c r="J2084" s="66" t="s">
        <v>8874</v>
      </c>
      <c r="K2084" s="68" t="s">
        <v>2547</v>
      </c>
      <c r="L2084" s="69" t="s">
        <v>10818</v>
      </c>
      <c r="N2084" s="128">
        <v>0</v>
      </c>
      <c r="O2084" s="71">
        <v>33.5</v>
      </c>
      <c r="P2084" s="127"/>
    </row>
    <row r="2085" spans="1:16" ht="15" x14ac:dyDescent="0.25">
      <c r="A2085" s="67" t="str">
        <f t="shared" si="32"/>
        <v>104072121</v>
      </c>
      <c r="B2085" s="127">
        <v>10407212</v>
      </c>
      <c r="C2085" s="127">
        <v>1</v>
      </c>
      <c r="D2085" s="74" t="s">
        <v>4218</v>
      </c>
      <c r="E2085" s="68" t="s">
        <v>949</v>
      </c>
      <c r="F2085" s="68" t="s">
        <v>10815</v>
      </c>
      <c r="G2085" s="68" t="s">
        <v>10823</v>
      </c>
      <c r="H2085" s="68" t="s">
        <v>2637</v>
      </c>
      <c r="I2085" s="66">
        <v>72620</v>
      </c>
      <c r="J2085" s="66" t="s">
        <v>7580</v>
      </c>
      <c r="K2085" s="68" t="s">
        <v>2547</v>
      </c>
      <c r="L2085" s="69" t="s">
        <v>10817</v>
      </c>
      <c r="N2085" s="128">
        <v>100</v>
      </c>
      <c r="O2085" s="71">
        <v>33.5</v>
      </c>
      <c r="P2085" s="127"/>
    </row>
    <row r="2086" spans="1:16" ht="15" x14ac:dyDescent="0.25">
      <c r="A2086" s="67" t="str">
        <f t="shared" si="32"/>
        <v>133536521</v>
      </c>
      <c r="B2086" s="127">
        <v>13353652</v>
      </c>
      <c r="C2086" s="127">
        <v>1</v>
      </c>
      <c r="D2086" s="74" t="s">
        <v>4219</v>
      </c>
      <c r="E2086" s="68" t="s">
        <v>1753</v>
      </c>
      <c r="F2086" s="68" t="s">
        <v>10814</v>
      </c>
      <c r="G2086" s="68" t="s">
        <v>10823</v>
      </c>
      <c r="H2086" s="68" t="s">
        <v>2637</v>
      </c>
      <c r="I2086" s="66">
        <v>72620</v>
      </c>
      <c r="J2086" s="66" t="s">
        <v>7580</v>
      </c>
      <c r="K2086" s="68" t="s">
        <v>2547</v>
      </c>
      <c r="L2086" s="69" t="s">
        <v>10816</v>
      </c>
      <c r="N2086" s="128">
        <v>100</v>
      </c>
      <c r="O2086" s="71">
        <v>33.5</v>
      </c>
      <c r="P2086" s="127"/>
    </row>
    <row r="2087" spans="1:16" ht="15" x14ac:dyDescent="0.25">
      <c r="A2087" s="67" t="str">
        <f t="shared" si="32"/>
        <v>69647581</v>
      </c>
      <c r="B2087" s="127">
        <v>6964758</v>
      </c>
      <c r="C2087" s="127">
        <v>1</v>
      </c>
      <c r="D2087" s="74" t="s">
        <v>4220</v>
      </c>
      <c r="E2087" s="68">
        <v>11801956</v>
      </c>
      <c r="F2087" s="68" t="s">
        <v>10813</v>
      </c>
      <c r="G2087" s="68" t="s">
        <v>10823</v>
      </c>
      <c r="H2087" s="68" t="s">
        <v>2637</v>
      </c>
      <c r="I2087" s="66">
        <v>72620</v>
      </c>
      <c r="J2087" s="66" t="s">
        <v>7580</v>
      </c>
      <c r="K2087" s="68" t="s">
        <v>2547</v>
      </c>
      <c r="L2087" s="69" t="s">
        <v>10818</v>
      </c>
      <c r="N2087" s="128">
        <v>100</v>
      </c>
      <c r="O2087" s="71">
        <v>33.5</v>
      </c>
      <c r="P2087" s="127"/>
    </row>
    <row r="2088" spans="1:16" ht="15" x14ac:dyDescent="0.25">
      <c r="A2088" s="67" t="str">
        <f t="shared" si="32"/>
        <v>120053931</v>
      </c>
      <c r="B2088" s="127">
        <v>12005393</v>
      </c>
      <c r="C2088" s="127">
        <v>1</v>
      </c>
      <c r="D2088" s="74" t="s">
        <v>3963</v>
      </c>
      <c r="E2088" s="68">
        <v>19303380</v>
      </c>
      <c r="F2088" s="68" t="s">
        <v>10815</v>
      </c>
      <c r="G2088" s="68" t="s">
        <v>10823</v>
      </c>
      <c r="H2088" s="68" t="s">
        <v>2637</v>
      </c>
      <c r="I2088" s="66">
        <v>72620</v>
      </c>
      <c r="J2088" s="66" t="s">
        <v>7580</v>
      </c>
      <c r="K2088" s="68" t="s">
        <v>2546</v>
      </c>
      <c r="L2088" s="69" t="s">
        <v>10817</v>
      </c>
      <c r="N2088" s="128">
        <v>100</v>
      </c>
      <c r="O2088" s="71">
        <v>40.200000000000003</v>
      </c>
      <c r="P2088" s="127"/>
    </row>
    <row r="2089" spans="1:16" ht="15" x14ac:dyDescent="0.25">
      <c r="A2089" s="67" t="str">
        <f t="shared" si="32"/>
        <v>22853191</v>
      </c>
      <c r="B2089" s="127">
        <v>2285319</v>
      </c>
      <c r="C2089" s="127">
        <v>1</v>
      </c>
      <c r="D2089" s="74" t="s">
        <v>4221</v>
      </c>
      <c r="E2089" s="68" t="s">
        <v>201</v>
      </c>
      <c r="F2089" s="68" t="s">
        <v>10813</v>
      </c>
      <c r="G2089" s="68" t="s">
        <v>2550</v>
      </c>
      <c r="H2089" s="68" t="s">
        <v>2637</v>
      </c>
      <c r="I2089" s="66">
        <v>72620</v>
      </c>
      <c r="J2089" s="66" t="s">
        <v>7580</v>
      </c>
      <c r="K2089" s="68" t="s">
        <v>2547</v>
      </c>
      <c r="L2089" s="69" t="s">
        <v>10818</v>
      </c>
      <c r="N2089" s="128">
        <v>100</v>
      </c>
      <c r="O2089" s="71">
        <v>33.5</v>
      </c>
      <c r="P2089" s="127"/>
    </row>
    <row r="2090" spans="1:16" ht="15" x14ac:dyDescent="0.25">
      <c r="A2090" s="67" t="str">
        <f t="shared" si="32"/>
        <v>93057255</v>
      </c>
      <c r="B2090" s="127">
        <v>9305725</v>
      </c>
      <c r="C2090" s="127">
        <v>5</v>
      </c>
      <c r="D2090" s="74" t="s">
        <v>4222</v>
      </c>
      <c r="E2090" s="68" t="s">
        <v>655</v>
      </c>
      <c r="F2090" s="68" t="s">
        <v>10815</v>
      </c>
      <c r="G2090" s="68" t="s">
        <v>10823</v>
      </c>
      <c r="H2090" s="68" t="s">
        <v>2637</v>
      </c>
      <c r="I2090" s="66">
        <v>72620</v>
      </c>
      <c r="J2090" s="66" t="s">
        <v>7580</v>
      </c>
      <c r="K2090" s="68" t="s">
        <v>2547</v>
      </c>
      <c r="L2090" s="69" t="s">
        <v>10817</v>
      </c>
      <c r="N2090" s="128">
        <v>100</v>
      </c>
      <c r="O2090" s="71">
        <v>33.5</v>
      </c>
      <c r="P2090" s="127"/>
    </row>
    <row r="2091" spans="1:16" ht="15" x14ac:dyDescent="0.25">
      <c r="A2091" s="67" t="str">
        <f t="shared" si="32"/>
        <v>120634001</v>
      </c>
      <c r="B2091" s="127">
        <v>12063400</v>
      </c>
      <c r="C2091" s="127">
        <v>1</v>
      </c>
      <c r="D2091" s="74" t="s">
        <v>10604</v>
      </c>
      <c r="E2091" s="68" t="s">
        <v>10152</v>
      </c>
      <c r="F2091" s="68" t="s">
        <v>10815</v>
      </c>
      <c r="G2091" s="68" t="s">
        <v>10823</v>
      </c>
      <c r="H2091" s="68" t="s">
        <v>2637</v>
      </c>
      <c r="I2091" s="66">
        <v>72620</v>
      </c>
      <c r="J2091" s="66" t="s">
        <v>7580</v>
      </c>
      <c r="K2091" s="68" t="s">
        <v>2547</v>
      </c>
      <c r="L2091" s="69" t="s">
        <v>10817</v>
      </c>
      <c r="N2091" s="128">
        <v>0</v>
      </c>
      <c r="O2091" s="71">
        <v>33.5</v>
      </c>
      <c r="P2091" s="127"/>
    </row>
    <row r="2092" spans="1:16" ht="15" x14ac:dyDescent="0.25">
      <c r="A2092" s="67" t="str">
        <f t="shared" si="32"/>
        <v>72551111</v>
      </c>
      <c r="B2092" s="127">
        <v>7255111</v>
      </c>
      <c r="C2092" s="127">
        <v>1</v>
      </c>
      <c r="D2092" s="74" t="s">
        <v>4223</v>
      </c>
      <c r="E2092" s="68" t="s">
        <v>409</v>
      </c>
      <c r="F2092" s="68" t="s">
        <v>10813</v>
      </c>
      <c r="G2092" s="68" t="s">
        <v>10823</v>
      </c>
      <c r="H2092" s="68" t="s">
        <v>2637</v>
      </c>
      <c r="I2092" s="66">
        <v>72620</v>
      </c>
      <c r="J2092" s="66" t="s">
        <v>7580</v>
      </c>
      <c r="K2092" s="68" t="s">
        <v>2547</v>
      </c>
      <c r="L2092" s="69" t="s">
        <v>10818</v>
      </c>
      <c r="N2092" s="128">
        <v>100</v>
      </c>
      <c r="O2092" s="71">
        <v>33.5</v>
      </c>
      <c r="P2092" s="127"/>
    </row>
    <row r="2093" spans="1:16" ht="15" x14ac:dyDescent="0.25">
      <c r="A2093" s="67" t="str">
        <f t="shared" si="32"/>
        <v>114095631</v>
      </c>
      <c r="B2093" s="127">
        <v>11409563</v>
      </c>
      <c r="C2093" s="127">
        <v>1</v>
      </c>
      <c r="D2093" s="74" t="s">
        <v>4224</v>
      </c>
      <c r="E2093" s="68" t="s">
        <v>1168</v>
      </c>
      <c r="F2093" s="68" t="s">
        <v>10815</v>
      </c>
      <c r="G2093" s="68" t="s">
        <v>2550</v>
      </c>
      <c r="H2093" s="68" t="s">
        <v>2637</v>
      </c>
      <c r="I2093" s="66">
        <v>72620</v>
      </c>
      <c r="J2093" s="66" t="s">
        <v>7580</v>
      </c>
      <c r="K2093" s="68" t="s">
        <v>2547</v>
      </c>
      <c r="L2093" s="69" t="s">
        <v>10817</v>
      </c>
      <c r="N2093" s="128">
        <v>100</v>
      </c>
      <c r="O2093" s="71">
        <v>33.5</v>
      </c>
      <c r="P2093" s="127"/>
    </row>
    <row r="2094" spans="1:16" ht="15" x14ac:dyDescent="0.25">
      <c r="A2094" s="67" t="str">
        <f t="shared" si="32"/>
        <v>45886801</v>
      </c>
      <c r="B2094" s="127">
        <v>4588680</v>
      </c>
      <c r="C2094" s="127">
        <v>1</v>
      </c>
      <c r="D2094" s="74" t="s">
        <v>10390</v>
      </c>
      <c r="E2094" s="68">
        <v>10841897</v>
      </c>
      <c r="F2094" s="68" t="s">
        <v>10813</v>
      </c>
      <c r="G2094" s="68" t="s">
        <v>10823</v>
      </c>
      <c r="H2094" s="68" t="s">
        <v>2637</v>
      </c>
      <c r="I2094" s="66">
        <v>72620</v>
      </c>
      <c r="J2094" s="66" t="s">
        <v>7580</v>
      </c>
      <c r="K2094" s="68" t="s">
        <v>2547</v>
      </c>
      <c r="L2094" s="69" t="s">
        <v>10818</v>
      </c>
      <c r="N2094" s="128">
        <v>0</v>
      </c>
      <c r="O2094" s="71">
        <v>33.5</v>
      </c>
      <c r="P2094" s="127"/>
    </row>
    <row r="2095" spans="1:16" ht="15" x14ac:dyDescent="0.25">
      <c r="A2095" s="67" t="str">
        <f t="shared" si="32"/>
        <v>73174996</v>
      </c>
      <c r="B2095" s="127">
        <v>7317499</v>
      </c>
      <c r="C2095" s="127">
        <v>6</v>
      </c>
      <c r="D2095" s="74" t="s">
        <v>4225</v>
      </c>
      <c r="E2095" s="68">
        <v>5380700</v>
      </c>
      <c r="F2095" s="68" t="s">
        <v>10814</v>
      </c>
      <c r="G2095" s="68" t="s">
        <v>10823</v>
      </c>
      <c r="H2095" s="68" t="s">
        <v>2637</v>
      </c>
      <c r="I2095" s="66">
        <v>72620</v>
      </c>
      <c r="J2095" s="66" t="s">
        <v>7580</v>
      </c>
      <c r="K2095" s="68" t="s">
        <v>2546</v>
      </c>
      <c r="L2095" s="69" t="s">
        <v>10816</v>
      </c>
      <c r="N2095" s="128">
        <v>0</v>
      </c>
      <c r="O2095" s="71">
        <v>40.200000000000003</v>
      </c>
      <c r="P2095" s="127"/>
    </row>
    <row r="2096" spans="1:16" ht="15" x14ac:dyDescent="0.25">
      <c r="A2096" s="67" t="str">
        <f t="shared" si="32"/>
        <v>58653591</v>
      </c>
      <c r="B2096" s="127">
        <v>5865359</v>
      </c>
      <c r="C2096" s="127">
        <v>1</v>
      </c>
      <c r="D2096" s="74" t="s">
        <v>4226</v>
      </c>
      <c r="E2096" s="68" t="s">
        <v>302</v>
      </c>
      <c r="F2096" s="68" t="s">
        <v>10813</v>
      </c>
      <c r="G2096" s="68" t="s">
        <v>10823</v>
      </c>
      <c r="H2096" s="68" t="s">
        <v>2637</v>
      </c>
      <c r="I2096" s="66">
        <v>72620</v>
      </c>
      <c r="J2096" s="66" t="s">
        <v>7580</v>
      </c>
      <c r="K2096" s="68" t="s">
        <v>2547</v>
      </c>
      <c r="L2096" s="69" t="s">
        <v>10818</v>
      </c>
      <c r="N2096" s="128">
        <v>100</v>
      </c>
      <c r="O2096" s="71">
        <v>33.5</v>
      </c>
      <c r="P2096" s="127"/>
    </row>
    <row r="2097" spans="1:16" ht="15" x14ac:dyDescent="0.25">
      <c r="A2097" s="67" t="str">
        <f t="shared" si="32"/>
        <v>121369064</v>
      </c>
      <c r="B2097" s="127">
        <v>12136906</v>
      </c>
      <c r="C2097" s="127">
        <v>4</v>
      </c>
      <c r="D2097" s="74" t="s">
        <v>9894</v>
      </c>
      <c r="E2097" s="68" t="s">
        <v>9948</v>
      </c>
      <c r="F2097" s="68" t="s">
        <v>10814</v>
      </c>
      <c r="G2097" s="68" t="s">
        <v>2550</v>
      </c>
      <c r="H2097" s="68" t="s">
        <v>2637</v>
      </c>
      <c r="I2097" s="66">
        <v>72620</v>
      </c>
      <c r="J2097" s="66" t="s">
        <v>7580</v>
      </c>
      <c r="K2097" s="68" t="s">
        <v>2547</v>
      </c>
      <c r="L2097" s="69" t="s">
        <v>10816</v>
      </c>
      <c r="N2097" s="128">
        <v>100</v>
      </c>
      <c r="O2097" s="71">
        <v>33.5</v>
      </c>
      <c r="P2097" s="127"/>
    </row>
    <row r="2098" spans="1:16" ht="15" x14ac:dyDescent="0.25">
      <c r="A2098" s="67" t="str">
        <f t="shared" si="32"/>
        <v>43670302</v>
      </c>
      <c r="B2098" s="127">
        <v>4367030</v>
      </c>
      <c r="C2098" s="127">
        <v>2</v>
      </c>
      <c r="D2098" s="74" t="s">
        <v>10386</v>
      </c>
      <c r="E2098" s="68">
        <v>4679352</v>
      </c>
      <c r="F2098" s="68" t="s">
        <v>10814</v>
      </c>
      <c r="G2098" s="127" t="s">
        <v>2550</v>
      </c>
      <c r="H2098" s="68" t="s">
        <v>2637</v>
      </c>
      <c r="I2098" s="66">
        <v>72620</v>
      </c>
      <c r="J2098" s="66" t="s">
        <v>7580</v>
      </c>
      <c r="K2098" s="68" t="s">
        <v>2547</v>
      </c>
      <c r="L2098" s="69" t="s">
        <v>10816</v>
      </c>
      <c r="N2098" s="128">
        <v>0</v>
      </c>
      <c r="O2098" s="71">
        <v>33.5</v>
      </c>
      <c r="P2098" s="127"/>
    </row>
    <row r="2099" spans="1:16" ht="15" x14ac:dyDescent="0.25">
      <c r="A2099" s="67" t="str">
        <f t="shared" si="32"/>
        <v>40958561</v>
      </c>
      <c r="B2099" s="127">
        <v>4095856</v>
      </c>
      <c r="C2099" s="127">
        <v>1</v>
      </c>
      <c r="D2099" s="74" t="s">
        <v>4227</v>
      </c>
      <c r="E2099" s="68" t="s">
        <v>7141</v>
      </c>
      <c r="F2099" s="68" t="s">
        <v>10813</v>
      </c>
      <c r="G2099" s="68" t="s">
        <v>10823</v>
      </c>
      <c r="H2099" s="68" t="s">
        <v>2634</v>
      </c>
      <c r="I2099" s="66">
        <v>5597</v>
      </c>
      <c r="J2099" s="66" t="s">
        <v>7593</v>
      </c>
      <c r="K2099" s="68" t="s">
        <v>2547</v>
      </c>
      <c r="L2099" s="69" t="s">
        <v>10818</v>
      </c>
      <c r="N2099" s="128">
        <v>100</v>
      </c>
      <c r="O2099" s="71">
        <v>33.5</v>
      </c>
      <c r="P2099" s="127"/>
    </row>
    <row r="2100" spans="1:16" ht="15" x14ac:dyDescent="0.25">
      <c r="A2100" s="67" t="str">
        <f t="shared" si="32"/>
        <v>112125851</v>
      </c>
      <c r="B2100" s="127">
        <v>11212585</v>
      </c>
      <c r="C2100" s="127">
        <v>1</v>
      </c>
      <c r="D2100" s="74" t="s">
        <v>4228</v>
      </c>
      <c r="E2100" s="68" t="s">
        <v>1097</v>
      </c>
      <c r="F2100" s="68" t="s">
        <v>10815</v>
      </c>
      <c r="G2100" s="68" t="s">
        <v>10823</v>
      </c>
      <c r="H2100" s="68" t="s">
        <v>2634</v>
      </c>
      <c r="I2100" s="66">
        <v>5597</v>
      </c>
      <c r="J2100" s="66" t="s">
        <v>7593</v>
      </c>
      <c r="K2100" s="68" t="s">
        <v>2547</v>
      </c>
      <c r="L2100" s="69" t="s">
        <v>10817</v>
      </c>
      <c r="N2100" s="128">
        <v>100</v>
      </c>
      <c r="O2100" s="71">
        <v>33.5</v>
      </c>
      <c r="P2100" s="127"/>
    </row>
    <row r="2101" spans="1:16" ht="15" x14ac:dyDescent="0.25">
      <c r="A2101" s="67" t="str">
        <f t="shared" si="32"/>
        <v>115232812</v>
      </c>
      <c r="B2101" s="127">
        <v>11523281</v>
      </c>
      <c r="C2101" s="127">
        <v>2</v>
      </c>
      <c r="D2101" s="74" t="s">
        <v>4229</v>
      </c>
      <c r="E2101" s="68">
        <v>20274007</v>
      </c>
      <c r="F2101" s="68" t="s">
        <v>10815</v>
      </c>
      <c r="G2101" s="68" t="s">
        <v>10823</v>
      </c>
      <c r="H2101" s="68" t="s">
        <v>2634</v>
      </c>
      <c r="I2101" s="66">
        <v>5597</v>
      </c>
      <c r="J2101" s="66" t="s">
        <v>7593</v>
      </c>
      <c r="K2101" s="68" t="s">
        <v>2547</v>
      </c>
      <c r="L2101" s="69" t="s">
        <v>10817</v>
      </c>
      <c r="N2101" s="128">
        <v>100</v>
      </c>
      <c r="O2101" s="71">
        <v>33.5</v>
      </c>
      <c r="P2101" s="127"/>
    </row>
    <row r="2102" spans="1:16" ht="15" x14ac:dyDescent="0.25">
      <c r="A2102" s="67" t="str">
        <f t="shared" si="32"/>
        <v>42692261</v>
      </c>
      <c r="B2102" s="127">
        <v>4269226</v>
      </c>
      <c r="C2102" s="127">
        <v>1</v>
      </c>
      <c r="D2102" s="74" t="s">
        <v>4230</v>
      </c>
      <c r="E2102" s="68" t="s">
        <v>7804</v>
      </c>
      <c r="F2102" s="68" t="s">
        <v>10813</v>
      </c>
      <c r="G2102" s="68" t="s">
        <v>2550</v>
      </c>
      <c r="H2102" s="68" t="s">
        <v>2634</v>
      </c>
      <c r="I2102" s="66">
        <v>5597</v>
      </c>
      <c r="J2102" s="66" t="s">
        <v>7593</v>
      </c>
      <c r="K2102" s="68" t="s">
        <v>2546</v>
      </c>
      <c r="L2102" s="69" t="s">
        <v>10818</v>
      </c>
      <c r="N2102" s="128">
        <v>100</v>
      </c>
      <c r="O2102" s="71">
        <v>40.200000000000003</v>
      </c>
      <c r="P2102" s="127"/>
    </row>
    <row r="2103" spans="1:16" ht="15" x14ac:dyDescent="0.25">
      <c r="A2103" s="67" t="str">
        <f t="shared" si="32"/>
        <v>79272534</v>
      </c>
      <c r="B2103" s="127">
        <v>7927253</v>
      </c>
      <c r="C2103" s="127">
        <v>4</v>
      </c>
      <c r="D2103" s="74" t="s">
        <v>4231</v>
      </c>
      <c r="E2103" s="68" t="s">
        <v>10265</v>
      </c>
      <c r="F2103" s="68" t="s">
        <v>10815</v>
      </c>
      <c r="G2103" s="68" t="s">
        <v>2550</v>
      </c>
      <c r="H2103" s="68" t="s">
        <v>2634</v>
      </c>
      <c r="I2103" s="66">
        <v>5597</v>
      </c>
      <c r="J2103" s="66" t="s">
        <v>7593</v>
      </c>
      <c r="K2103" s="68" t="s">
        <v>2547</v>
      </c>
      <c r="L2103" s="69" t="s">
        <v>10817</v>
      </c>
      <c r="N2103" s="128">
        <v>100</v>
      </c>
      <c r="O2103" s="71">
        <v>33.5</v>
      </c>
      <c r="P2103" s="127"/>
    </row>
    <row r="2104" spans="1:16" ht="15" x14ac:dyDescent="0.25">
      <c r="A2104" s="67" t="str">
        <f t="shared" si="32"/>
        <v>160003771</v>
      </c>
      <c r="B2104" s="127">
        <v>16000377</v>
      </c>
      <c r="C2104" s="127">
        <v>1</v>
      </c>
      <c r="D2104" s="74" t="s">
        <v>6424</v>
      </c>
      <c r="E2104" s="68" t="s">
        <v>2325</v>
      </c>
      <c r="F2104" s="68" t="s">
        <v>10814</v>
      </c>
      <c r="G2104" s="68" t="s">
        <v>2550</v>
      </c>
      <c r="H2104" s="68" t="s">
        <v>2634</v>
      </c>
      <c r="I2104" s="66">
        <v>5597</v>
      </c>
      <c r="J2104" s="66" t="s">
        <v>7593</v>
      </c>
      <c r="K2104" s="68" t="s">
        <v>2547</v>
      </c>
      <c r="L2104" s="69" t="s">
        <v>10816</v>
      </c>
      <c r="N2104" s="128">
        <v>100</v>
      </c>
      <c r="O2104" s="71">
        <v>33.5</v>
      </c>
      <c r="P2104" s="127"/>
    </row>
    <row r="2105" spans="1:16" ht="15" x14ac:dyDescent="0.25">
      <c r="A2105" s="67" t="str">
        <f t="shared" si="32"/>
        <v>43740601</v>
      </c>
      <c r="B2105" s="127">
        <v>4374060</v>
      </c>
      <c r="C2105" s="127">
        <v>1</v>
      </c>
      <c r="D2105" s="74" t="s">
        <v>4232</v>
      </c>
      <c r="E2105" s="68" t="s">
        <v>250</v>
      </c>
      <c r="F2105" s="68" t="s">
        <v>10813</v>
      </c>
      <c r="G2105" s="68" t="s">
        <v>2550</v>
      </c>
      <c r="H2105" s="68" t="s">
        <v>2634</v>
      </c>
      <c r="I2105" s="66">
        <v>5597</v>
      </c>
      <c r="J2105" s="66" t="s">
        <v>7593</v>
      </c>
      <c r="K2105" s="68" t="s">
        <v>2547</v>
      </c>
      <c r="L2105" s="69" t="s">
        <v>10818</v>
      </c>
      <c r="N2105" s="128">
        <v>100</v>
      </c>
      <c r="O2105" s="71">
        <v>33.5</v>
      </c>
      <c r="P2105" s="127"/>
    </row>
    <row r="2106" spans="1:16" ht="15" x14ac:dyDescent="0.25">
      <c r="A2106" s="67" t="str">
        <f t="shared" si="32"/>
        <v>80826012</v>
      </c>
      <c r="B2106" s="127">
        <v>8082601</v>
      </c>
      <c r="C2106" s="127">
        <v>2</v>
      </c>
      <c r="D2106" s="74" t="s">
        <v>4233</v>
      </c>
      <c r="E2106" s="68">
        <v>16523593</v>
      </c>
      <c r="F2106" s="68" t="s">
        <v>10815</v>
      </c>
      <c r="G2106" s="68" t="s">
        <v>10823</v>
      </c>
      <c r="H2106" s="68" t="s">
        <v>2634</v>
      </c>
      <c r="I2106" s="66">
        <v>5597</v>
      </c>
      <c r="J2106" s="66" t="s">
        <v>7593</v>
      </c>
      <c r="K2106" s="68" t="s">
        <v>2547</v>
      </c>
      <c r="L2106" s="69" t="s">
        <v>10817</v>
      </c>
      <c r="N2106" s="128">
        <v>100</v>
      </c>
      <c r="O2106" s="71">
        <v>33.5</v>
      </c>
      <c r="P2106" s="127"/>
    </row>
    <row r="2107" spans="1:16" ht="15" x14ac:dyDescent="0.25">
      <c r="A2107" s="67" t="str">
        <f t="shared" si="32"/>
        <v>80826013</v>
      </c>
      <c r="B2107" s="127">
        <v>8082601</v>
      </c>
      <c r="C2107" s="127">
        <v>3</v>
      </c>
      <c r="D2107" s="74" t="s">
        <v>4233</v>
      </c>
      <c r="E2107" s="68">
        <v>16523593</v>
      </c>
      <c r="F2107" s="68" t="s">
        <v>10815</v>
      </c>
      <c r="G2107" s="68" t="s">
        <v>10823</v>
      </c>
      <c r="H2107" s="68" t="s">
        <v>2634</v>
      </c>
      <c r="I2107" s="66">
        <v>5597</v>
      </c>
      <c r="J2107" s="66" t="s">
        <v>7593</v>
      </c>
      <c r="K2107" s="68" t="s">
        <v>2546</v>
      </c>
      <c r="L2107" s="69" t="s">
        <v>10817</v>
      </c>
      <c r="N2107" s="128">
        <v>100</v>
      </c>
      <c r="O2107" s="71">
        <v>40.200000000000003</v>
      </c>
      <c r="P2107" s="127"/>
    </row>
    <row r="2108" spans="1:16" ht="15" x14ac:dyDescent="0.25">
      <c r="A2108" s="67" t="str">
        <f t="shared" si="32"/>
        <v>134660331</v>
      </c>
      <c r="B2108" s="127">
        <v>13466033</v>
      </c>
      <c r="C2108" s="127">
        <v>1</v>
      </c>
      <c r="D2108" s="74" t="s">
        <v>4234</v>
      </c>
      <c r="E2108" s="68" t="s">
        <v>1799</v>
      </c>
      <c r="F2108" s="68" t="s">
        <v>10814</v>
      </c>
      <c r="G2108" s="68" t="s">
        <v>10823</v>
      </c>
      <c r="H2108" s="68" t="s">
        <v>2634</v>
      </c>
      <c r="I2108" s="66">
        <v>5597</v>
      </c>
      <c r="J2108" s="66" t="s">
        <v>7593</v>
      </c>
      <c r="K2108" s="68" t="s">
        <v>2547</v>
      </c>
      <c r="L2108" s="69" t="s">
        <v>10816</v>
      </c>
      <c r="N2108" s="128">
        <v>100</v>
      </c>
      <c r="O2108" s="71">
        <v>33.5</v>
      </c>
      <c r="P2108" s="127"/>
    </row>
    <row r="2109" spans="1:16" ht="15" x14ac:dyDescent="0.25">
      <c r="A2109" s="67" t="str">
        <f t="shared" si="32"/>
        <v>127724837</v>
      </c>
      <c r="B2109" s="127">
        <v>12772483</v>
      </c>
      <c r="C2109" s="127">
        <v>7</v>
      </c>
      <c r="D2109" s="74" t="s">
        <v>4235</v>
      </c>
      <c r="E2109" s="68" t="s">
        <v>1568</v>
      </c>
      <c r="F2109" s="68" t="s">
        <v>10814</v>
      </c>
      <c r="G2109" s="68" t="s">
        <v>2550</v>
      </c>
      <c r="H2109" s="68" t="s">
        <v>2634</v>
      </c>
      <c r="I2109" s="66">
        <v>5597</v>
      </c>
      <c r="J2109" s="66" t="s">
        <v>7593</v>
      </c>
      <c r="K2109" s="68" t="s">
        <v>2547</v>
      </c>
      <c r="L2109" s="69" t="s">
        <v>10816</v>
      </c>
      <c r="N2109" s="128">
        <v>100</v>
      </c>
      <c r="O2109" s="71">
        <v>33.5</v>
      </c>
      <c r="P2109" s="127"/>
    </row>
    <row r="2110" spans="1:16" ht="15" x14ac:dyDescent="0.25">
      <c r="A2110" s="67" t="str">
        <f t="shared" si="32"/>
        <v>55302341</v>
      </c>
      <c r="B2110" s="127">
        <v>5530234</v>
      </c>
      <c r="C2110" s="127">
        <v>1</v>
      </c>
      <c r="D2110" s="74" t="s">
        <v>7433</v>
      </c>
      <c r="E2110" s="68" t="s">
        <v>7805</v>
      </c>
      <c r="F2110" s="68" t="s">
        <v>10813</v>
      </c>
      <c r="G2110" s="68" t="s">
        <v>10823</v>
      </c>
      <c r="H2110" s="68" t="s">
        <v>2634</v>
      </c>
      <c r="I2110" s="66">
        <v>5597</v>
      </c>
      <c r="J2110" s="66" t="s">
        <v>7593</v>
      </c>
      <c r="K2110" s="68" t="s">
        <v>2547</v>
      </c>
      <c r="L2110" s="69" t="s">
        <v>10818</v>
      </c>
      <c r="N2110" s="128">
        <v>100</v>
      </c>
      <c r="O2110" s="71">
        <v>33.5</v>
      </c>
      <c r="P2110" s="127"/>
    </row>
    <row r="2111" spans="1:16" ht="15" x14ac:dyDescent="0.25">
      <c r="A2111" s="67" t="str">
        <f t="shared" si="32"/>
        <v>96099101</v>
      </c>
      <c r="B2111" s="127">
        <v>9609910</v>
      </c>
      <c r="C2111" s="127">
        <v>1</v>
      </c>
      <c r="D2111" s="74" t="s">
        <v>4236</v>
      </c>
      <c r="E2111" s="68">
        <v>6760369</v>
      </c>
      <c r="F2111" s="68" t="s">
        <v>10815</v>
      </c>
      <c r="G2111" s="68" t="s">
        <v>2550</v>
      </c>
      <c r="H2111" s="68" t="s">
        <v>2634</v>
      </c>
      <c r="I2111" s="66">
        <v>5597</v>
      </c>
      <c r="J2111" s="66" t="s">
        <v>7593</v>
      </c>
      <c r="K2111" s="68" t="s">
        <v>2547</v>
      </c>
      <c r="L2111" s="69" t="s">
        <v>10817</v>
      </c>
      <c r="N2111" s="128">
        <v>90</v>
      </c>
      <c r="O2111" s="71">
        <v>33.5</v>
      </c>
      <c r="P2111" s="127"/>
    </row>
    <row r="2112" spans="1:16" ht="15" x14ac:dyDescent="0.25">
      <c r="A2112" s="67" t="str">
        <f t="shared" si="32"/>
        <v>139816141</v>
      </c>
      <c r="B2112" s="127">
        <v>13981614</v>
      </c>
      <c r="C2112" s="127">
        <v>1</v>
      </c>
      <c r="D2112" s="74" t="s">
        <v>4237</v>
      </c>
      <c r="E2112" s="68" t="s">
        <v>1890</v>
      </c>
      <c r="F2112" s="68" t="s">
        <v>10814</v>
      </c>
      <c r="G2112" s="68" t="s">
        <v>10823</v>
      </c>
      <c r="H2112" s="68" t="s">
        <v>2634</v>
      </c>
      <c r="I2112" s="66">
        <v>5597</v>
      </c>
      <c r="J2112" s="66" t="s">
        <v>7593</v>
      </c>
      <c r="K2112" s="68" t="s">
        <v>2547</v>
      </c>
      <c r="L2112" s="69" t="s">
        <v>10816</v>
      </c>
      <c r="N2112" s="128">
        <v>91</v>
      </c>
      <c r="O2112" s="71">
        <v>33.5</v>
      </c>
      <c r="P2112" s="127"/>
    </row>
    <row r="2113" spans="1:16" ht="15" x14ac:dyDescent="0.25">
      <c r="A2113" s="67" t="str">
        <f t="shared" si="32"/>
        <v>84542182</v>
      </c>
      <c r="B2113" s="127">
        <v>8454218</v>
      </c>
      <c r="C2113" s="127">
        <v>2</v>
      </c>
      <c r="D2113" s="74" t="s">
        <v>4238</v>
      </c>
      <c r="E2113" s="68">
        <v>9104749</v>
      </c>
      <c r="F2113" s="68" t="s">
        <v>10815</v>
      </c>
      <c r="G2113" s="68" t="s">
        <v>10823</v>
      </c>
      <c r="H2113" s="68" t="s">
        <v>2634</v>
      </c>
      <c r="I2113" s="66">
        <v>5597</v>
      </c>
      <c r="J2113" s="66" t="s">
        <v>7593</v>
      </c>
      <c r="K2113" s="68" t="s">
        <v>2547</v>
      </c>
      <c r="L2113" s="69" t="s">
        <v>10817</v>
      </c>
      <c r="N2113" s="128">
        <v>100</v>
      </c>
      <c r="O2113" s="71">
        <v>33.5</v>
      </c>
      <c r="P2113" s="127"/>
    </row>
    <row r="2114" spans="1:16" ht="15" x14ac:dyDescent="0.25">
      <c r="A2114" s="67" t="str">
        <f t="shared" si="32"/>
        <v>82027952</v>
      </c>
      <c r="B2114" s="127">
        <v>8202795</v>
      </c>
      <c r="C2114" s="127">
        <v>2</v>
      </c>
      <c r="D2114" s="74" t="s">
        <v>4240</v>
      </c>
      <c r="E2114" s="68">
        <v>10279627</v>
      </c>
      <c r="F2114" s="68" t="s">
        <v>10815</v>
      </c>
      <c r="G2114" s="68" t="s">
        <v>2550</v>
      </c>
      <c r="H2114" s="68" t="s">
        <v>2634</v>
      </c>
      <c r="I2114" s="66">
        <v>5597</v>
      </c>
      <c r="J2114" s="66" t="s">
        <v>7593</v>
      </c>
      <c r="K2114" s="68" t="s">
        <v>2547</v>
      </c>
      <c r="L2114" s="69" t="s">
        <v>10817</v>
      </c>
      <c r="N2114" s="128">
        <v>100</v>
      </c>
      <c r="O2114" s="71">
        <v>33.5</v>
      </c>
      <c r="P2114" s="127"/>
    </row>
    <row r="2115" spans="1:16" ht="15" x14ac:dyDescent="0.25">
      <c r="A2115" s="67" t="str">
        <f t="shared" si="32"/>
        <v>91591251</v>
      </c>
      <c r="B2115" s="127">
        <v>9159125</v>
      </c>
      <c r="C2115" s="127">
        <v>1</v>
      </c>
      <c r="D2115" s="74" t="s">
        <v>9667</v>
      </c>
      <c r="E2115" s="68" t="s">
        <v>9775</v>
      </c>
      <c r="F2115" s="68" t="s">
        <v>10815</v>
      </c>
      <c r="G2115" s="68" t="s">
        <v>2550</v>
      </c>
      <c r="H2115" s="68" t="s">
        <v>2634</v>
      </c>
      <c r="I2115" s="66">
        <v>5597</v>
      </c>
      <c r="J2115" s="66" t="s">
        <v>7593</v>
      </c>
      <c r="K2115" s="68" t="s">
        <v>2547</v>
      </c>
      <c r="L2115" s="69" t="s">
        <v>10817</v>
      </c>
      <c r="N2115" s="128">
        <v>100</v>
      </c>
      <c r="O2115" s="71">
        <v>33.5</v>
      </c>
      <c r="P2115" s="127"/>
    </row>
    <row r="2116" spans="1:16" ht="15" x14ac:dyDescent="0.25">
      <c r="A2116" s="67" t="str">
        <f t="shared" si="32"/>
        <v>50485405</v>
      </c>
      <c r="B2116" s="127">
        <v>5048540</v>
      </c>
      <c r="C2116" s="127">
        <v>5</v>
      </c>
      <c r="D2116" s="74" t="s">
        <v>4241</v>
      </c>
      <c r="E2116" s="68">
        <v>8856101</v>
      </c>
      <c r="F2116" s="68" t="s">
        <v>10815</v>
      </c>
      <c r="G2116" s="68" t="s">
        <v>10823</v>
      </c>
      <c r="H2116" s="68" t="s">
        <v>2634</v>
      </c>
      <c r="I2116" s="66">
        <v>5597</v>
      </c>
      <c r="J2116" s="66" t="s">
        <v>7593</v>
      </c>
      <c r="K2116" s="68" t="s">
        <v>2547</v>
      </c>
      <c r="L2116" s="69" t="s">
        <v>10817</v>
      </c>
      <c r="N2116" s="128">
        <v>90</v>
      </c>
      <c r="O2116" s="71">
        <v>33.5</v>
      </c>
      <c r="P2116" s="127"/>
    </row>
    <row r="2117" spans="1:16" ht="15" x14ac:dyDescent="0.25">
      <c r="A2117" s="67" t="str">
        <f t="shared" si="32"/>
        <v>69402371</v>
      </c>
      <c r="B2117" s="127">
        <v>6940237</v>
      </c>
      <c r="C2117" s="127">
        <v>1</v>
      </c>
      <c r="D2117" s="74" t="s">
        <v>10439</v>
      </c>
      <c r="E2117" s="68" t="s">
        <v>10074</v>
      </c>
      <c r="F2117" s="68" t="s">
        <v>10813</v>
      </c>
      <c r="G2117" s="68" t="s">
        <v>10823</v>
      </c>
      <c r="H2117" s="68" t="s">
        <v>2634</v>
      </c>
      <c r="I2117" s="66">
        <v>5631</v>
      </c>
      <c r="J2117" s="66" t="s">
        <v>8913</v>
      </c>
      <c r="K2117" s="68" t="s">
        <v>2547</v>
      </c>
      <c r="L2117" s="69" t="s">
        <v>10818</v>
      </c>
      <c r="N2117" s="128">
        <v>0</v>
      </c>
      <c r="O2117" s="71">
        <v>33.5</v>
      </c>
      <c r="P2117" s="127"/>
    </row>
    <row r="2118" spans="1:16" ht="15" x14ac:dyDescent="0.25">
      <c r="A2118" s="67" t="str">
        <f t="shared" si="32"/>
        <v>72882441</v>
      </c>
      <c r="B2118" s="127">
        <v>7288244</v>
      </c>
      <c r="C2118" s="127">
        <v>1</v>
      </c>
      <c r="D2118" s="74" t="s">
        <v>4242</v>
      </c>
      <c r="E2118" s="68">
        <v>8379797</v>
      </c>
      <c r="F2118" s="68" t="s">
        <v>10813</v>
      </c>
      <c r="G2118" s="68" t="s">
        <v>10823</v>
      </c>
      <c r="H2118" s="68" t="s">
        <v>2634</v>
      </c>
      <c r="I2118" s="66">
        <v>5597</v>
      </c>
      <c r="J2118" s="66" t="s">
        <v>7593</v>
      </c>
      <c r="K2118" s="68" t="s">
        <v>2547</v>
      </c>
      <c r="L2118" s="69" t="s">
        <v>10818</v>
      </c>
      <c r="N2118" s="128">
        <v>100</v>
      </c>
      <c r="O2118" s="71">
        <v>33.5</v>
      </c>
      <c r="P2118" s="127"/>
    </row>
    <row r="2119" spans="1:16" ht="15" x14ac:dyDescent="0.25">
      <c r="A2119" s="67" t="str">
        <f t="shared" si="32"/>
        <v>24910231</v>
      </c>
      <c r="B2119" s="127">
        <v>2491023</v>
      </c>
      <c r="C2119" s="127">
        <v>1</v>
      </c>
      <c r="D2119" s="74" t="s">
        <v>4243</v>
      </c>
      <c r="E2119" s="68" t="s">
        <v>206</v>
      </c>
      <c r="F2119" s="68" t="s">
        <v>10813</v>
      </c>
      <c r="G2119" s="68" t="s">
        <v>2550</v>
      </c>
      <c r="H2119" s="68" t="s">
        <v>2634</v>
      </c>
      <c r="I2119" s="66">
        <v>5597</v>
      </c>
      <c r="J2119" s="66" t="s">
        <v>7593</v>
      </c>
      <c r="K2119" s="68" t="s">
        <v>2546</v>
      </c>
      <c r="L2119" s="69" t="s">
        <v>10818</v>
      </c>
      <c r="N2119" s="128">
        <v>100</v>
      </c>
      <c r="O2119" s="71">
        <v>40.200000000000003</v>
      </c>
      <c r="P2119" s="127"/>
    </row>
    <row r="2120" spans="1:16" ht="15" x14ac:dyDescent="0.25">
      <c r="A2120" s="67" t="str">
        <f t="shared" ref="A2120:A2183" si="33">CONCATENATE(B2120,C2120)</f>
        <v>70470101</v>
      </c>
      <c r="B2120" s="127">
        <v>7047010</v>
      </c>
      <c r="C2120" s="127">
        <v>1</v>
      </c>
      <c r="D2120" s="74" t="s">
        <v>4244</v>
      </c>
      <c r="E2120" s="68" t="s">
        <v>397</v>
      </c>
      <c r="F2120" s="68" t="s">
        <v>10813</v>
      </c>
      <c r="G2120" s="68" t="s">
        <v>10823</v>
      </c>
      <c r="H2120" s="68" t="s">
        <v>2634</v>
      </c>
      <c r="I2120" s="66">
        <v>5597</v>
      </c>
      <c r="J2120" s="66" t="s">
        <v>7593</v>
      </c>
      <c r="K2120" s="68" t="s">
        <v>2547</v>
      </c>
      <c r="L2120" s="69" t="s">
        <v>10818</v>
      </c>
      <c r="N2120" s="128">
        <v>100</v>
      </c>
      <c r="O2120" s="71">
        <v>33.5</v>
      </c>
      <c r="P2120" s="127"/>
    </row>
    <row r="2121" spans="1:16" ht="15" x14ac:dyDescent="0.25">
      <c r="A2121" s="67" t="str">
        <f t="shared" si="33"/>
        <v>112897881</v>
      </c>
      <c r="B2121" s="127">
        <v>11289788</v>
      </c>
      <c r="C2121" s="127">
        <v>1</v>
      </c>
      <c r="D2121" s="74" t="s">
        <v>4245</v>
      </c>
      <c r="E2121" s="68" t="s">
        <v>7806</v>
      </c>
      <c r="F2121" s="68" t="s">
        <v>10814</v>
      </c>
      <c r="G2121" s="68" t="s">
        <v>10823</v>
      </c>
      <c r="H2121" s="68" t="s">
        <v>2634</v>
      </c>
      <c r="I2121" s="66">
        <v>5597</v>
      </c>
      <c r="J2121" s="66" t="s">
        <v>7593</v>
      </c>
      <c r="K2121" s="68" t="s">
        <v>2547</v>
      </c>
      <c r="L2121" s="69" t="s">
        <v>10816</v>
      </c>
      <c r="N2121" s="128">
        <v>93</v>
      </c>
      <c r="O2121" s="71">
        <v>33.5</v>
      </c>
      <c r="P2121" s="127"/>
    </row>
    <row r="2122" spans="1:16" ht="15" x14ac:dyDescent="0.25">
      <c r="A2122" s="67" t="str">
        <f t="shared" si="33"/>
        <v>105746822</v>
      </c>
      <c r="B2122" s="127">
        <v>10574682</v>
      </c>
      <c r="C2122" s="127">
        <v>2</v>
      </c>
      <c r="D2122" s="74" t="s">
        <v>4246</v>
      </c>
      <c r="E2122" s="68" t="s">
        <v>1018</v>
      </c>
      <c r="F2122" s="68" t="s">
        <v>10815</v>
      </c>
      <c r="G2122" s="68" t="s">
        <v>2550</v>
      </c>
      <c r="H2122" s="68" t="s">
        <v>2634</v>
      </c>
      <c r="I2122" s="66">
        <v>5597</v>
      </c>
      <c r="J2122" s="66" t="s">
        <v>7593</v>
      </c>
      <c r="K2122" s="68" t="s">
        <v>2547</v>
      </c>
      <c r="L2122" s="69" t="s">
        <v>10817</v>
      </c>
      <c r="N2122" s="128">
        <v>100</v>
      </c>
      <c r="O2122" s="71">
        <v>33.5</v>
      </c>
      <c r="P2122" s="127"/>
    </row>
    <row r="2123" spans="1:16" ht="15" x14ac:dyDescent="0.25">
      <c r="A2123" s="67" t="str">
        <f t="shared" si="33"/>
        <v>51303722</v>
      </c>
      <c r="B2123" s="127">
        <v>5130372</v>
      </c>
      <c r="C2123" s="127">
        <v>2</v>
      </c>
      <c r="D2123" s="74" t="s">
        <v>10406</v>
      </c>
      <c r="E2123" s="68">
        <v>10490513</v>
      </c>
      <c r="F2123" s="68" t="s">
        <v>10815</v>
      </c>
      <c r="G2123" s="127" t="s">
        <v>2550</v>
      </c>
      <c r="H2123" s="68" t="s">
        <v>2634</v>
      </c>
      <c r="I2123" s="66">
        <v>5597</v>
      </c>
      <c r="J2123" s="66" t="s">
        <v>7593</v>
      </c>
      <c r="K2123" s="68" t="s">
        <v>2547</v>
      </c>
      <c r="L2123" s="69" t="s">
        <v>10817</v>
      </c>
      <c r="N2123" s="128">
        <v>0</v>
      </c>
      <c r="O2123" s="71">
        <v>33.5</v>
      </c>
      <c r="P2123" s="127"/>
    </row>
    <row r="2124" spans="1:16" ht="15" x14ac:dyDescent="0.25">
      <c r="A2124" s="67" t="str">
        <f t="shared" si="33"/>
        <v>34026802</v>
      </c>
      <c r="B2124" s="127">
        <v>3402680</v>
      </c>
      <c r="C2124" s="127">
        <v>2</v>
      </c>
      <c r="D2124" s="74" t="s">
        <v>4247</v>
      </c>
      <c r="E2124" s="68" t="s">
        <v>7807</v>
      </c>
      <c r="F2124" s="68" t="s">
        <v>10813</v>
      </c>
      <c r="G2124" s="68" t="s">
        <v>10823</v>
      </c>
      <c r="H2124" s="68" t="s">
        <v>2634</v>
      </c>
      <c r="I2124" s="66">
        <v>5597</v>
      </c>
      <c r="J2124" s="66" t="s">
        <v>7593</v>
      </c>
      <c r="K2124" s="68" t="s">
        <v>2547</v>
      </c>
      <c r="L2124" s="69" t="s">
        <v>10818</v>
      </c>
      <c r="N2124" s="128">
        <v>100</v>
      </c>
      <c r="O2124" s="71">
        <v>33.5</v>
      </c>
      <c r="P2124" s="127"/>
    </row>
    <row r="2125" spans="1:16" ht="15" x14ac:dyDescent="0.25">
      <c r="A2125" s="67" t="str">
        <f t="shared" si="33"/>
        <v>95373871</v>
      </c>
      <c r="B2125" s="127">
        <v>9537387</v>
      </c>
      <c r="C2125" s="127">
        <v>1</v>
      </c>
      <c r="D2125" s="74" t="s">
        <v>7646</v>
      </c>
      <c r="E2125" s="68">
        <v>5691130</v>
      </c>
      <c r="F2125" s="68" t="s">
        <v>10815</v>
      </c>
      <c r="G2125" s="68" t="s">
        <v>2550</v>
      </c>
      <c r="H2125" s="68" t="s">
        <v>2634</v>
      </c>
      <c r="I2125" s="66">
        <v>5597</v>
      </c>
      <c r="J2125" s="66" t="s">
        <v>7593</v>
      </c>
      <c r="K2125" s="68" t="s">
        <v>2547</v>
      </c>
      <c r="L2125" s="69" t="s">
        <v>10817</v>
      </c>
      <c r="N2125" s="128">
        <v>98</v>
      </c>
      <c r="O2125" s="71">
        <v>33.5</v>
      </c>
      <c r="P2125" s="127"/>
    </row>
    <row r="2126" spans="1:16" ht="15" x14ac:dyDescent="0.25">
      <c r="A2126" s="67" t="str">
        <f t="shared" si="33"/>
        <v>103022202</v>
      </c>
      <c r="B2126" s="127">
        <v>10302220</v>
      </c>
      <c r="C2126" s="127">
        <v>2</v>
      </c>
      <c r="D2126" s="74" t="s">
        <v>4248</v>
      </c>
      <c r="E2126" s="68" t="s">
        <v>10293</v>
      </c>
      <c r="F2126" s="68" t="s">
        <v>10815</v>
      </c>
      <c r="G2126" s="68" t="s">
        <v>10823</v>
      </c>
      <c r="H2126" s="68" t="s">
        <v>2634</v>
      </c>
      <c r="I2126" s="66">
        <v>5597</v>
      </c>
      <c r="J2126" s="66" t="s">
        <v>7593</v>
      </c>
      <c r="K2126" s="68" t="s">
        <v>2547</v>
      </c>
      <c r="L2126" s="69" t="s">
        <v>10817</v>
      </c>
      <c r="N2126" s="128">
        <v>100</v>
      </c>
      <c r="O2126" s="71">
        <v>33.5</v>
      </c>
      <c r="P2126" s="127"/>
    </row>
    <row r="2127" spans="1:16" ht="15" x14ac:dyDescent="0.25">
      <c r="A2127" s="67" t="str">
        <f t="shared" si="33"/>
        <v>69814221</v>
      </c>
      <c r="B2127" s="127">
        <v>6981422</v>
      </c>
      <c r="C2127" s="127">
        <v>1</v>
      </c>
      <c r="D2127" s="74" t="s">
        <v>4249</v>
      </c>
      <c r="E2127" s="68" t="s">
        <v>354</v>
      </c>
      <c r="F2127" s="68" t="s">
        <v>10813</v>
      </c>
      <c r="G2127" s="68" t="s">
        <v>10823</v>
      </c>
      <c r="H2127" s="68" t="s">
        <v>2634</v>
      </c>
      <c r="I2127" s="66">
        <v>5597</v>
      </c>
      <c r="J2127" s="66" t="s">
        <v>7593</v>
      </c>
      <c r="K2127" s="68" t="s">
        <v>2547</v>
      </c>
      <c r="L2127" s="69" t="s">
        <v>10818</v>
      </c>
      <c r="N2127" s="128">
        <v>100</v>
      </c>
      <c r="O2127" s="71">
        <v>33.5</v>
      </c>
      <c r="P2127" s="127"/>
    </row>
    <row r="2128" spans="1:16" ht="15" x14ac:dyDescent="0.25">
      <c r="A2128" s="67" t="str">
        <f t="shared" si="33"/>
        <v>69814222</v>
      </c>
      <c r="B2128" s="127">
        <v>6981422</v>
      </c>
      <c r="C2128" s="127">
        <v>2</v>
      </c>
      <c r="D2128" s="74" t="s">
        <v>4249</v>
      </c>
      <c r="E2128" s="68" t="s">
        <v>354</v>
      </c>
      <c r="F2128" s="68" t="s">
        <v>10815</v>
      </c>
      <c r="G2128" s="68" t="s">
        <v>2550</v>
      </c>
      <c r="H2128" s="68" t="s">
        <v>2634</v>
      </c>
      <c r="I2128" s="66">
        <v>5597</v>
      </c>
      <c r="J2128" s="66" t="s">
        <v>7593</v>
      </c>
      <c r="K2128" s="68" t="s">
        <v>2547</v>
      </c>
      <c r="L2128" s="69" t="s">
        <v>10817</v>
      </c>
      <c r="N2128" s="128">
        <v>100</v>
      </c>
      <c r="O2128" s="71">
        <v>33.5</v>
      </c>
      <c r="P2128" s="127"/>
    </row>
    <row r="2129" spans="1:16" ht="15" x14ac:dyDescent="0.25">
      <c r="A2129" s="67" t="str">
        <f t="shared" si="33"/>
        <v>96086311</v>
      </c>
      <c r="B2129" s="127">
        <v>9608631</v>
      </c>
      <c r="C2129" s="127">
        <v>1</v>
      </c>
      <c r="D2129" s="74" t="s">
        <v>9669</v>
      </c>
      <c r="E2129" s="68" t="s">
        <v>9776</v>
      </c>
      <c r="F2129" s="68" t="s">
        <v>10815</v>
      </c>
      <c r="G2129" s="68" t="s">
        <v>2550</v>
      </c>
      <c r="H2129" s="68" t="s">
        <v>2634</v>
      </c>
      <c r="I2129" s="66">
        <v>5597</v>
      </c>
      <c r="J2129" s="66" t="s">
        <v>7593</v>
      </c>
      <c r="K2129" s="68" t="s">
        <v>2547</v>
      </c>
      <c r="L2129" s="69" t="s">
        <v>10817</v>
      </c>
      <c r="N2129" s="128">
        <v>96</v>
      </c>
      <c r="O2129" s="71">
        <v>33.5</v>
      </c>
      <c r="P2129" s="127"/>
    </row>
    <row r="2130" spans="1:16" ht="15" x14ac:dyDescent="0.25">
      <c r="A2130" s="67" t="str">
        <f t="shared" si="33"/>
        <v>103859762</v>
      </c>
      <c r="B2130" s="127">
        <v>10385976</v>
      </c>
      <c r="C2130" s="127">
        <v>2</v>
      </c>
      <c r="D2130" s="74" t="s">
        <v>4250</v>
      </c>
      <c r="E2130" s="68">
        <v>15408094</v>
      </c>
      <c r="F2130" s="68" t="s">
        <v>10815</v>
      </c>
      <c r="G2130" s="68" t="s">
        <v>10823</v>
      </c>
      <c r="H2130" s="68" t="s">
        <v>2634</v>
      </c>
      <c r="I2130" s="66">
        <v>5597</v>
      </c>
      <c r="J2130" s="66" t="s">
        <v>7593</v>
      </c>
      <c r="K2130" s="68" t="s">
        <v>2547</v>
      </c>
      <c r="L2130" s="69" t="s">
        <v>10817</v>
      </c>
      <c r="N2130" s="128">
        <v>100</v>
      </c>
      <c r="O2130" s="71">
        <v>33.5</v>
      </c>
      <c r="P2130" s="127"/>
    </row>
    <row r="2131" spans="1:16" ht="15" x14ac:dyDescent="0.25">
      <c r="A2131" s="67" t="str">
        <f t="shared" si="33"/>
        <v>12893171</v>
      </c>
      <c r="B2131" s="127">
        <v>1289317</v>
      </c>
      <c r="C2131" s="127">
        <v>1</v>
      </c>
      <c r="D2131" s="74" t="s">
        <v>4251</v>
      </c>
      <c r="E2131" s="68" t="s">
        <v>178</v>
      </c>
      <c r="F2131" s="68" t="s">
        <v>10813</v>
      </c>
      <c r="G2131" s="68" t="s">
        <v>2550</v>
      </c>
      <c r="H2131" s="68" t="s">
        <v>2634</v>
      </c>
      <c r="I2131" s="66">
        <v>5597</v>
      </c>
      <c r="J2131" s="66" t="s">
        <v>7593</v>
      </c>
      <c r="K2131" s="68" t="s">
        <v>2547</v>
      </c>
      <c r="L2131" s="69" t="s">
        <v>10818</v>
      </c>
      <c r="N2131" s="128">
        <v>88</v>
      </c>
      <c r="O2131" s="71">
        <v>33.5</v>
      </c>
      <c r="P2131" s="127"/>
    </row>
    <row r="2132" spans="1:16" ht="15" x14ac:dyDescent="0.25">
      <c r="A2132" s="67" t="str">
        <f t="shared" si="33"/>
        <v>112404532</v>
      </c>
      <c r="B2132" s="127">
        <v>11240453</v>
      </c>
      <c r="C2132" s="127">
        <v>2</v>
      </c>
      <c r="D2132" s="74" t="s">
        <v>10577</v>
      </c>
      <c r="E2132" s="68" t="s">
        <v>10139</v>
      </c>
      <c r="F2132" s="68" t="s">
        <v>10815</v>
      </c>
      <c r="G2132" s="68" t="s">
        <v>2550</v>
      </c>
      <c r="H2132" s="68" t="s">
        <v>2635</v>
      </c>
      <c r="I2132" s="66">
        <v>5176</v>
      </c>
      <c r="J2132" s="66" t="s">
        <v>8974</v>
      </c>
      <c r="K2132" s="68" t="s">
        <v>2547</v>
      </c>
      <c r="L2132" s="69" t="s">
        <v>10817</v>
      </c>
      <c r="N2132" s="128">
        <v>0</v>
      </c>
      <c r="O2132" s="71">
        <v>33.5</v>
      </c>
      <c r="P2132" s="127"/>
    </row>
    <row r="2133" spans="1:16" ht="15" x14ac:dyDescent="0.25">
      <c r="A2133" s="67" t="str">
        <f t="shared" si="33"/>
        <v>56521081</v>
      </c>
      <c r="B2133" s="127">
        <v>5652108</v>
      </c>
      <c r="C2133" s="127">
        <v>1</v>
      </c>
      <c r="D2133" s="74" t="s">
        <v>10415</v>
      </c>
      <c r="E2133" s="68" t="s">
        <v>10064</v>
      </c>
      <c r="F2133" s="68" t="s">
        <v>10813</v>
      </c>
      <c r="G2133" s="68" t="s">
        <v>10823</v>
      </c>
      <c r="H2133" s="68" t="s">
        <v>2635</v>
      </c>
      <c r="I2133" s="66">
        <v>5190</v>
      </c>
      <c r="J2133" s="66" t="s">
        <v>8982</v>
      </c>
      <c r="K2133" s="68" t="s">
        <v>2547</v>
      </c>
      <c r="L2133" s="69" t="s">
        <v>10818</v>
      </c>
      <c r="N2133" s="128">
        <v>0</v>
      </c>
      <c r="O2133" s="71">
        <v>33.5</v>
      </c>
      <c r="P2133" s="127"/>
    </row>
    <row r="2134" spans="1:16" ht="15" x14ac:dyDescent="0.25">
      <c r="A2134" s="67" t="str">
        <f t="shared" si="33"/>
        <v>44173183</v>
      </c>
      <c r="B2134" s="127">
        <v>4417318</v>
      </c>
      <c r="C2134" s="127">
        <v>3</v>
      </c>
      <c r="D2134" s="74" t="s">
        <v>10387</v>
      </c>
      <c r="E2134" s="68">
        <v>5774561</v>
      </c>
      <c r="F2134" s="68" t="s">
        <v>10814</v>
      </c>
      <c r="G2134" s="127" t="s">
        <v>2550</v>
      </c>
      <c r="H2134" s="68" t="s">
        <v>2635</v>
      </c>
      <c r="I2134" s="66">
        <v>85469</v>
      </c>
      <c r="J2134" s="66" t="s">
        <v>9024</v>
      </c>
      <c r="K2134" s="68" t="s">
        <v>2547</v>
      </c>
      <c r="L2134" s="69" t="s">
        <v>10816</v>
      </c>
      <c r="N2134" s="128">
        <v>0</v>
      </c>
      <c r="O2134" s="71">
        <v>33.5</v>
      </c>
      <c r="P2134" s="127"/>
    </row>
    <row r="2135" spans="1:16" ht="15" x14ac:dyDescent="0.25">
      <c r="A2135" s="67" t="str">
        <f t="shared" si="33"/>
        <v>116659704</v>
      </c>
      <c r="B2135" s="127">
        <v>11665970</v>
      </c>
      <c r="C2135" s="127">
        <v>4</v>
      </c>
      <c r="D2135" s="74" t="s">
        <v>10591</v>
      </c>
      <c r="E2135" s="68">
        <v>587139</v>
      </c>
      <c r="F2135" s="68" t="s">
        <v>10815</v>
      </c>
      <c r="G2135" s="127" t="s">
        <v>2550</v>
      </c>
      <c r="H2135" s="68" t="s">
        <v>2635</v>
      </c>
      <c r="I2135" s="66">
        <v>85469</v>
      </c>
      <c r="J2135" s="66" t="s">
        <v>9024</v>
      </c>
      <c r="K2135" s="68" t="s">
        <v>2547</v>
      </c>
      <c r="L2135" s="69" t="s">
        <v>10817</v>
      </c>
      <c r="N2135" s="128">
        <v>0</v>
      </c>
      <c r="O2135" s="71">
        <v>33.5</v>
      </c>
      <c r="P2135" s="127"/>
    </row>
    <row r="2136" spans="1:16" ht="15" x14ac:dyDescent="0.25">
      <c r="A2136" s="67" t="str">
        <f t="shared" si="33"/>
        <v>69359412</v>
      </c>
      <c r="B2136" s="127">
        <v>6935941</v>
      </c>
      <c r="C2136" s="127">
        <v>2</v>
      </c>
      <c r="D2136" s="74" t="s">
        <v>3523</v>
      </c>
      <c r="E2136" s="68">
        <v>7209463</v>
      </c>
      <c r="F2136" s="68" t="s">
        <v>10814</v>
      </c>
      <c r="G2136" s="68" t="s">
        <v>2550</v>
      </c>
      <c r="H2136" s="68" t="s">
        <v>2635</v>
      </c>
      <c r="I2136" s="66">
        <v>5176</v>
      </c>
      <c r="J2136" s="66" t="s">
        <v>8974</v>
      </c>
      <c r="K2136" s="68" t="s">
        <v>2547</v>
      </c>
      <c r="L2136" s="69" t="s">
        <v>10816</v>
      </c>
      <c r="N2136" s="128">
        <v>0</v>
      </c>
      <c r="O2136" s="71">
        <v>33.5</v>
      </c>
      <c r="P2136" s="127"/>
    </row>
    <row r="2137" spans="1:16" ht="15" x14ac:dyDescent="0.25">
      <c r="A2137" s="67" t="str">
        <f t="shared" si="33"/>
        <v>69359411</v>
      </c>
      <c r="B2137" s="127">
        <v>6935941</v>
      </c>
      <c r="C2137" s="127">
        <v>1</v>
      </c>
      <c r="D2137" s="74" t="s">
        <v>3523</v>
      </c>
      <c r="E2137" s="68">
        <v>7209463</v>
      </c>
      <c r="F2137" s="68" t="s">
        <v>10813</v>
      </c>
      <c r="G2137" s="68" t="s">
        <v>10823</v>
      </c>
      <c r="H2137" s="68" t="s">
        <v>2635</v>
      </c>
      <c r="I2137" s="66">
        <v>5176</v>
      </c>
      <c r="J2137" s="66" t="s">
        <v>8974</v>
      </c>
      <c r="K2137" s="68" t="s">
        <v>2547</v>
      </c>
      <c r="L2137" s="69" t="s">
        <v>10818</v>
      </c>
      <c r="N2137" s="128">
        <v>100</v>
      </c>
      <c r="O2137" s="71">
        <v>33.5</v>
      </c>
      <c r="P2137" s="127"/>
    </row>
    <row r="2138" spans="1:16" ht="15" x14ac:dyDescent="0.25">
      <c r="A2138" s="67" t="str">
        <f t="shared" si="33"/>
        <v>94832751</v>
      </c>
      <c r="B2138" s="127">
        <v>9483275</v>
      </c>
      <c r="C2138" s="127">
        <v>1</v>
      </c>
      <c r="D2138" s="74" t="s">
        <v>7640</v>
      </c>
      <c r="E2138" s="68" t="s">
        <v>7671</v>
      </c>
      <c r="F2138" s="68" t="s">
        <v>10815</v>
      </c>
      <c r="G2138" s="68" t="s">
        <v>10823</v>
      </c>
      <c r="H2138" s="68" t="s">
        <v>2635</v>
      </c>
      <c r="I2138" s="66">
        <v>5176</v>
      </c>
      <c r="J2138" s="66" t="s">
        <v>8974</v>
      </c>
      <c r="K2138" s="68" t="s">
        <v>2547</v>
      </c>
      <c r="L2138" s="69" t="s">
        <v>10817</v>
      </c>
      <c r="N2138" s="128">
        <v>100</v>
      </c>
      <c r="O2138" s="71">
        <v>33.5</v>
      </c>
      <c r="P2138" s="127"/>
    </row>
    <row r="2139" spans="1:16" ht="15" x14ac:dyDescent="0.25">
      <c r="A2139" s="67" t="str">
        <f t="shared" si="33"/>
        <v>164874121</v>
      </c>
      <c r="B2139" s="127">
        <v>16487412</v>
      </c>
      <c r="C2139" s="127">
        <v>1</v>
      </c>
      <c r="D2139" s="74" t="s">
        <v>7642</v>
      </c>
      <c r="E2139" s="68" t="s">
        <v>7673</v>
      </c>
      <c r="F2139" s="68" t="s">
        <v>10814</v>
      </c>
      <c r="G2139" s="68" t="s">
        <v>2550</v>
      </c>
      <c r="H2139" s="68" t="s">
        <v>2635</v>
      </c>
      <c r="I2139" s="66">
        <v>5176</v>
      </c>
      <c r="J2139" s="66" t="s">
        <v>8974</v>
      </c>
      <c r="K2139" s="68" t="s">
        <v>2547</v>
      </c>
      <c r="L2139" s="69" t="s">
        <v>10816</v>
      </c>
      <c r="N2139" s="128">
        <v>100</v>
      </c>
      <c r="O2139" s="71">
        <v>33.5</v>
      </c>
      <c r="P2139" s="127"/>
    </row>
    <row r="2140" spans="1:16" ht="15" x14ac:dyDescent="0.25">
      <c r="A2140" s="67" t="str">
        <f t="shared" si="33"/>
        <v>113049472</v>
      </c>
      <c r="B2140" s="127">
        <v>11304947</v>
      </c>
      <c r="C2140" s="127">
        <v>2</v>
      </c>
      <c r="D2140" s="74" t="s">
        <v>4252</v>
      </c>
      <c r="E2140" s="68" t="s">
        <v>1130</v>
      </c>
      <c r="F2140" s="68" t="s">
        <v>10814</v>
      </c>
      <c r="G2140" s="68" t="s">
        <v>2550</v>
      </c>
      <c r="H2140" s="68" t="s">
        <v>2635</v>
      </c>
      <c r="I2140" s="66">
        <v>5176</v>
      </c>
      <c r="J2140" s="66" t="s">
        <v>8974</v>
      </c>
      <c r="K2140" s="68" t="s">
        <v>2547</v>
      </c>
      <c r="L2140" s="69" t="s">
        <v>10816</v>
      </c>
      <c r="N2140" s="128">
        <v>100</v>
      </c>
      <c r="O2140" s="71">
        <v>33.5</v>
      </c>
      <c r="P2140" s="127"/>
    </row>
    <row r="2141" spans="1:16" ht="15" x14ac:dyDescent="0.25">
      <c r="A2141" s="67" t="str">
        <f t="shared" si="33"/>
        <v>118571094</v>
      </c>
      <c r="B2141" s="127">
        <v>11857109</v>
      </c>
      <c r="C2141" s="127">
        <v>4</v>
      </c>
      <c r="D2141" s="74" t="s">
        <v>4253</v>
      </c>
      <c r="E2141" s="68" t="s">
        <v>1315</v>
      </c>
      <c r="F2141" s="68" t="s">
        <v>10815</v>
      </c>
      <c r="G2141" s="68" t="s">
        <v>10823</v>
      </c>
      <c r="H2141" s="68" t="s">
        <v>2635</v>
      </c>
      <c r="I2141" s="66">
        <v>5176</v>
      </c>
      <c r="J2141" s="66" t="s">
        <v>8974</v>
      </c>
      <c r="K2141" s="68" t="s">
        <v>2547</v>
      </c>
      <c r="L2141" s="69" t="s">
        <v>10817</v>
      </c>
      <c r="N2141" s="128">
        <v>100</v>
      </c>
      <c r="O2141" s="71">
        <v>33.5</v>
      </c>
      <c r="P2141" s="127"/>
    </row>
    <row r="2142" spans="1:16" ht="15" x14ac:dyDescent="0.25">
      <c r="A2142" s="67" t="str">
        <f t="shared" si="33"/>
        <v>84997201</v>
      </c>
      <c r="B2142" s="127">
        <v>8499720</v>
      </c>
      <c r="C2142" s="127">
        <v>1</v>
      </c>
      <c r="D2142" s="74" t="s">
        <v>4254</v>
      </c>
      <c r="E2142" s="68" t="s">
        <v>552</v>
      </c>
      <c r="F2142" s="68" t="s">
        <v>10813</v>
      </c>
      <c r="G2142" s="68" t="s">
        <v>10823</v>
      </c>
      <c r="H2142" s="68" t="s">
        <v>2635</v>
      </c>
      <c r="I2142" s="66">
        <v>5176</v>
      </c>
      <c r="J2142" s="66" t="s">
        <v>8974</v>
      </c>
      <c r="K2142" s="68" t="s">
        <v>2547</v>
      </c>
      <c r="L2142" s="69" t="s">
        <v>10818</v>
      </c>
      <c r="N2142" s="128">
        <v>100</v>
      </c>
      <c r="O2142" s="71">
        <v>33.5</v>
      </c>
      <c r="P2142" s="127"/>
    </row>
    <row r="2143" spans="1:16" ht="15" x14ac:dyDescent="0.25">
      <c r="A2143" s="67" t="str">
        <f t="shared" si="33"/>
        <v>69441401</v>
      </c>
      <c r="B2143" s="127">
        <v>6944140</v>
      </c>
      <c r="C2143" s="127">
        <v>1</v>
      </c>
      <c r="D2143" s="74" t="s">
        <v>10440</v>
      </c>
      <c r="E2143" s="68" t="s">
        <v>10075</v>
      </c>
      <c r="F2143" s="68" t="s">
        <v>10813</v>
      </c>
      <c r="G2143" s="68" t="s">
        <v>10823</v>
      </c>
      <c r="H2143" s="68" t="s">
        <v>2635</v>
      </c>
      <c r="I2143" s="66">
        <v>85469</v>
      </c>
      <c r="J2143" s="66" t="s">
        <v>9024</v>
      </c>
      <c r="K2143" s="68" t="s">
        <v>2547</v>
      </c>
      <c r="L2143" s="69" t="s">
        <v>10818</v>
      </c>
      <c r="N2143" s="128">
        <v>0</v>
      </c>
      <c r="O2143" s="71">
        <v>33.5</v>
      </c>
      <c r="P2143" s="127"/>
    </row>
    <row r="2144" spans="1:16" ht="15" x14ac:dyDescent="0.25">
      <c r="A2144" s="67" t="str">
        <f t="shared" si="33"/>
        <v>46991801</v>
      </c>
      <c r="B2144" s="127">
        <v>4699180</v>
      </c>
      <c r="C2144" s="127">
        <v>1</v>
      </c>
      <c r="D2144" s="74" t="s">
        <v>10392</v>
      </c>
      <c r="E2144" s="68" t="s">
        <v>10052</v>
      </c>
      <c r="F2144" s="68" t="s">
        <v>10813</v>
      </c>
      <c r="G2144" s="68" t="s">
        <v>10823</v>
      </c>
      <c r="H2144" s="68" t="s">
        <v>2635</v>
      </c>
      <c r="I2144" s="66">
        <v>5189</v>
      </c>
      <c r="J2144" s="66" t="s">
        <v>8981</v>
      </c>
      <c r="K2144" s="68" t="s">
        <v>2547</v>
      </c>
      <c r="L2144" s="69" t="s">
        <v>10818</v>
      </c>
      <c r="N2144" s="128">
        <v>0</v>
      </c>
      <c r="O2144" s="71">
        <v>33.5</v>
      </c>
      <c r="P2144" s="127"/>
    </row>
    <row r="2145" spans="1:16" ht="15" x14ac:dyDescent="0.25">
      <c r="A2145" s="67" t="str">
        <f t="shared" si="33"/>
        <v>130818581</v>
      </c>
      <c r="B2145" s="127">
        <v>13081858</v>
      </c>
      <c r="C2145" s="127">
        <v>1</v>
      </c>
      <c r="D2145" s="74" t="s">
        <v>3599</v>
      </c>
      <c r="E2145" s="68">
        <v>20330774</v>
      </c>
      <c r="F2145" s="68" t="s">
        <v>10814</v>
      </c>
      <c r="G2145" s="68" t="s">
        <v>2550</v>
      </c>
      <c r="H2145" s="68" t="s">
        <v>2635</v>
      </c>
      <c r="I2145" s="66">
        <v>5176</v>
      </c>
      <c r="J2145" s="66" t="s">
        <v>8974</v>
      </c>
      <c r="K2145" s="68" t="s">
        <v>2547</v>
      </c>
      <c r="L2145" s="69" t="s">
        <v>10816</v>
      </c>
      <c r="N2145" s="128">
        <v>100</v>
      </c>
      <c r="O2145" s="71">
        <v>33.5</v>
      </c>
      <c r="P2145" s="127"/>
    </row>
    <row r="2146" spans="1:16" ht="15" x14ac:dyDescent="0.25">
      <c r="A2146" s="67" t="str">
        <f t="shared" si="33"/>
        <v>47425901</v>
      </c>
      <c r="B2146" s="127">
        <v>4742590</v>
      </c>
      <c r="C2146" s="127">
        <v>1</v>
      </c>
      <c r="D2146" s="74" t="s">
        <v>10393</v>
      </c>
      <c r="E2146" s="68" t="s">
        <v>10053</v>
      </c>
      <c r="F2146" s="68" t="s">
        <v>10813</v>
      </c>
      <c r="G2146" s="68" t="s">
        <v>10823</v>
      </c>
      <c r="H2146" s="68" t="s">
        <v>2635</v>
      </c>
      <c r="I2146" s="66">
        <v>5176</v>
      </c>
      <c r="J2146" s="66" t="s">
        <v>8974</v>
      </c>
      <c r="K2146" s="68" t="s">
        <v>2547</v>
      </c>
      <c r="L2146" s="69" t="s">
        <v>10818</v>
      </c>
      <c r="N2146" s="128">
        <v>0</v>
      </c>
      <c r="O2146" s="71">
        <v>33.5</v>
      </c>
      <c r="P2146" s="127"/>
    </row>
    <row r="2147" spans="1:16" ht="15" x14ac:dyDescent="0.25">
      <c r="A2147" s="67" t="str">
        <f t="shared" si="33"/>
        <v>97251182</v>
      </c>
      <c r="B2147" s="127">
        <v>9725118</v>
      </c>
      <c r="C2147" s="127">
        <v>2</v>
      </c>
      <c r="D2147" s="74" t="s">
        <v>3605</v>
      </c>
      <c r="E2147" s="68">
        <v>16171527</v>
      </c>
      <c r="F2147" s="68" t="s">
        <v>10815</v>
      </c>
      <c r="G2147" s="68" t="s">
        <v>2550</v>
      </c>
      <c r="H2147" s="68" t="s">
        <v>2635</v>
      </c>
      <c r="I2147" s="66">
        <v>5176</v>
      </c>
      <c r="J2147" s="66" t="s">
        <v>8974</v>
      </c>
      <c r="K2147" s="68" t="s">
        <v>2546</v>
      </c>
      <c r="L2147" s="69" t="s">
        <v>10817</v>
      </c>
      <c r="N2147" s="128">
        <v>100</v>
      </c>
      <c r="O2147" s="71">
        <v>40.200000000000003</v>
      </c>
      <c r="P2147" s="127"/>
    </row>
    <row r="2148" spans="1:16" ht="15" x14ac:dyDescent="0.25">
      <c r="A2148" s="67" t="str">
        <f t="shared" si="33"/>
        <v>134849652</v>
      </c>
      <c r="B2148" s="127">
        <v>13484965</v>
      </c>
      <c r="C2148" s="127">
        <v>2</v>
      </c>
      <c r="D2148" s="74" t="s">
        <v>4255</v>
      </c>
      <c r="E2148" s="68" t="s">
        <v>1808</v>
      </c>
      <c r="F2148" s="68" t="s">
        <v>10814</v>
      </c>
      <c r="G2148" s="68" t="s">
        <v>2550</v>
      </c>
      <c r="H2148" s="68" t="s">
        <v>2635</v>
      </c>
      <c r="I2148" s="66">
        <v>5176</v>
      </c>
      <c r="J2148" s="66" t="s">
        <v>8974</v>
      </c>
      <c r="K2148" s="68" t="s">
        <v>2547</v>
      </c>
      <c r="L2148" s="69" t="s">
        <v>10816</v>
      </c>
      <c r="N2148" s="128">
        <v>100</v>
      </c>
      <c r="O2148" s="71">
        <v>33.5</v>
      </c>
      <c r="P2148" s="127"/>
    </row>
    <row r="2149" spans="1:16" ht="15" x14ac:dyDescent="0.25">
      <c r="A2149" s="67" t="str">
        <f t="shared" si="33"/>
        <v>30837062</v>
      </c>
      <c r="B2149" s="127">
        <v>3083706</v>
      </c>
      <c r="C2149" s="127">
        <v>2</v>
      </c>
      <c r="D2149" s="74" t="s">
        <v>10373</v>
      </c>
      <c r="E2149" s="68" t="s">
        <v>10042</v>
      </c>
      <c r="F2149" s="68" t="s">
        <v>10813</v>
      </c>
      <c r="G2149" s="127" t="s">
        <v>2550</v>
      </c>
      <c r="H2149" s="68" t="s">
        <v>2635</v>
      </c>
      <c r="I2149" s="66">
        <v>5187</v>
      </c>
      <c r="J2149" s="66" t="s">
        <v>8979</v>
      </c>
      <c r="K2149" s="68" t="s">
        <v>2546</v>
      </c>
      <c r="L2149" s="69" t="s">
        <v>10818</v>
      </c>
      <c r="N2149" s="128">
        <v>0</v>
      </c>
      <c r="O2149" s="71">
        <v>40.200000000000003</v>
      </c>
      <c r="P2149" s="127"/>
    </row>
    <row r="2150" spans="1:16" ht="15" x14ac:dyDescent="0.25">
      <c r="A2150" s="67" t="str">
        <f t="shared" si="33"/>
        <v>87351654</v>
      </c>
      <c r="B2150" s="127">
        <v>8735165</v>
      </c>
      <c r="C2150" s="127">
        <v>4</v>
      </c>
      <c r="D2150" s="74" t="s">
        <v>9805</v>
      </c>
      <c r="E2150" s="68" t="s">
        <v>9906</v>
      </c>
      <c r="F2150" s="68" t="s">
        <v>10815</v>
      </c>
      <c r="G2150" s="68" t="s">
        <v>2550</v>
      </c>
      <c r="H2150" s="68" t="s">
        <v>2612</v>
      </c>
      <c r="I2150" s="66">
        <v>72650</v>
      </c>
      <c r="J2150" s="66" t="s">
        <v>7576</v>
      </c>
      <c r="K2150" s="68" t="s">
        <v>2547</v>
      </c>
      <c r="L2150" s="69" t="s">
        <v>10817</v>
      </c>
      <c r="N2150" s="128">
        <v>0</v>
      </c>
      <c r="O2150" s="71">
        <v>33.5</v>
      </c>
      <c r="P2150" s="127"/>
    </row>
    <row r="2151" spans="1:16" ht="15" x14ac:dyDescent="0.25">
      <c r="A2151" s="67" t="str">
        <f t="shared" si="33"/>
        <v>165068811</v>
      </c>
      <c r="B2151" s="127">
        <v>16506881</v>
      </c>
      <c r="C2151" s="127">
        <v>1</v>
      </c>
      <c r="D2151" s="74" t="s">
        <v>7201</v>
      </c>
      <c r="E2151" s="68" t="s">
        <v>2515</v>
      </c>
      <c r="F2151" s="68" t="s">
        <v>10814</v>
      </c>
      <c r="G2151" s="68" t="s">
        <v>2550</v>
      </c>
      <c r="H2151" s="68" t="s">
        <v>2612</v>
      </c>
      <c r="I2151" s="66">
        <v>72650</v>
      </c>
      <c r="J2151" s="66" t="s">
        <v>7576</v>
      </c>
      <c r="K2151" s="68" t="s">
        <v>2547</v>
      </c>
      <c r="L2151" s="69" t="s">
        <v>10816</v>
      </c>
      <c r="N2151" s="128">
        <v>100</v>
      </c>
      <c r="O2151" s="71">
        <v>33.5</v>
      </c>
      <c r="P2151" s="127"/>
    </row>
    <row r="2152" spans="1:16" ht="15" x14ac:dyDescent="0.25">
      <c r="A2152" s="67" t="str">
        <f t="shared" si="33"/>
        <v>99953162</v>
      </c>
      <c r="B2152" s="127">
        <v>9995316</v>
      </c>
      <c r="C2152" s="127">
        <v>2</v>
      </c>
      <c r="D2152" s="74" t="s">
        <v>4256</v>
      </c>
      <c r="E2152" s="68" t="s">
        <v>782</v>
      </c>
      <c r="F2152" s="68" t="s">
        <v>10815</v>
      </c>
      <c r="G2152" s="68" t="s">
        <v>2550</v>
      </c>
      <c r="H2152" s="68" t="s">
        <v>2612</v>
      </c>
      <c r="I2152" s="66">
        <v>72650</v>
      </c>
      <c r="J2152" s="66" t="s">
        <v>7576</v>
      </c>
      <c r="K2152" s="68" t="s">
        <v>2547</v>
      </c>
      <c r="L2152" s="69" t="s">
        <v>10817</v>
      </c>
      <c r="N2152" s="128">
        <v>100</v>
      </c>
      <c r="O2152" s="71">
        <v>33.5</v>
      </c>
      <c r="P2152" s="127"/>
    </row>
    <row r="2153" spans="1:16" ht="15" x14ac:dyDescent="0.25">
      <c r="A2153" s="67" t="str">
        <f t="shared" si="33"/>
        <v>132180863</v>
      </c>
      <c r="B2153" s="127">
        <v>13218086</v>
      </c>
      <c r="C2153" s="127">
        <v>3</v>
      </c>
      <c r="D2153" s="74" t="s">
        <v>10627</v>
      </c>
      <c r="E2153" s="68" t="s">
        <v>10172</v>
      </c>
      <c r="F2153" s="68" t="s">
        <v>10814</v>
      </c>
      <c r="G2153" s="127" t="s">
        <v>2550</v>
      </c>
      <c r="H2153" s="68" t="s">
        <v>2612</v>
      </c>
      <c r="I2153" s="66">
        <v>72650</v>
      </c>
      <c r="J2153" s="66" t="s">
        <v>7576</v>
      </c>
      <c r="K2153" s="68" t="s">
        <v>2547</v>
      </c>
      <c r="L2153" s="69" t="s">
        <v>10816</v>
      </c>
      <c r="N2153" s="128">
        <v>0</v>
      </c>
      <c r="O2153" s="71">
        <v>33.5</v>
      </c>
      <c r="P2153" s="127"/>
    </row>
    <row r="2154" spans="1:16" ht="15" x14ac:dyDescent="0.25">
      <c r="A2154" s="67" t="str">
        <f t="shared" si="33"/>
        <v>131258626</v>
      </c>
      <c r="B2154" s="127">
        <v>13125862</v>
      </c>
      <c r="C2154" s="127">
        <v>6</v>
      </c>
      <c r="D2154" s="74" t="s">
        <v>4257</v>
      </c>
      <c r="E2154" s="68" t="s">
        <v>1683</v>
      </c>
      <c r="F2154" s="68" t="s">
        <v>10814</v>
      </c>
      <c r="G2154" s="68" t="s">
        <v>2550</v>
      </c>
      <c r="H2154" s="68" t="s">
        <v>2612</v>
      </c>
      <c r="I2154" s="66">
        <v>72650</v>
      </c>
      <c r="J2154" s="66" t="s">
        <v>7576</v>
      </c>
      <c r="K2154" s="68" t="s">
        <v>2547</v>
      </c>
      <c r="L2154" s="69" t="s">
        <v>10816</v>
      </c>
      <c r="N2154" s="128">
        <v>100</v>
      </c>
      <c r="O2154" s="71">
        <v>33.5</v>
      </c>
      <c r="P2154" s="127"/>
    </row>
    <row r="2155" spans="1:16" ht="15" x14ac:dyDescent="0.25">
      <c r="A2155" s="67" t="str">
        <f t="shared" si="33"/>
        <v>83720325</v>
      </c>
      <c r="B2155" s="127">
        <v>8372032</v>
      </c>
      <c r="C2155" s="127">
        <v>5</v>
      </c>
      <c r="D2155" s="74" t="s">
        <v>6672</v>
      </c>
      <c r="E2155" s="68" t="s">
        <v>538</v>
      </c>
      <c r="F2155" s="68" t="s">
        <v>10815</v>
      </c>
      <c r="G2155" s="68" t="s">
        <v>2550</v>
      </c>
      <c r="H2155" s="68" t="s">
        <v>2612</v>
      </c>
      <c r="I2155" s="66">
        <v>72650</v>
      </c>
      <c r="J2155" s="66" t="s">
        <v>7576</v>
      </c>
      <c r="K2155" s="68" t="s">
        <v>2547</v>
      </c>
      <c r="L2155" s="69" t="s">
        <v>10817</v>
      </c>
      <c r="N2155" s="128">
        <v>100</v>
      </c>
      <c r="O2155" s="71">
        <v>33.5</v>
      </c>
      <c r="P2155" s="127"/>
    </row>
    <row r="2156" spans="1:16" ht="15" x14ac:dyDescent="0.25">
      <c r="A2156" s="67" t="str">
        <f t="shared" si="33"/>
        <v>42267932</v>
      </c>
      <c r="B2156" s="127">
        <v>4226793</v>
      </c>
      <c r="C2156" s="127">
        <v>2</v>
      </c>
      <c r="D2156" s="74" t="s">
        <v>4258</v>
      </c>
      <c r="E2156" s="68" t="s">
        <v>7145</v>
      </c>
      <c r="F2156" s="68" t="s">
        <v>10813</v>
      </c>
      <c r="G2156" s="68" t="s">
        <v>2550</v>
      </c>
      <c r="H2156" s="68" t="s">
        <v>2612</v>
      </c>
      <c r="I2156" s="66">
        <v>72650</v>
      </c>
      <c r="J2156" s="66" t="s">
        <v>7576</v>
      </c>
      <c r="K2156" s="68" t="s">
        <v>2547</v>
      </c>
      <c r="L2156" s="69" t="s">
        <v>10818</v>
      </c>
      <c r="N2156" s="128">
        <v>100</v>
      </c>
      <c r="O2156" s="71">
        <v>33.5</v>
      </c>
      <c r="P2156" s="127"/>
    </row>
    <row r="2157" spans="1:16" ht="15" x14ac:dyDescent="0.25">
      <c r="A2157" s="67" t="str">
        <f t="shared" si="33"/>
        <v>111474413</v>
      </c>
      <c r="B2157" s="127">
        <v>11147441</v>
      </c>
      <c r="C2157" s="127">
        <v>3</v>
      </c>
      <c r="D2157" s="74" t="s">
        <v>4259</v>
      </c>
      <c r="E2157" s="68">
        <v>2121802</v>
      </c>
      <c r="F2157" s="68" t="s">
        <v>10815</v>
      </c>
      <c r="G2157" s="68" t="s">
        <v>10823</v>
      </c>
      <c r="H2157" s="68" t="s">
        <v>2612</v>
      </c>
      <c r="I2157" s="66">
        <v>72650</v>
      </c>
      <c r="J2157" s="66" t="s">
        <v>7576</v>
      </c>
      <c r="K2157" s="68" t="s">
        <v>2547</v>
      </c>
      <c r="L2157" s="69" t="s">
        <v>10817</v>
      </c>
      <c r="N2157" s="128">
        <v>100</v>
      </c>
      <c r="O2157" s="71">
        <v>33.5</v>
      </c>
      <c r="P2157" s="127"/>
    </row>
    <row r="2158" spans="1:16" ht="15" x14ac:dyDescent="0.25">
      <c r="A2158" s="67" t="str">
        <f t="shared" si="33"/>
        <v>101081544</v>
      </c>
      <c r="B2158" s="127">
        <v>10108154</v>
      </c>
      <c r="C2158" s="127">
        <v>4</v>
      </c>
      <c r="D2158" s="74" t="s">
        <v>4260</v>
      </c>
      <c r="E2158" s="68">
        <v>426155</v>
      </c>
      <c r="F2158" s="68" t="s">
        <v>10815</v>
      </c>
      <c r="G2158" s="68" t="s">
        <v>2550</v>
      </c>
      <c r="H2158" s="68" t="s">
        <v>2612</v>
      </c>
      <c r="I2158" s="66">
        <v>72650</v>
      </c>
      <c r="J2158" s="66" t="s">
        <v>7576</v>
      </c>
      <c r="K2158" s="68" t="s">
        <v>2547</v>
      </c>
      <c r="L2158" s="69" t="s">
        <v>10817</v>
      </c>
      <c r="N2158" s="128">
        <v>100</v>
      </c>
      <c r="O2158" s="71">
        <v>33.5</v>
      </c>
      <c r="P2158" s="127"/>
    </row>
    <row r="2159" spans="1:16" ht="15" x14ac:dyDescent="0.25">
      <c r="A2159" s="67" t="str">
        <f t="shared" si="33"/>
        <v>87346891</v>
      </c>
      <c r="B2159" s="127">
        <v>8734689</v>
      </c>
      <c r="C2159" s="127">
        <v>1</v>
      </c>
      <c r="D2159" s="74" t="s">
        <v>3024</v>
      </c>
      <c r="E2159" s="68" t="s">
        <v>9986</v>
      </c>
      <c r="F2159" s="68" t="s">
        <v>10815</v>
      </c>
      <c r="G2159" s="68" t="s">
        <v>10823</v>
      </c>
      <c r="H2159" s="68" t="s">
        <v>2612</v>
      </c>
      <c r="I2159" s="66">
        <v>72650</v>
      </c>
      <c r="J2159" s="66" t="s">
        <v>7576</v>
      </c>
      <c r="K2159" s="68" t="s">
        <v>2547</v>
      </c>
      <c r="L2159" s="69" t="s">
        <v>10817</v>
      </c>
      <c r="N2159" s="128">
        <v>100</v>
      </c>
      <c r="O2159" s="71">
        <v>33.5</v>
      </c>
      <c r="P2159" s="127"/>
    </row>
    <row r="2160" spans="1:16" ht="15" x14ac:dyDescent="0.25">
      <c r="A2160" s="67" t="str">
        <f t="shared" si="33"/>
        <v>110848562</v>
      </c>
      <c r="B2160" s="127">
        <v>11084856</v>
      </c>
      <c r="C2160" s="127">
        <v>2</v>
      </c>
      <c r="D2160" s="74" t="s">
        <v>4262</v>
      </c>
      <c r="E2160" s="68" t="s">
        <v>1038</v>
      </c>
      <c r="F2160" s="68" t="s">
        <v>10814</v>
      </c>
      <c r="G2160" s="68" t="s">
        <v>10823</v>
      </c>
      <c r="H2160" s="68" t="s">
        <v>2612</v>
      </c>
      <c r="I2160" s="66">
        <v>72650</v>
      </c>
      <c r="J2160" s="66" t="s">
        <v>7576</v>
      </c>
      <c r="K2160" s="68" t="s">
        <v>2547</v>
      </c>
      <c r="L2160" s="69" t="s">
        <v>10816</v>
      </c>
      <c r="N2160" s="128">
        <v>100</v>
      </c>
      <c r="O2160" s="71">
        <v>33.5</v>
      </c>
      <c r="P2160" s="127"/>
    </row>
    <row r="2161" spans="1:16" ht="15" x14ac:dyDescent="0.25">
      <c r="A2161" s="67" t="str">
        <f t="shared" si="33"/>
        <v>59271101</v>
      </c>
      <c r="B2161" s="127">
        <v>5927110</v>
      </c>
      <c r="C2161" s="127">
        <v>1</v>
      </c>
      <c r="D2161" s="74" t="s">
        <v>4263</v>
      </c>
      <c r="E2161" s="68">
        <v>7921087</v>
      </c>
      <c r="F2161" s="68" t="s">
        <v>10813</v>
      </c>
      <c r="G2161" s="68" t="s">
        <v>10823</v>
      </c>
      <c r="H2161" s="68" t="s">
        <v>2612</v>
      </c>
      <c r="I2161" s="66">
        <v>72650</v>
      </c>
      <c r="J2161" s="66" t="s">
        <v>7576</v>
      </c>
      <c r="K2161" s="68" t="s">
        <v>2547</v>
      </c>
      <c r="L2161" s="69" t="s">
        <v>10818</v>
      </c>
      <c r="N2161" s="128">
        <v>100</v>
      </c>
      <c r="O2161" s="71">
        <v>33.5</v>
      </c>
      <c r="P2161" s="127"/>
    </row>
    <row r="2162" spans="1:16" ht="15" x14ac:dyDescent="0.25">
      <c r="A2162" s="67" t="str">
        <f t="shared" si="33"/>
        <v>73011102</v>
      </c>
      <c r="B2162" s="127">
        <v>7301110</v>
      </c>
      <c r="C2162" s="127">
        <v>2</v>
      </c>
      <c r="D2162" s="74" t="s">
        <v>7500</v>
      </c>
      <c r="E2162" s="68" t="s">
        <v>7808</v>
      </c>
      <c r="F2162" s="68" t="s">
        <v>10813</v>
      </c>
      <c r="G2162" s="68" t="s">
        <v>2550</v>
      </c>
      <c r="H2162" s="68" t="s">
        <v>2612</v>
      </c>
      <c r="I2162" s="66">
        <v>72650</v>
      </c>
      <c r="J2162" s="66" t="s">
        <v>7576</v>
      </c>
      <c r="K2162" s="68" t="s">
        <v>2547</v>
      </c>
      <c r="L2162" s="69" t="s">
        <v>10818</v>
      </c>
      <c r="N2162" s="128">
        <v>100</v>
      </c>
      <c r="O2162" s="71">
        <v>33.5</v>
      </c>
      <c r="P2162" s="127"/>
    </row>
    <row r="2163" spans="1:16" ht="15" x14ac:dyDescent="0.25">
      <c r="A2163" s="67" t="str">
        <f t="shared" si="33"/>
        <v>69419771</v>
      </c>
      <c r="B2163" s="127">
        <v>6941977</v>
      </c>
      <c r="C2163" s="127">
        <v>1</v>
      </c>
      <c r="D2163" s="74" t="s">
        <v>7399</v>
      </c>
      <c r="E2163" s="68" t="s">
        <v>7809</v>
      </c>
      <c r="F2163" s="68" t="s">
        <v>10813</v>
      </c>
      <c r="G2163" s="68" t="s">
        <v>10823</v>
      </c>
      <c r="H2163" s="68" t="s">
        <v>2612</v>
      </c>
      <c r="I2163" s="66">
        <v>72650</v>
      </c>
      <c r="J2163" s="66" t="s">
        <v>7576</v>
      </c>
      <c r="K2163" s="68" t="s">
        <v>2547</v>
      </c>
      <c r="L2163" s="69" t="s">
        <v>10818</v>
      </c>
      <c r="N2163" s="128">
        <v>100</v>
      </c>
      <c r="O2163" s="71">
        <v>33.5</v>
      </c>
      <c r="P2163" s="127"/>
    </row>
    <row r="2164" spans="1:16" ht="15" x14ac:dyDescent="0.25">
      <c r="A2164" s="67" t="str">
        <f t="shared" si="33"/>
        <v>69685331</v>
      </c>
      <c r="B2164" s="127">
        <v>6968533</v>
      </c>
      <c r="C2164" s="127">
        <v>1</v>
      </c>
      <c r="D2164" s="74" t="s">
        <v>4264</v>
      </c>
      <c r="E2164" s="68">
        <v>11875221</v>
      </c>
      <c r="F2164" s="68" t="s">
        <v>10813</v>
      </c>
      <c r="G2164" s="68" t="s">
        <v>10823</v>
      </c>
      <c r="H2164" s="68" t="s">
        <v>2612</v>
      </c>
      <c r="I2164" s="66">
        <v>72650</v>
      </c>
      <c r="J2164" s="66" t="s">
        <v>7576</v>
      </c>
      <c r="K2164" s="68" t="s">
        <v>2547</v>
      </c>
      <c r="L2164" s="69" t="s">
        <v>10818</v>
      </c>
      <c r="N2164" s="128">
        <v>86</v>
      </c>
      <c r="O2164" s="71">
        <v>33.5</v>
      </c>
      <c r="P2164" s="127"/>
    </row>
    <row r="2165" spans="1:16" ht="15" x14ac:dyDescent="0.25">
      <c r="A2165" s="67" t="str">
        <f t="shared" si="33"/>
        <v>114212892</v>
      </c>
      <c r="B2165" s="127">
        <v>11421289</v>
      </c>
      <c r="C2165" s="127">
        <v>2</v>
      </c>
      <c r="D2165" s="74" t="s">
        <v>4265</v>
      </c>
      <c r="E2165" s="68">
        <v>41655003</v>
      </c>
      <c r="F2165" s="68" t="s">
        <v>10815</v>
      </c>
      <c r="G2165" s="68" t="s">
        <v>10823</v>
      </c>
      <c r="H2165" s="68" t="s">
        <v>2612</v>
      </c>
      <c r="I2165" s="66">
        <v>72650</v>
      </c>
      <c r="J2165" s="66" t="s">
        <v>7576</v>
      </c>
      <c r="K2165" s="68" t="s">
        <v>2547</v>
      </c>
      <c r="L2165" s="69" t="s">
        <v>10817</v>
      </c>
      <c r="N2165" s="128">
        <v>100</v>
      </c>
      <c r="O2165" s="71">
        <v>33.5</v>
      </c>
      <c r="P2165" s="127"/>
    </row>
    <row r="2166" spans="1:16" ht="15" x14ac:dyDescent="0.25">
      <c r="A2166" s="67" t="str">
        <f t="shared" si="33"/>
        <v>99395202</v>
      </c>
      <c r="B2166" s="127">
        <v>9939520</v>
      </c>
      <c r="C2166" s="127">
        <v>2</v>
      </c>
      <c r="D2166" s="74" t="s">
        <v>10541</v>
      </c>
      <c r="E2166" s="68" t="s">
        <v>10117</v>
      </c>
      <c r="F2166" s="68" t="s">
        <v>10815</v>
      </c>
      <c r="G2166" s="127" t="s">
        <v>2550</v>
      </c>
      <c r="H2166" s="68" t="s">
        <v>2612</v>
      </c>
      <c r="I2166" s="66">
        <v>72650</v>
      </c>
      <c r="J2166" s="66" t="s">
        <v>7576</v>
      </c>
      <c r="K2166" s="68" t="s">
        <v>2547</v>
      </c>
      <c r="L2166" s="69" t="s">
        <v>10817</v>
      </c>
      <c r="N2166" s="128">
        <v>0</v>
      </c>
      <c r="O2166" s="71">
        <v>33.5</v>
      </c>
      <c r="P2166" s="127"/>
    </row>
    <row r="2167" spans="1:16" ht="15" x14ac:dyDescent="0.25">
      <c r="A2167" s="67" t="str">
        <f t="shared" si="33"/>
        <v>44718801</v>
      </c>
      <c r="B2167" s="127">
        <v>4471880</v>
      </c>
      <c r="C2167" s="127">
        <v>1</v>
      </c>
      <c r="D2167" s="74" t="s">
        <v>4266</v>
      </c>
      <c r="E2167" s="68" t="s">
        <v>7810</v>
      </c>
      <c r="F2167" s="68" t="s">
        <v>10813</v>
      </c>
      <c r="G2167" s="68" t="s">
        <v>2550</v>
      </c>
      <c r="H2167" s="68" t="s">
        <v>2612</v>
      </c>
      <c r="I2167" s="66">
        <v>5145</v>
      </c>
      <c r="J2167" s="66" t="s">
        <v>9048</v>
      </c>
      <c r="K2167" s="68" t="s">
        <v>2547</v>
      </c>
      <c r="L2167" s="69" t="s">
        <v>10818</v>
      </c>
      <c r="N2167" s="128">
        <v>100</v>
      </c>
      <c r="O2167" s="71">
        <v>33.5</v>
      </c>
      <c r="P2167" s="127"/>
    </row>
    <row r="2168" spans="1:16" ht="15" x14ac:dyDescent="0.25">
      <c r="A2168" s="67" t="str">
        <f t="shared" si="33"/>
        <v>53320351</v>
      </c>
      <c r="B2168" s="127">
        <v>5332035</v>
      </c>
      <c r="C2168" s="127">
        <v>1</v>
      </c>
      <c r="D2168" s="74" t="s">
        <v>4267</v>
      </c>
      <c r="E2168" s="68" t="s">
        <v>7811</v>
      </c>
      <c r="F2168" s="68" t="s">
        <v>10813</v>
      </c>
      <c r="G2168" s="68" t="s">
        <v>10823</v>
      </c>
      <c r="H2168" s="68" t="s">
        <v>2612</v>
      </c>
      <c r="I2168" s="66">
        <v>72650</v>
      </c>
      <c r="J2168" s="66" t="s">
        <v>7576</v>
      </c>
      <c r="K2168" s="68" t="s">
        <v>2547</v>
      </c>
      <c r="L2168" s="69" t="s">
        <v>10818</v>
      </c>
      <c r="N2168" s="128">
        <v>0</v>
      </c>
      <c r="O2168" s="71">
        <v>33.5</v>
      </c>
      <c r="P2168" s="127"/>
    </row>
    <row r="2169" spans="1:16" ht="15" x14ac:dyDescent="0.25">
      <c r="A2169" s="67" t="str">
        <f t="shared" si="33"/>
        <v>80995953</v>
      </c>
      <c r="B2169" s="127">
        <v>8099595</v>
      </c>
      <c r="C2169" s="127">
        <v>3</v>
      </c>
      <c r="D2169" s="74" t="s">
        <v>4268</v>
      </c>
      <c r="E2169" s="68">
        <v>13407030</v>
      </c>
      <c r="F2169" s="68" t="s">
        <v>10815</v>
      </c>
      <c r="G2169" s="68" t="s">
        <v>10823</v>
      </c>
      <c r="H2169" s="68" t="s">
        <v>2612</v>
      </c>
      <c r="I2169" s="66">
        <v>72650</v>
      </c>
      <c r="J2169" s="66" t="s">
        <v>7576</v>
      </c>
      <c r="K2169" s="68" t="s">
        <v>2547</v>
      </c>
      <c r="L2169" s="69" t="s">
        <v>10817</v>
      </c>
      <c r="N2169" s="128">
        <v>100</v>
      </c>
      <c r="O2169" s="71">
        <v>33.5</v>
      </c>
      <c r="P2169" s="127"/>
    </row>
    <row r="2170" spans="1:16" ht="15" x14ac:dyDescent="0.25">
      <c r="A2170" s="67" t="str">
        <f t="shared" si="33"/>
        <v>72298111</v>
      </c>
      <c r="B2170" s="127">
        <v>7229811</v>
      </c>
      <c r="C2170" s="127">
        <v>1</v>
      </c>
      <c r="D2170" s="74" t="s">
        <v>4269</v>
      </c>
      <c r="E2170" s="68">
        <v>10215941</v>
      </c>
      <c r="F2170" s="68" t="s">
        <v>10813</v>
      </c>
      <c r="G2170" s="68" t="s">
        <v>10823</v>
      </c>
      <c r="H2170" s="68" t="s">
        <v>2612</v>
      </c>
      <c r="I2170" s="66">
        <v>72650</v>
      </c>
      <c r="J2170" s="66" t="s">
        <v>7576</v>
      </c>
      <c r="K2170" s="68" t="s">
        <v>2547</v>
      </c>
      <c r="L2170" s="69" t="s">
        <v>10818</v>
      </c>
      <c r="N2170" s="128">
        <v>100</v>
      </c>
      <c r="O2170" s="71">
        <v>33.5</v>
      </c>
      <c r="P2170" s="127"/>
    </row>
    <row r="2171" spans="1:16" ht="15" x14ac:dyDescent="0.25">
      <c r="A2171" s="67" t="str">
        <f t="shared" si="33"/>
        <v>70468811</v>
      </c>
      <c r="B2171" s="127">
        <v>7046881</v>
      </c>
      <c r="C2171" s="127">
        <v>1</v>
      </c>
      <c r="D2171" s="74" t="s">
        <v>10455</v>
      </c>
      <c r="E2171" s="68">
        <v>6911357</v>
      </c>
      <c r="F2171" s="68" t="s">
        <v>10813</v>
      </c>
      <c r="G2171" s="68" t="s">
        <v>10823</v>
      </c>
      <c r="H2171" s="68" t="s">
        <v>2612</v>
      </c>
      <c r="I2171" s="66">
        <v>5138</v>
      </c>
      <c r="J2171" s="66" t="s">
        <v>9042</v>
      </c>
      <c r="K2171" s="68" t="s">
        <v>2547</v>
      </c>
      <c r="L2171" s="69" t="s">
        <v>10818</v>
      </c>
      <c r="N2171" s="128">
        <v>0</v>
      </c>
      <c r="O2171" s="71">
        <v>33.5</v>
      </c>
      <c r="P2171" s="127"/>
    </row>
    <row r="2172" spans="1:16" ht="15" x14ac:dyDescent="0.25">
      <c r="A2172" s="67" t="str">
        <f t="shared" si="33"/>
        <v>91474821</v>
      </c>
      <c r="B2172" s="127">
        <v>9147482</v>
      </c>
      <c r="C2172" s="127">
        <v>1</v>
      </c>
      <c r="D2172" s="74" t="s">
        <v>4270</v>
      </c>
      <c r="E2172" s="68" t="s">
        <v>7812</v>
      </c>
      <c r="F2172" s="68" t="s">
        <v>10815</v>
      </c>
      <c r="G2172" s="68" t="s">
        <v>2550</v>
      </c>
      <c r="H2172" s="68" t="s">
        <v>2612</v>
      </c>
      <c r="I2172" s="66">
        <v>72650</v>
      </c>
      <c r="J2172" s="66" t="s">
        <v>7576</v>
      </c>
      <c r="K2172" s="68" t="s">
        <v>2547</v>
      </c>
      <c r="L2172" s="69" t="s">
        <v>10817</v>
      </c>
      <c r="N2172" s="128">
        <v>100</v>
      </c>
      <c r="O2172" s="71">
        <v>33.5</v>
      </c>
      <c r="P2172" s="127"/>
    </row>
    <row r="2173" spans="1:16" ht="15" x14ac:dyDescent="0.25">
      <c r="A2173" s="67" t="str">
        <f t="shared" si="33"/>
        <v>81733691</v>
      </c>
      <c r="B2173" s="127">
        <v>8173369</v>
      </c>
      <c r="C2173" s="127">
        <v>1</v>
      </c>
      <c r="D2173" s="74" t="s">
        <v>4271</v>
      </c>
      <c r="E2173" s="68">
        <v>2116563</v>
      </c>
      <c r="F2173" s="68" t="s">
        <v>10813</v>
      </c>
      <c r="G2173" s="68" t="s">
        <v>2550</v>
      </c>
      <c r="H2173" s="68" t="s">
        <v>2612</v>
      </c>
      <c r="I2173" s="66">
        <v>72650</v>
      </c>
      <c r="J2173" s="66" t="s">
        <v>7576</v>
      </c>
      <c r="K2173" s="68" t="s">
        <v>2547</v>
      </c>
      <c r="L2173" s="69" t="s">
        <v>10818</v>
      </c>
      <c r="N2173" s="128">
        <v>100</v>
      </c>
      <c r="O2173" s="71">
        <v>33.5</v>
      </c>
      <c r="P2173" s="127"/>
    </row>
    <row r="2174" spans="1:16" ht="15" x14ac:dyDescent="0.25">
      <c r="A2174" s="67" t="str">
        <f t="shared" si="33"/>
        <v>100952022</v>
      </c>
      <c r="B2174" s="127">
        <v>10095202</v>
      </c>
      <c r="C2174" s="127">
        <v>2</v>
      </c>
      <c r="D2174" s="74" t="s">
        <v>7501</v>
      </c>
      <c r="E2174" s="68" t="s">
        <v>828</v>
      </c>
      <c r="F2174" s="68" t="s">
        <v>10815</v>
      </c>
      <c r="G2174" s="68" t="s">
        <v>2550</v>
      </c>
      <c r="H2174" s="68" t="s">
        <v>2612</v>
      </c>
      <c r="I2174" s="66">
        <v>72650</v>
      </c>
      <c r="J2174" s="66" t="s">
        <v>7576</v>
      </c>
      <c r="K2174" s="68" t="s">
        <v>2547</v>
      </c>
      <c r="L2174" s="69" t="s">
        <v>10817</v>
      </c>
      <c r="N2174" s="128">
        <v>100</v>
      </c>
      <c r="O2174" s="71">
        <v>33.5</v>
      </c>
      <c r="P2174" s="127"/>
    </row>
    <row r="2175" spans="1:16" ht="15" x14ac:dyDescent="0.25">
      <c r="A2175" s="67" t="str">
        <f t="shared" si="33"/>
        <v>69697701</v>
      </c>
      <c r="B2175" s="127">
        <v>6969770</v>
      </c>
      <c r="C2175" s="127">
        <v>1</v>
      </c>
      <c r="D2175" s="74" t="s">
        <v>10729</v>
      </c>
      <c r="E2175" s="68" t="s">
        <v>10256</v>
      </c>
      <c r="F2175" s="68" t="s">
        <v>10813</v>
      </c>
      <c r="G2175" s="68" t="s">
        <v>10823</v>
      </c>
      <c r="H2175" s="68" t="s">
        <v>2612</v>
      </c>
      <c r="I2175" s="66">
        <v>5145</v>
      </c>
      <c r="J2175" s="66" t="s">
        <v>9048</v>
      </c>
      <c r="K2175" s="68" t="s">
        <v>2547</v>
      </c>
      <c r="L2175" s="69" t="s">
        <v>10818</v>
      </c>
      <c r="N2175" s="128">
        <v>100</v>
      </c>
      <c r="O2175" s="71">
        <v>33.5</v>
      </c>
      <c r="P2175" s="127"/>
    </row>
    <row r="2176" spans="1:16" ht="15" x14ac:dyDescent="0.25">
      <c r="A2176" s="67" t="str">
        <f t="shared" si="33"/>
        <v>69697702</v>
      </c>
      <c r="B2176" s="127">
        <v>6969770</v>
      </c>
      <c r="C2176" s="127">
        <v>2</v>
      </c>
      <c r="D2176" s="74" t="s">
        <v>10729</v>
      </c>
      <c r="E2176" s="68" t="s">
        <v>10256</v>
      </c>
      <c r="F2176" s="68" t="s">
        <v>10815</v>
      </c>
      <c r="G2176" s="68" t="s">
        <v>10823</v>
      </c>
      <c r="H2176" s="68" t="s">
        <v>2612</v>
      </c>
      <c r="I2176" s="66">
        <v>5145</v>
      </c>
      <c r="J2176" s="66" t="s">
        <v>9048</v>
      </c>
      <c r="K2176" s="68" t="s">
        <v>2547</v>
      </c>
      <c r="L2176" s="69" t="s">
        <v>10817</v>
      </c>
      <c r="N2176" s="128">
        <v>100</v>
      </c>
      <c r="O2176" s="71">
        <v>33.5</v>
      </c>
      <c r="P2176" s="127"/>
    </row>
    <row r="2177" spans="1:16" ht="15" x14ac:dyDescent="0.25">
      <c r="A2177" s="67" t="str">
        <f t="shared" si="33"/>
        <v>85238611</v>
      </c>
      <c r="B2177" s="127">
        <v>8523861</v>
      </c>
      <c r="C2177" s="127">
        <v>1</v>
      </c>
      <c r="D2177" s="74" t="s">
        <v>4272</v>
      </c>
      <c r="E2177" s="68">
        <v>11874845</v>
      </c>
      <c r="F2177" s="68" t="s">
        <v>10813</v>
      </c>
      <c r="G2177" s="68" t="s">
        <v>2550</v>
      </c>
      <c r="H2177" s="68" t="s">
        <v>2612</v>
      </c>
      <c r="I2177" s="66">
        <v>5145</v>
      </c>
      <c r="J2177" s="66" t="s">
        <v>9048</v>
      </c>
      <c r="K2177" s="68" t="s">
        <v>2547</v>
      </c>
      <c r="L2177" s="69" t="s">
        <v>10818</v>
      </c>
      <c r="N2177" s="128">
        <v>100</v>
      </c>
      <c r="O2177" s="71">
        <v>33.5</v>
      </c>
      <c r="P2177" s="127"/>
    </row>
    <row r="2178" spans="1:16" ht="15" x14ac:dyDescent="0.25">
      <c r="A2178" s="67" t="str">
        <f t="shared" si="33"/>
        <v>100454292</v>
      </c>
      <c r="B2178" s="127">
        <v>10045429</v>
      </c>
      <c r="C2178" s="127">
        <v>2</v>
      </c>
      <c r="D2178" s="74" t="s">
        <v>7647</v>
      </c>
      <c r="E2178" s="68">
        <v>7569945</v>
      </c>
      <c r="F2178" s="68" t="s">
        <v>10815</v>
      </c>
      <c r="G2178" s="68" t="s">
        <v>10823</v>
      </c>
      <c r="H2178" s="68" t="s">
        <v>2612</v>
      </c>
      <c r="I2178" s="66">
        <v>72650</v>
      </c>
      <c r="J2178" s="66" t="s">
        <v>7576</v>
      </c>
      <c r="K2178" s="68" t="s">
        <v>2547</v>
      </c>
      <c r="L2178" s="69" t="s">
        <v>10817</v>
      </c>
      <c r="N2178" s="128">
        <v>100</v>
      </c>
      <c r="O2178" s="71">
        <v>33.5</v>
      </c>
      <c r="P2178" s="127"/>
    </row>
    <row r="2179" spans="1:16" ht="15" x14ac:dyDescent="0.25">
      <c r="A2179" s="67" t="str">
        <f t="shared" si="33"/>
        <v>39718553</v>
      </c>
      <c r="B2179" s="127">
        <v>3971855</v>
      </c>
      <c r="C2179" s="127">
        <v>3</v>
      </c>
      <c r="D2179" s="74" t="s">
        <v>10379</v>
      </c>
      <c r="E2179" s="68" t="s">
        <v>10046</v>
      </c>
      <c r="F2179" s="68" t="s">
        <v>10813</v>
      </c>
      <c r="G2179" s="68" t="s">
        <v>10823</v>
      </c>
      <c r="H2179" s="68" t="s">
        <v>2612</v>
      </c>
      <c r="I2179" s="66">
        <v>72650</v>
      </c>
      <c r="J2179" s="66" t="s">
        <v>7576</v>
      </c>
      <c r="K2179" s="68" t="s">
        <v>2547</v>
      </c>
      <c r="L2179" s="69" t="s">
        <v>10818</v>
      </c>
      <c r="N2179" s="128">
        <v>0</v>
      </c>
      <c r="O2179" s="71">
        <v>33.5</v>
      </c>
      <c r="P2179" s="127"/>
    </row>
    <row r="2180" spans="1:16" ht="15" x14ac:dyDescent="0.25">
      <c r="A2180" s="67" t="str">
        <f t="shared" si="33"/>
        <v>132034111</v>
      </c>
      <c r="B2180" s="127">
        <v>13203411</v>
      </c>
      <c r="C2180" s="127">
        <v>1</v>
      </c>
      <c r="D2180" s="74" t="s">
        <v>4273</v>
      </c>
      <c r="E2180" s="68" t="s">
        <v>1719</v>
      </c>
      <c r="F2180" s="68" t="s">
        <v>10814</v>
      </c>
      <c r="G2180" s="68" t="s">
        <v>10823</v>
      </c>
      <c r="H2180" s="68" t="s">
        <v>2612</v>
      </c>
      <c r="I2180" s="66">
        <v>72650</v>
      </c>
      <c r="J2180" s="66" t="s">
        <v>7576</v>
      </c>
      <c r="K2180" s="68" t="s">
        <v>2547</v>
      </c>
      <c r="L2180" s="69" t="s">
        <v>10816</v>
      </c>
      <c r="N2180" s="128">
        <v>100</v>
      </c>
      <c r="O2180" s="71">
        <v>33.5</v>
      </c>
      <c r="P2180" s="127"/>
    </row>
    <row r="2181" spans="1:16" ht="15" x14ac:dyDescent="0.25">
      <c r="A2181" s="67" t="str">
        <f t="shared" si="33"/>
        <v>101057242</v>
      </c>
      <c r="B2181" s="127">
        <v>10105724</v>
      </c>
      <c r="C2181" s="127">
        <v>2</v>
      </c>
      <c r="D2181" s="74" t="s">
        <v>4274</v>
      </c>
      <c r="E2181" s="68">
        <v>4498638</v>
      </c>
      <c r="F2181" s="68" t="s">
        <v>10815</v>
      </c>
      <c r="G2181" s="68" t="s">
        <v>2550</v>
      </c>
      <c r="H2181" s="68" t="s">
        <v>2612</v>
      </c>
      <c r="I2181" s="66">
        <v>72650</v>
      </c>
      <c r="J2181" s="66" t="s">
        <v>7576</v>
      </c>
      <c r="K2181" s="68" t="s">
        <v>2548</v>
      </c>
      <c r="L2181" s="69" t="s">
        <v>10817</v>
      </c>
      <c r="N2181" s="128">
        <v>100</v>
      </c>
      <c r="O2181" s="71">
        <v>20.100000000000001</v>
      </c>
      <c r="P2181" s="127"/>
    </row>
    <row r="2182" spans="1:16" ht="15" x14ac:dyDescent="0.25">
      <c r="A2182" s="67" t="str">
        <f t="shared" si="33"/>
        <v>85236291</v>
      </c>
      <c r="B2182" s="127">
        <v>8523629</v>
      </c>
      <c r="C2182" s="127">
        <v>1</v>
      </c>
      <c r="D2182" s="74" t="s">
        <v>4275</v>
      </c>
      <c r="E2182" s="68" t="s">
        <v>555</v>
      </c>
      <c r="F2182" s="68" t="s">
        <v>10815</v>
      </c>
      <c r="G2182" s="68" t="s">
        <v>10823</v>
      </c>
      <c r="H2182" s="68" t="s">
        <v>2612</v>
      </c>
      <c r="I2182" s="66">
        <v>5145</v>
      </c>
      <c r="J2182" s="66" t="s">
        <v>9048</v>
      </c>
      <c r="K2182" s="68" t="s">
        <v>2547</v>
      </c>
      <c r="L2182" s="69" t="s">
        <v>10817</v>
      </c>
      <c r="N2182" s="128">
        <v>100</v>
      </c>
      <c r="O2182" s="71">
        <v>33.5</v>
      </c>
      <c r="P2182" s="127"/>
    </row>
    <row r="2183" spans="1:16" ht="15" x14ac:dyDescent="0.25">
      <c r="A2183" s="67" t="str">
        <f t="shared" si="33"/>
        <v>104941704</v>
      </c>
      <c r="B2183" s="127">
        <v>10494170</v>
      </c>
      <c r="C2183" s="127">
        <v>4</v>
      </c>
      <c r="D2183" s="74" t="s">
        <v>7236</v>
      </c>
      <c r="E2183" s="68" t="s">
        <v>7279</v>
      </c>
      <c r="F2183" s="68" t="s">
        <v>10814</v>
      </c>
      <c r="G2183" s="68" t="s">
        <v>10823</v>
      </c>
      <c r="H2183" s="68" t="s">
        <v>7102</v>
      </c>
      <c r="I2183" s="66">
        <v>91068</v>
      </c>
      <c r="J2183" s="66" t="s">
        <v>9073</v>
      </c>
      <c r="K2183" s="68" t="s">
        <v>2547</v>
      </c>
      <c r="L2183" s="69" t="s">
        <v>10816</v>
      </c>
      <c r="N2183" s="128">
        <v>100</v>
      </c>
      <c r="O2183" s="71">
        <v>33.5</v>
      </c>
      <c r="P2183" s="127"/>
    </row>
    <row r="2184" spans="1:16" ht="15" x14ac:dyDescent="0.25">
      <c r="A2184" s="67" t="str">
        <f t="shared" ref="A2184:A2247" si="34">CONCATENATE(B2184,C2184)</f>
        <v>118096815</v>
      </c>
      <c r="B2184" s="127">
        <v>11809681</v>
      </c>
      <c r="C2184" s="127">
        <v>5</v>
      </c>
      <c r="D2184" s="74" t="s">
        <v>10597</v>
      </c>
      <c r="E2184" s="68">
        <v>16890643</v>
      </c>
      <c r="F2184" s="68" t="s">
        <v>10814</v>
      </c>
      <c r="G2184" s="68" t="s">
        <v>10823</v>
      </c>
      <c r="H2184" s="68" t="s">
        <v>7102</v>
      </c>
      <c r="I2184" s="66">
        <v>91068</v>
      </c>
      <c r="J2184" s="66" t="s">
        <v>9073</v>
      </c>
      <c r="K2184" s="68" t="s">
        <v>2547</v>
      </c>
      <c r="L2184" s="69" t="s">
        <v>10816</v>
      </c>
      <c r="N2184" s="128">
        <v>0</v>
      </c>
      <c r="O2184" s="71">
        <v>33.5</v>
      </c>
      <c r="P2184" s="127"/>
    </row>
    <row r="2185" spans="1:16" ht="15" x14ac:dyDescent="0.25">
      <c r="A2185" s="67" t="str">
        <f t="shared" si="34"/>
        <v>112783163</v>
      </c>
      <c r="B2185" s="127">
        <v>11278316</v>
      </c>
      <c r="C2185" s="127">
        <v>3</v>
      </c>
      <c r="D2185" s="74" t="s">
        <v>10579</v>
      </c>
      <c r="E2185" s="68">
        <v>13985729</v>
      </c>
      <c r="F2185" s="68" t="s">
        <v>10815</v>
      </c>
      <c r="G2185" s="68" t="s">
        <v>10823</v>
      </c>
      <c r="H2185" s="68" t="s">
        <v>7102</v>
      </c>
      <c r="I2185" s="66">
        <v>91068</v>
      </c>
      <c r="J2185" s="66" t="s">
        <v>9073</v>
      </c>
      <c r="K2185" s="68" t="s">
        <v>2547</v>
      </c>
      <c r="L2185" s="69" t="s">
        <v>10817</v>
      </c>
      <c r="N2185" s="128">
        <v>0</v>
      </c>
      <c r="O2185" s="71">
        <v>33.5</v>
      </c>
      <c r="P2185" s="127"/>
    </row>
    <row r="2186" spans="1:16" ht="15" x14ac:dyDescent="0.25">
      <c r="A2186" s="67" t="str">
        <f t="shared" si="34"/>
        <v>13455391</v>
      </c>
      <c r="B2186" s="127">
        <v>1345539</v>
      </c>
      <c r="C2186" s="127">
        <v>1</v>
      </c>
      <c r="D2186" s="74" t="s">
        <v>10718</v>
      </c>
      <c r="E2186" s="68" t="s">
        <v>10244</v>
      </c>
      <c r="F2186" s="68" t="s">
        <v>10813</v>
      </c>
      <c r="G2186" s="127" t="s">
        <v>2550</v>
      </c>
      <c r="H2186" s="68" t="s">
        <v>7102</v>
      </c>
      <c r="I2186" s="66">
        <v>91068</v>
      </c>
      <c r="J2186" s="66" t="s">
        <v>9073</v>
      </c>
      <c r="K2186" s="68" t="s">
        <v>2547</v>
      </c>
      <c r="L2186" s="69" t="s">
        <v>10818</v>
      </c>
      <c r="N2186" s="128">
        <v>100</v>
      </c>
      <c r="O2186" s="71">
        <v>33.5</v>
      </c>
      <c r="P2186" s="127"/>
    </row>
    <row r="2187" spans="1:16" ht="15" x14ac:dyDescent="0.25">
      <c r="A2187" s="67" t="str">
        <f t="shared" si="34"/>
        <v>78352062</v>
      </c>
      <c r="B2187" s="127">
        <v>7835206</v>
      </c>
      <c r="C2187" s="127">
        <v>2</v>
      </c>
      <c r="D2187" s="74" t="s">
        <v>3008</v>
      </c>
      <c r="E2187" s="68" t="s">
        <v>466</v>
      </c>
      <c r="F2187" s="68" t="s">
        <v>10815</v>
      </c>
      <c r="G2187" s="127" t="s">
        <v>2550</v>
      </c>
      <c r="H2187" s="68" t="s">
        <v>7101</v>
      </c>
      <c r="I2187" s="66">
        <v>69321</v>
      </c>
      <c r="J2187" s="66" t="s">
        <v>9126</v>
      </c>
      <c r="K2187" s="68" t="s">
        <v>2547</v>
      </c>
      <c r="L2187" s="69" t="s">
        <v>10817</v>
      </c>
      <c r="N2187" s="128">
        <v>0</v>
      </c>
      <c r="O2187" s="71">
        <v>33.5</v>
      </c>
      <c r="P2187" s="127"/>
    </row>
    <row r="2188" spans="1:16" ht="15" x14ac:dyDescent="0.25">
      <c r="A2188" s="67" t="str">
        <f t="shared" si="34"/>
        <v>100016702</v>
      </c>
      <c r="B2188" s="127">
        <v>10001670</v>
      </c>
      <c r="C2188" s="127">
        <v>2</v>
      </c>
      <c r="D2188" s="74" t="s">
        <v>10544</v>
      </c>
      <c r="E2188" s="68" t="s">
        <v>10119</v>
      </c>
      <c r="F2188" s="68" t="s">
        <v>10815</v>
      </c>
      <c r="G2188" s="127" t="s">
        <v>2550</v>
      </c>
      <c r="H2188" s="68" t="s">
        <v>7101</v>
      </c>
      <c r="I2188" s="66">
        <v>69321</v>
      </c>
      <c r="J2188" s="66" t="s">
        <v>9126</v>
      </c>
      <c r="K2188" s="68" t="s">
        <v>2547</v>
      </c>
      <c r="L2188" s="69" t="s">
        <v>10817</v>
      </c>
      <c r="N2188" s="128">
        <v>0</v>
      </c>
      <c r="O2188" s="71">
        <v>33.5</v>
      </c>
      <c r="P2188" s="127"/>
    </row>
    <row r="2189" spans="1:16" ht="15" x14ac:dyDescent="0.25">
      <c r="A2189" s="67" t="str">
        <f t="shared" si="34"/>
        <v>121482341</v>
      </c>
      <c r="B2189" s="127">
        <v>12148234</v>
      </c>
      <c r="C2189" s="127">
        <v>1</v>
      </c>
      <c r="D2189" s="74" t="s">
        <v>10605</v>
      </c>
      <c r="E2189" s="68" t="s">
        <v>10153</v>
      </c>
      <c r="F2189" s="68" t="s">
        <v>10815</v>
      </c>
      <c r="G2189" s="68" t="s">
        <v>10823</v>
      </c>
      <c r="H2189" s="68" t="s">
        <v>7101</v>
      </c>
      <c r="I2189" s="66">
        <v>69321</v>
      </c>
      <c r="J2189" s="66" t="s">
        <v>9126</v>
      </c>
      <c r="K2189" s="68" t="s">
        <v>2547</v>
      </c>
      <c r="L2189" s="69" t="s">
        <v>10817</v>
      </c>
      <c r="N2189" s="128">
        <v>0</v>
      </c>
      <c r="O2189" s="71">
        <v>33.5</v>
      </c>
      <c r="P2189" s="127"/>
    </row>
    <row r="2190" spans="1:16" ht="15" x14ac:dyDescent="0.25">
      <c r="A2190" s="67" t="str">
        <f t="shared" si="34"/>
        <v>50083961</v>
      </c>
      <c r="B2190" s="127">
        <v>5008396</v>
      </c>
      <c r="C2190" s="127">
        <v>1</v>
      </c>
      <c r="D2190" s="74" t="s">
        <v>10404</v>
      </c>
      <c r="E2190" s="68" t="s">
        <v>10059</v>
      </c>
      <c r="F2190" s="68" t="s">
        <v>10813</v>
      </c>
      <c r="G2190" s="68" t="s">
        <v>10823</v>
      </c>
      <c r="H2190" s="68" t="s">
        <v>7101</v>
      </c>
      <c r="I2190" s="66">
        <v>69321</v>
      </c>
      <c r="J2190" s="66" t="s">
        <v>9126</v>
      </c>
      <c r="K2190" s="68" t="s">
        <v>2547</v>
      </c>
      <c r="L2190" s="69" t="s">
        <v>10818</v>
      </c>
      <c r="N2190" s="128">
        <v>0</v>
      </c>
      <c r="O2190" s="71">
        <v>33.5</v>
      </c>
      <c r="P2190" s="127"/>
    </row>
    <row r="2191" spans="1:16" ht="15" x14ac:dyDescent="0.25">
      <c r="A2191" s="67" t="str">
        <f t="shared" si="34"/>
        <v>70002241</v>
      </c>
      <c r="B2191" s="127">
        <v>7000224</v>
      </c>
      <c r="C2191" s="127">
        <v>1</v>
      </c>
      <c r="D2191" s="74" t="s">
        <v>10448</v>
      </c>
      <c r="E2191" s="68">
        <v>9496562</v>
      </c>
      <c r="F2191" s="68" t="s">
        <v>10813</v>
      </c>
      <c r="G2191" s="68" t="s">
        <v>10823</v>
      </c>
      <c r="H2191" s="68" t="s">
        <v>7101</v>
      </c>
      <c r="I2191" s="66">
        <v>69321</v>
      </c>
      <c r="J2191" s="66" t="s">
        <v>9126</v>
      </c>
      <c r="K2191" s="68" t="s">
        <v>2547</v>
      </c>
      <c r="L2191" s="69" t="s">
        <v>10818</v>
      </c>
      <c r="N2191" s="128">
        <v>0</v>
      </c>
      <c r="O2191" s="71">
        <v>33.5</v>
      </c>
      <c r="P2191" s="127"/>
    </row>
    <row r="2192" spans="1:16" ht="15" x14ac:dyDescent="0.25">
      <c r="A2192" s="67" t="str">
        <f t="shared" si="34"/>
        <v>85605591</v>
      </c>
      <c r="B2192" s="127">
        <v>8560559</v>
      </c>
      <c r="C2192" s="127">
        <v>1</v>
      </c>
      <c r="D2192" s="74" t="s">
        <v>4286</v>
      </c>
      <c r="E2192" s="68">
        <v>10132941</v>
      </c>
      <c r="F2192" s="68" t="s">
        <v>10813</v>
      </c>
      <c r="G2192" s="68" t="s">
        <v>2550</v>
      </c>
      <c r="H2192" s="68" t="s">
        <v>7101</v>
      </c>
      <c r="I2192" s="66">
        <v>69321</v>
      </c>
      <c r="J2192" s="66" t="s">
        <v>9126</v>
      </c>
      <c r="K2192" s="68" t="s">
        <v>2546</v>
      </c>
      <c r="L2192" s="69" t="s">
        <v>10818</v>
      </c>
      <c r="N2192" s="128">
        <v>100</v>
      </c>
      <c r="O2192" s="71">
        <v>40.200000000000003</v>
      </c>
      <c r="P2192" s="127"/>
    </row>
    <row r="2193" spans="1:16" ht="15" x14ac:dyDescent="0.25">
      <c r="A2193" s="67" t="str">
        <f t="shared" si="34"/>
        <v>83519343</v>
      </c>
      <c r="B2193" s="127">
        <v>8351934</v>
      </c>
      <c r="C2193" s="127">
        <v>3</v>
      </c>
      <c r="D2193" s="74" t="s">
        <v>10499</v>
      </c>
      <c r="E2193" s="68">
        <v>1026471456</v>
      </c>
      <c r="F2193" s="68" t="s">
        <v>10814</v>
      </c>
      <c r="G2193" s="127" t="s">
        <v>2550</v>
      </c>
      <c r="H2193" s="68" t="s">
        <v>7101</v>
      </c>
      <c r="I2193" s="66">
        <v>69321</v>
      </c>
      <c r="J2193" s="66" t="s">
        <v>9126</v>
      </c>
      <c r="K2193" s="68" t="s">
        <v>2546</v>
      </c>
      <c r="L2193" s="69" t="s">
        <v>10816</v>
      </c>
      <c r="N2193" s="128">
        <v>0</v>
      </c>
      <c r="O2193" s="71">
        <v>40.200000000000003</v>
      </c>
      <c r="P2193" s="127"/>
    </row>
    <row r="2194" spans="1:16" ht="15" x14ac:dyDescent="0.25">
      <c r="A2194" s="67" t="str">
        <f t="shared" si="34"/>
        <v>69960242</v>
      </c>
      <c r="B2194" s="127">
        <v>6996024</v>
      </c>
      <c r="C2194" s="127">
        <v>2</v>
      </c>
      <c r="D2194" s="74" t="s">
        <v>4288</v>
      </c>
      <c r="E2194" s="68" t="s">
        <v>366</v>
      </c>
      <c r="F2194" s="68" t="s">
        <v>10813</v>
      </c>
      <c r="G2194" s="68" t="s">
        <v>10823</v>
      </c>
      <c r="H2194" s="68" t="s">
        <v>7101</v>
      </c>
      <c r="I2194" s="66">
        <v>69321</v>
      </c>
      <c r="J2194" s="66" t="s">
        <v>9126</v>
      </c>
      <c r="K2194" s="68" t="s">
        <v>2547</v>
      </c>
      <c r="L2194" s="69" t="s">
        <v>10818</v>
      </c>
      <c r="N2194" s="128">
        <v>100</v>
      </c>
      <c r="O2194" s="71">
        <v>33.5</v>
      </c>
      <c r="P2194" s="127"/>
    </row>
    <row r="2195" spans="1:16" ht="15" x14ac:dyDescent="0.25">
      <c r="A2195" s="67" t="str">
        <f t="shared" si="34"/>
        <v>100958604</v>
      </c>
      <c r="B2195" s="127">
        <v>10095860</v>
      </c>
      <c r="C2195" s="127">
        <v>4</v>
      </c>
      <c r="D2195" s="74" t="s">
        <v>10549</v>
      </c>
      <c r="E2195" s="68">
        <v>459931</v>
      </c>
      <c r="F2195" s="68" t="s">
        <v>10815</v>
      </c>
      <c r="G2195" s="68" t="s">
        <v>10823</v>
      </c>
      <c r="H2195" s="68" t="s">
        <v>7101</v>
      </c>
      <c r="I2195" s="66">
        <v>69321</v>
      </c>
      <c r="J2195" s="66" t="s">
        <v>9126</v>
      </c>
      <c r="K2195" s="68" t="s">
        <v>2547</v>
      </c>
      <c r="L2195" s="69" t="s">
        <v>10817</v>
      </c>
      <c r="N2195" s="128">
        <v>0</v>
      </c>
      <c r="O2195" s="71">
        <v>33.5</v>
      </c>
      <c r="P2195" s="127"/>
    </row>
    <row r="2196" spans="1:16" ht="15" x14ac:dyDescent="0.25">
      <c r="A2196" s="67" t="str">
        <f t="shared" si="34"/>
        <v>101066252</v>
      </c>
      <c r="B2196" s="127">
        <v>10106625</v>
      </c>
      <c r="C2196" s="127">
        <v>2</v>
      </c>
      <c r="D2196" s="74" t="s">
        <v>10551</v>
      </c>
      <c r="E2196" s="68">
        <v>15475018</v>
      </c>
      <c r="F2196" s="68" t="s">
        <v>10815</v>
      </c>
      <c r="G2196" s="127" t="s">
        <v>2550</v>
      </c>
      <c r="H2196" s="68" t="s">
        <v>7101</v>
      </c>
      <c r="I2196" s="66">
        <v>69321</v>
      </c>
      <c r="J2196" s="66" t="s">
        <v>9126</v>
      </c>
      <c r="K2196" s="68" t="s">
        <v>2547</v>
      </c>
      <c r="L2196" s="69" t="s">
        <v>10817</v>
      </c>
      <c r="N2196" s="128">
        <v>0</v>
      </c>
      <c r="O2196" s="71">
        <v>33.5</v>
      </c>
      <c r="P2196" s="127"/>
    </row>
    <row r="2197" spans="1:16" ht="15" x14ac:dyDescent="0.25">
      <c r="A2197" s="67" t="str">
        <f t="shared" si="34"/>
        <v>129718812</v>
      </c>
      <c r="B2197" s="127">
        <v>12971881</v>
      </c>
      <c r="C2197" s="127">
        <v>2</v>
      </c>
      <c r="D2197" s="74" t="s">
        <v>10620</v>
      </c>
      <c r="E2197" s="68" t="s">
        <v>10165</v>
      </c>
      <c r="F2197" s="68" t="s">
        <v>10814</v>
      </c>
      <c r="G2197" s="127" t="s">
        <v>2550</v>
      </c>
      <c r="H2197" s="68" t="s">
        <v>7101</v>
      </c>
      <c r="I2197" s="66">
        <v>69321</v>
      </c>
      <c r="J2197" s="66" t="s">
        <v>9126</v>
      </c>
      <c r="K2197" s="68" t="s">
        <v>2547</v>
      </c>
      <c r="L2197" s="69" t="s">
        <v>10816</v>
      </c>
      <c r="N2197" s="128">
        <v>0</v>
      </c>
      <c r="O2197" s="71">
        <v>33.5</v>
      </c>
      <c r="P2197" s="127"/>
    </row>
    <row r="2198" spans="1:16" ht="15" x14ac:dyDescent="0.25">
      <c r="A2198" s="67" t="str">
        <f t="shared" si="34"/>
        <v>27890611</v>
      </c>
      <c r="B2198" s="127">
        <v>2789061</v>
      </c>
      <c r="C2198" s="127">
        <v>1</v>
      </c>
      <c r="D2198" s="74" t="s">
        <v>4293</v>
      </c>
      <c r="E2198" s="68">
        <v>6665204</v>
      </c>
      <c r="F2198" s="68" t="s">
        <v>10813</v>
      </c>
      <c r="G2198" s="68" t="s">
        <v>2550</v>
      </c>
      <c r="H2198" s="68" t="s">
        <v>7101</v>
      </c>
      <c r="I2198" s="66">
        <v>69321</v>
      </c>
      <c r="J2198" s="66" t="s">
        <v>9126</v>
      </c>
      <c r="K2198" s="68" t="s">
        <v>2546</v>
      </c>
      <c r="L2198" s="69" t="s">
        <v>10818</v>
      </c>
      <c r="N2198" s="128">
        <v>100</v>
      </c>
      <c r="O2198" s="71">
        <v>40.200000000000003</v>
      </c>
      <c r="P2198" s="127"/>
    </row>
    <row r="2199" spans="1:16" ht="15" x14ac:dyDescent="0.25">
      <c r="A2199" s="67" t="str">
        <f t="shared" si="34"/>
        <v>73583741</v>
      </c>
      <c r="B2199" s="127">
        <v>7358374</v>
      </c>
      <c r="C2199" s="127">
        <v>1</v>
      </c>
      <c r="D2199" s="74" t="s">
        <v>4295</v>
      </c>
      <c r="E2199" s="68" t="s">
        <v>7813</v>
      </c>
      <c r="F2199" s="68" t="s">
        <v>10813</v>
      </c>
      <c r="G2199" s="68" t="s">
        <v>10823</v>
      </c>
      <c r="H2199" s="68" t="s">
        <v>7101</v>
      </c>
      <c r="I2199" s="66">
        <v>69321</v>
      </c>
      <c r="J2199" s="66" t="s">
        <v>9126</v>
      </c>
      <c r="K2199" s="68" t="s">
        <v>2547</v>
      </c>
      <c r="L2199" s="69" t="s">
        <v>10818</v>
      </c>
      <c r="N2199" s="128">
        <v>0</v>
      </c>
      <c r="O2199" s="71">
        <v>33.5</v>
      </c>
      <c r="P2199" s="127"/>
    </row>
    <row r="2200" spans="1:16" ht="15" x14ac:dyDescent="0.25">
      <c r="A2200" s="67" t="str">
        <f t="shared" si="34"/>
        <v>96287211</v>
      </c>
      <c r="B2200" s="127">
        <v>9628721</v>
      </c>
      <c r="C2200" s="127">
        <v>1</v>
      </c>
      <c r="D2200" s="74" t="s">
        <v>10536</v>
      </c>
      <c r="E2200" s="68">
        <v>2954422</v>
      </c>
      <c r="F2200" s="68" t="s">
        <v>10815</v>
      </c>
      <c r="G2200" s="127" t="s">
        <v>2550</v>
      </c>
      <c r="H2200" s="68" t="s">
        <v>7101</v>
      </c>
      <c r="I2200" s="66">
        <v>69321</v>
      </c>
      <c r="J2200" s="66" t="s">
        <v>9126</v>
      </c>
      <c r="K2200" s="68" t="s">
        <v>2547</v>
      </c>
      <c r="L2200" s="69" t="s">
        <v>10817</v>
      </c>
      <c r="N2200" s="128">
        <v>0</v>
      </c>
      <c r="O2200" s="71">
        <v>33.5</v>
      </c>
      <c r="P2200" s="127"/>
    </row>
    <row r="2201" spans="1:16" ht="15" x14ac:dyDescent="0.25">
      <c r="A2201" s="67" t="str">
        <f t="shared" si="34"/>
        <v>132788482</v>
      </c>
      <c r="B2201" s="127">
        <v>13278848</v>
      </c>
      <c r="C2201" s="127">
        <v>2</v>
      </c>
      <c r="D2201" s="74" t="s">
        <v>10667</v>
      </c>
      <c r="E2201" s="68">
        <v>4657562</v>
      </c>
      <c r="F2201" s="68" t="s">
        <v>10814</v>
      </c>
      <c r="G2201" s="68" t="s">
        <v>10823</v>
      </c>
      <c r="H2201" s="68" t="s">
        <v>7101</v>
      </c>
      <c r="I2201" s="66">
        <v>69321</v>
      </c>
      <c r="J2201" s="66" t="s">
        <v>9126</v>
      </c>
      <c r="K2201" s="68" t="s">
        <v>2547</v>
      </c>
      <c r="L2201" s="69" t="s">
        <v>10816</v>
      </c>
      <c r="N2201" s="128">
        <v>0</v>
      </c>
      <c r="O2201" s="71">
        <v>33.5</v>
      </c>
      <c r="P2201" s="127"/>
    </row>
    <row r="2202" spans="1:16" ht="15" x14ac:dyDescent="0.25">
      <c r="A2202" s="67" t="str">
        <f t="shared" si="34"/>
        <v>88055704</v>
      </c>
      <c r="B2202" s="127">
        <v>8805570</v>
      </c>
      <c r="C2202" s="127">
        <v>4</v>
      </c>
      <c r="D2202" s="74" t="s">
        <v>10513</v>
      </c>
      <c r="E2202" s="68">
        <v>1017152</v>
      </c>
      <c r="F2202" s="68" t="s">
        <v>10814</v>
      </c>
      <c r="G2202" s="127" t="s">
        <v>2550</v>
      </c>
      <c r="H2202" s="68" t="s">
        <v>7101</v>
      </c>
      <c r="I2202" s="66">
        <v>69321</v>
      </c>
      <c r="J2202" s="66" t="s">
        <v>9126</v>
      </c>
      <c r="K2202" s="68" t="s">
        <v>2547</v>
      </c>
      <c r="L2202" s="69" t="s">
        <v>10816</v>
      </c>
      <c r="N2202" s="128">
        <v>0</v>
      </c>
      <c r="O2202" s="71">
        <v>33.5</v>
      </c>
      <c r="P2202" s="127"/>
    </row>
    <row r="2203" spans="1:16" ht="15" x14ac:dyDescent="0.25">
      <c r="A2203" s="67" t="str">
        <f t="shared" si="34"/>
        <v>19355621</v>
      </c>
      <c r="B2203" s="127">
        <v>1935562</v>
      </c>
      <c r="C2203" s="127">
        <v>1</v>
      </c>
      <c r="D2203" s="74" t="s">
        <v>4305</v>
      </c>
      <c r="E2203" s="68" t="s">
        <v>7814</v>
      </c>
      <c r="F2203" s="68" t="s">
        <v>10813</v>
      </c>
      <c r="G2203" s="68" t="s">
        <v>10823</v>
      </c>
      <c r="H2203" s="68" t="s">
        <v>7101</v>
      </c>
      <c r="I2203" s="66">
        <v>69321</v>
      </c>
      <c r="J2203" s="66" t="s">
        <v>9126</v>
      </c>
      <c r="K2203" s="68" t="s">
        <v>2546</v>
      </c>
      <c r="L2203" s="69" t="s">
        <v>10818</v>
      </c>
      <c r="N2203" s="128">
        <v>0</v>
      </c>
      <c r="O2203" s="71">
        <v>40.200000000000003</v>
      </c>
      <c r="P2203" s="127"/>
    </row>
    <row r="2204" spans="1:16" ht="15" x14ac:dyDescent="0.25">
      <c r="A2204" s="67" t="str">
        <f t="shared" si="34"/>
        <v>119105743</v>
      </c>
      <c r="B2204" s="127">
        <v>11910574</v>
      </c>
      <c r="C2204" s="127">
        <v>3</v>
      </c>
      <c r="D2204" s="74" t="s">
        <v>10600</v>
      </c>
      <c r="E2204" s="68" t="s">
        <v>10149</v>
      </c>
      <c r="F2204" s="68" t="s">
        <v>10815</v>
      </c>
      <c r="G2204" s="68" t="s">
        <v>10823</v>
      </c>
      <c r="H2204" s="68" t="s">
        <v>7101</v>
      </c>
      <c r="I2204" s="66">
        <v>69321</v>
      </c>
      <c r="J2204" s="66" t="s">
        <v>9126</v>
      </c>
      <c r="K2204" s="68" t="s">
        <v>2547</v>
      </c>
      <c r="L2204" s="69" t="s">
        <v>10817</v>
      </c>
      <c r="N2204" s="128">
        <v>0</v>
      </c>
      <c r="O2204" s="71">
        <v>33.5</v>
      </c>
      <c r="P2204" s="127"/>
    </row>
    <row r="2205" spans="1:16" ht="15" x14ac:dyDescent="0.25">
      <c r="A2205" s="67" t="str">
        <f t="shared" si="34"/>
        <v>101572682</v>
      </c>
      <c r="B2205" s="127">
        <v>10157268</v>
      </c>
      <c r="C2205" s="127">
        <v>2</v>
      </c>
      <c r="D2205" s="74" t="s">
        <v>10553</v>
      </c>
      <c r="E2205" s="68">
        <v>19684287</v>
      </c>
      <c r="F2205" s="68" t="s">
        <v>10815</v>
      </c>
      <c r="G2205" s="127" t="s">
        <v>2550</v>
      </c>
      <c r="H2205" s="68" t="s">
        <v>7101</v>
      </c>
      <c r="I2205" s="66">
        <v>69321</v>
      </c>
      <c r="J2205" s="66" t="s">
        <v>9126</v>
      </c>
      <c r="K2205" s="68" t="s">
        <v>2547</v>
      </c>
      <c r="L2205" s="69" t="s">
        <v>10817</v>
      </c>
      <c r="N2205" s="128">
        <v>0</v>
      </c>
      <c r="O2205" s="71">
        <v>33.5</v>
      </c>
      <c r="P2205" s="127"/>
    </row>
    <row r="2206" spans="1:16" ht="15" x14ac:dyDescent="0.25">
      <c r="A2206" s="67" t="str">
        <f t="shared" si="34"/>
        <v>101572683</v>
      </c>
      <c r="B2206" s="127">
        <v>10157268</v>
      </c>
      <c r="C2206" s="127">
        <v>3</v>
      </c>
      <c r="D2206" s="74" t="s">
        <v>10553</v>
      </c>
      <c r="E2206" s="68">
        <v>19684287</v>
      </c>
      <c r="F2206" s="68" t="s">
        <v>10815</v>
      </c>
      <c r="G2206" s="127" t="s">
        <v>2550</v>
      </c>
      <c r="H2206" s="68" t="s">
        <v>7101</v>
      </c>
      <c r="I2206" s="66">
        <v>69321</v>
      </c>
      <c r="J2206" s="66" t="s">
        <v>9126</v>
      </c>
      <c r="K2206" s="68" t="s">
        <v>2547</v>
      </c>
      <c r="L2206" s="69" t="s">
        <v>10817</v>
      </c>
      <c r="N2206" s="128">
        <v>0</v>
      </c>
      <c r="O2206" s="71">
        <v>33.5</v>
      </c>
      <c r="P2206" s="127"/>
    </row>
    <row r="2207" spans="1:16" ht="15" x14ac:dyDescent="0.25">
      <c r="A2207" s="67" t="str">
        <f t="shared" si="34"/>
        <v>72432971</v>
      </c>
      <c r="B2207" s="127">
        <v>7243297</v>
      </c>
      <c r="C2207" s="127">
        <v>1</v>
      </c>
      <c r="D2207" s="74" t="s">
        <v>7438</v>
      </c>
      <c r="E2207" s="68">
        <v>12511891</v>
      </c>
      <c r="F2207" s="68" t="s">
        <v>10813</v>
      </c>
      <c r="G2207" s="68" t="s">
        <v>10823</v>
      </c>
      <c r="H2207" s="68" t="s">
        <v>7101</v>
      </c>
      <c r="I2207" s="66">
        <v>69321</v>
      </c>
      <c r="J2207" s="66" t="s">
        <v>9126</v>
      </c>
      <c r="K2207" s="68" t="s">
        <v>2547</v>
      </c>
      <c r="L2207" s="69" t="s">
        <v>10818</v>
      </c>
      <c r="N2207" s="128">
        <v>100</v>
      </c>
      <c r="O2207" s="71">
        <v>33.5</v>
      </c>
      <c r="P2207" s="127"/>
    </row>
    <row r="2208" spans="1:16" ht="15" x14ac:dyDescent="0.25">
      <c r="A2208" s="67" t="str">
        <f t="shared" si="34"/>
        <v>91388331</v>
      </c>
      <c r="B2208" s="127">
        <v>9138833</v>
      </c>
      <c r="C2208" s="127">
        <v>1</v>
      </c>
      <c r="D2208" s="74" t="s">
        <v>10519</v>
      </c>
      <c r="E2208" s="68" t="s">
        <v>10106</v>
      </c>
      <c r="F2208" s="68" t="s">
        <v>10815</v>
      </c>
      <c r="G2208" s="127" t="s">
        <v>2550</v>
      </c>
      <c r="H2208" s="68" t="s">
        <v>7101</v>
      </c>
      <c r="I2208" s="66">
        <v>69321</v>
      </c>
      <c r="J2208" s="66" t="s">
        <v>9126</v>
      </c>
      <c r="K2208" s="68" t="s">
        <v>2547</v>
      </c>
      <c r="L2208" s="69" t="s">
        <v>10817</v>
      </c>
      <c r="N2208" s="128">
        <v>0</v>
      </c>
      <c r="O2208" s="71">
        <v>33.5</v>
      </c>
      <c r="P2208" s="127"/>
    </row>
    <row r="2209" spans="1:16" ht="15" x14ac:dyDescent="0.25">
      <c r="A2209" s="67" t="str">
        <f t="shared" si="34"/>
        <v>69132601</v>
      </c>
      <c r="B2209" s="127">
        <v>6913260</v>
      </c>
      <c r="C2209" s="127">
        <v>1</v>
      </c>
      <c r="D2209" s="74" t="s">
        <v>7439</v>
      </c>
      <c r="E2209" s="68">
        <v>5482403</v>
      </c>
      <c r="F2209" s="68" t="s">
        <v>10813</v>
      </c>
      <c r="G2209" s="68" t="s">
        <v>10823</v>
      </c>
      <c r="H2209" s="68" t="s">
        <v>7101</v>
      </c>
      <c r="I2209" s="66">
        <v>69321</v>
      </c>
      <c r="J2209" s="66" t="s">
        <v>9126</v>
      </c>
      <c r="K2209" s="68" t="s">
        <v>2547</v>
      </c>
      <c r="L2209" s="69" t="s">
        <v>10818</v>
      </c>
      <c r="N2209" s="128">
        <v>100</v>
      </c>
      <c r="O2209" s="71">
        <v>33.5</v>
      </c>
      <c r="P2209" s="127"/>
    </row>
    <row r="2210" spans="1:16" ht="15" x14ac:dyDescent="0.25">
      <c r="A2210" s="67" t="str">
        <f t="shared" si="34"/>
        <v>29518123</v>
      </c>
      <c r="B2210" s="127">
        <v>2951812</v>
      </c>
      <c r="C2210" s="127">
        <v>3</v>
      </c>
      <c r="D2210" s="74" t="s">
        <v>10372</v>
      </c>
      <c r="E2210" s="68" t="s">
        <v>10041</v>
      </c>
      <c r="F2210" s="68" t="s">
        <v>10815</v>
      </c>
      <c r="G2210" s="127" t="s">
        <v>2550</v>
      </c>
      <c r="H2210" s="68" t="s">
        <v>7101</v>
      </c>
      <c r="I2210" s="66">
        <v>69321</v>
      </c>
      <c r="J2210" s="66" t="s">
        <v>9126</v>
      </c>
      <c r="K2210" s="68" t="s">
        <v>2547</v>
      </c>
      <c r="L2210" s="69" t="s">
        <v>10817</v>
      </c>
      <c r="N2210" s="128">
        <v>0</v>
      </c>
      <c r="O2210" s="71">
        <v>33.5</v>
      </c>
      <c r="P2210" s="127"/>
    </row>
    <row r="2211" spans="1:16" ht="15" x14ac:dyDescent="0.25">
      <c r="A2211" s="67" t="str">
        <f t="shared" si="34"/>
        <v>85394062</v>
      </c>
      <c r="B2211" s="127">
        <v>8539406</v>
      </c>
      <c r="C2211" s="127">
        <v>2</v>
      </c>
      <c r="D2211" s="74" t="s">
        <v>10508</v>
      </c>
      <c r="E2211" s="68">
        <v>12941843</v>
      </c>
      <c r="F2211" s="68" t="s">
        <v>10815</v>
      </c>
      <c r="G2211" s="68" t="s">
        <v>10823</v>
      </c>
      <c r="H2211" s="68" t="s">
        <v>7101</v>
      </c>
      <c r="I2211" s="66">
        <v>69321</v>
      </c>
      <c r="J2211" s="66" t="s">
        <v>9126</v>
      </c>
      <c r="K2211" s="68" t="s">
        <v>2547</v>
      </c>
      <c r="L2211" s="69" t="s">
        <v>10817</v>
      </c>
      <c r="N2211" s="128">
        <v>0</v>
      </c>
      <c r="O2211" s="71">
        <v>33.5</v>
      </c>
      <c r="P2211" s="127"/>
    </row>
    <row r="2212" spans="1:16" ht="15" x14ac:dyDescent="0.25">
      <c r="A2212" s="67" t="str">
        <f t="shared" si="34"/>
        <v>97129514</v>
      </c>
      <c r="B2212" s="127">
        <v>9712951</v>
      </c>
      <c r="C2212" s="127">
        <v>4</v>
      </c>
      <c r="D2212" s="74" t="s">
        <v>10540</v>
      </c>
      <c r="E2212" s="68" t="s">
        <v>10116</v>
      </c>
      <c r="F2212" s="68" t="s">
        <v>10815</v>
      </c>
      <c r="G2212" s="127" t="s">
        <v>2550</v>
      </c>
      <c r="H2212" s="68" t="s">
        <v>7101</v>
      </c>
      <c r="I2212" s="66">
        <v>69321</v>
      </c>
      <c r="J2212" s="66" t="s">
        <v>9126</v>
      </c>
      <c r="K2212" s="68" t="s">
        <v>2547</v>
      </c>
      <c r="L2212" s="69" t="s">
        <v>10817</v>
      </c>
      <c r="N2212" s="128">
        <v>0</v>
      </c>
      <c r="O2212" s="71">
        <v>33.5</v>
      </c>
      <c r="P2212" s="127"/>
    </row>
    <row r="2213" spans="1:16" ht="15" x14ac:dyDescent="0.25">
      <c r="A2213" s="67" t="str">
        <f t="shared" si="34"/>
        <v>118522404</v>
      </c>
      <c r="B2213" s="127">
        <v>11852240</v>
      </c>
      <c r="C2213" s="127">
        <v>4</v>
      </c>
      <c r="D2213" s="74" t="s">
        <v>10598</v>
      </c>
      <c r="E2213" s="68">
        <v>1882947</v>
      </c>
      <c r="F2213" s="68" t="s">
        <v>10815</v>
      </c>
      <c r="G2213" s="68" t="s">
        <v>10823</v>
      </c>
      <c r="H2213" s="68" t="s">
        <v>7101</v>
      </c>
      <c r="I2213" s="66">
        <v>69321</v>
      </c>
      <c r="J2213" s="66" t="s">
        <v>9126</v>
      </c>
      <c r="K2213" s="68" t="s">
        <v>2547</v>
      </c>
      <c r="L2213" s="69" t="s">
        <v>10817</v>
      </c>
      <c r="N2213" s="128">
        <v>0</v>
      </c>
      <c r="O2213" s="71">
        <v>33.5</v>
      </c>
      <c r="P2213" s="127"/>
    </row>
    <row r="2214" spans="1:16" ht="15" x14ac:dyDescent="0.25">
      <c r="A2214" s="67" t="str">
        <f t="shared" si="34"/>
        <v>15678101</v>
      </c>
      <c r="B2214" s="127">
        <v>1567810</v>
      </c>
      <c r="C2214" s="127">
        <v>1</v>
      </c>
      <c r="D2214" s="74" t="s">
        <v>10364</v>
      </c>
      <c r="E2214" s="68" t="s">
        <v>10036</v>
      </c>
      <c r="F2214" s="68" t="s">
        <v>10813</v>
      </c>
      <c r="G2214" s="127" t="s">
        <v>2550</v>
      </c>
      <c r="H2214" s="68" t="s">
        <v>7101</v>
      </c>
      <c r="I2214" s="66">
        <v>69321</v>
      </c>
      <c r="J2214" s="66" t="s">
        <v>9126</v>
      </c>
      <c r="K2214" s="68" t="s">
        <v>2547</v>
      </c>
      <c r="L2214" s="69" t="s">
        <v>10818</v>
      </c>
      <c r="N2214" s="128">
        <v>0</v>
      </c>
      <c r="O2214" s="71">
        <v>33.5</v>
      </c>
      <c r="P2214" s="127"/>
    </row>
    <row r="2215" spans="1:16" ht="15" x14ac:dyDescent="0.25">
      <c r="A2215" s="67" t="str">
        <f t="shared" si="34"/>
        <v>80439304</v>
      </c>
      <c r="B2215" s="127">
        <v>8043930</v>
      </c>
      <c r="C2215" s="127">
        <v>4</v>
      </c>
      <c r="D2215" s="74" t="s">
        <v>10489</v>
      </c>
      <c r="E2215" s="68">
        <v>5941887</v>
      </c>
      <c r="F2215" s="68" t="s">
        <v>10815</v>
      </c>
      <c r="G2215" s="127" t="s">
        <v>2550</v>
      </c>
      <c r="H2215" s="68" t="s">
        <v>7101</v>
      </c>
      <c r="I2215" s="66">
        <v>69321</v>
      </c>
      <c r="J2215" s="66" t="s">
        <v>9126</v>
      </c>
      <c r="K2215" s="68" t="s">
        <v>2547</v>
      </c>
      <c r="L2215" s="69" t="s">
        <v>10817</v>
      </c>
      <c r="N2215" s="128">
        <v>0</v>
      </c>
      <c r="O2215" s="71">
        <v>33.5</v>
      </c>
      <c r="P2215" s="127"/>
    </row>
    <row r="2216" spans="1:16" ht="15" x14ac:dyDescent="0.25">
      <c r="A2216" s="67" t="str">
        <f t="shared" si="34"/>
        <v>110596553</v>
      </c>
      <c r="B2216" s="127">
        <v>11059655</v>
      </c>
      <c r="C2216" s="127">
        <v>3</v>
      </c>
      <c r="D2216" s="74" t="s">
        <v>10567</v>
      </c>
      <c r="E2216" s="68" t="s">
        <v>10131</v>
      </c>
      <c r="F2216" s="68" t="s">
        <v>10815</v>
      </c>
      <c r="G2216" s="127" t="s">
        <v>2550</v>
      </c>
      <c r="H2216" s="68" t="s">
        <v>7101</v>
      </c>
      <c r="I2216" s="66">
        <v>69321</v>
      </c>
      <c r="J2216" s="66" t="s">
        <v>9126</v>
      </c>
      <c r="K2216" s="68" t="s">
        <v>2547</v>
      </c>
      <c r="L2216" s="69" t="s">
        <v>10817</v>
      </c>
      <c r="N2216" s="128">
        <v>0</v>
      </c>
      <c r="O2216" s="71">
        <v>33.5</v>
      </c>
      <c r="P2216" s="127"/>
    </row>
    <row r="2217" spans="1:16" ht="15" x14ac:dyDescent="0.25">
      <c r="A2217" s="67" t="str">
        <f t="shared" si="34"/>
        <v>27125701</v>
      </c>
      <c r="B2217" s="127">
        <v>2712570</v>
      </c>
      <c r="C2217" s="127">
        <v>1</v>
      </c>
      <c r="D2217" s="74" t="s">
        <v>10370</v>
      </c>
      <c r="E2217" s="68">
        <v>6303394</v>
      </c>
      <c r="F2217" s="68" t="s">
        <v>10813</v>
      </c>
      <c r="G2217" s="127" t="s">
        <v>2550</v>
      </c>
      <c r="H2217" s="68" t="s">
        <v>7101</v>
      </c>
      <c r="I2217" s="66">
        <v>69321</v>
      </c>
      <c r="J2217" s="66" t="s">
        <v>9126</v>
      </c>
      <c r="K2217" s="68" t="s">
        <v>2547</v>
      </c>
      <c r="L2217" s="69" t="s">
        <v>10818</v>
      </c>
      <c r="N2217" s="128">
        <v>0</v>
      </c>
      <c r="O2217" s="71">
        <v>33.5</v>
      </c>
      <c r="P2217" s="127">
        <v>6</v>
      </c>
    </row>
    <row r="2218" spans="1:16" ht="15" x14ac:dyDescent="0.25">
      <c r="A2218" s="67" t="str">
        <f t="shared" si="34"/>
        <v>102753203</v>
      </c>
      <c r="B2218" s="127">
        <v>10275320</v>
      </c>
      <c r="C2218" s="127">
        <v>3</v>
      </c>
      <c r="D2218" s="74" t="s">
        <v>10557</v>
      </c>
      <c r="E2218" s="68" t="s">
        <v>10126</v>
      </c>
      <c r="F2218" s="68" t="s">
        <v>10815</v>
      </c>
      <c r="G2218" s="127" t="s">
        <v>2550</v>
      </c>
      <c r="H2218" s="68" t="s">
        <v>7101</v>
      </c>
      <c r="I2218" s="66">
        <v>69321</v>
      </c>
      <c r="J2218" s="66" t="s">
        <v>9126</v>
      </c>
      <c r="K2218" s="68" t="s">
        <v>2547</v>
      </c>
      <c r="L2218" s="69" t="s">
        <v>10817</v>
      </c>
      <c r="N2218" s="128">
        <v>0</v>
      </c>
      <c r="O2218" s="71">
        <v>33.5</v>
      </c>
      <c r="P2218" s="127"/>
    </row>
    <row r="2219" spans="1:16" ht="15" x14ac:dyDescent="0.25">
      <c r="A2219" s="67" t="str">
        <f t="shared" si="34"/>
        <v>102753202</v>
      </c>
      <c r="B2219" s="127">
        <v>10275320</v>
      </c>
      <c r="C2219" s="127">
        <v>2</v>
      </c>
      <c r="D2219" s="74" t="s">
        <v>10557</v>
      </c>
      <c r="E2219" s="68" t="s">
        <v>10126</v>
      </c>
      <c r="F2219" s="68" t="s">
        <v>10815</v>
      </c>
      <c r="G2219" s="127" t="s">
        <v>2550</v>
      </c>
      <c r="H2219" s="68" t="s">
        <v>7101</v>
      </c>
      <c r="I2219" s="66">
        <v>69321</v>
      </c>
      <c r="J2219" s="66" t="s">
        <v>9126</v>
      </c>
      <c r="K2219" s="68" t="s">
        <v>2547</v>
      </c>
      <c r="L2219" s="69" t="s">
        <v>10817</v>
      </c>
      <c r="N2219" s="128">
        <v>0</v>
      </c>
      <c r="O2219" s="71">
        <v>33.5</v>
      </c>
      <c r="P2219" s="127"/>
    </row>
    <row r="2220" spans="1:16" ht="15" x14ac:dyDescent="0.25">
      <c r="A2220" s="67" t="str">
        <f t="shared" si="34"/>
        <v>69253905</v>
      </c>
      <c r="B2220" s="127">
        <v>6925390</v>
      </c>
      <c r="C2220" s="127">
        <v>5</v>
      </c>
      <c r="D2220" s="74" t="s">
        <v>10435</v>
      </c>
      <c r="E2220" s="68" t="s">
        <v>10073</v>
      </c>
      <c r="F2220" s="68" t="s">
        <v>10815</v>
      </c>
      <c r="G2220" s="127" t="s">
        <v>2550</v>
      </c>
      <c r="H2220" s="68" t="s">
        <v>7101</v>
      </c>
      <c r="I2220" s="66">
        <v>69321</v>
      </c>
      <c r="J2220" s="66" t="s">
        <v>9126</v>
      </c>
      <c r="K2220" s="68" t="s">
        <v>2547</v>
      </c>
      <c r="L2220" s="69" t="s">
        <v>10817</v>
      </c>
      <c r="N2220" s="128">
        <v>0</v>
      </c>
      <c r="O2220" s="71">
        <v>33.5</v>
      </c>
      <c r="P2220" s="127"/>
    </row>
    <row r="2221" spans="1:16" ht="15" x14ac:dyDescent="0.25">
      <c r="A2221" s="67" t="str">
        <f t="shared" si="34"/>
        <v>74127944</v>
      </c>
      <c r="B2221" s="127">
        <v>7412794</v>
      </c>
      <c r="C2221" s="127">
        <v>4</v>
      </c>
      <c r="D2221" s="74" t="s">
        <v>4331</v>
      </c>
      <c r="E2221" s="68" t="s">
        <v>7815</v>
      </c>
      <c r="F2221" s="68" t="s">
        <v>10814</v>
      </c>
      <c r="G2221" s="68" t="s">
        <v>2550</v>
      </c>
      <c r="H2221" s="68" t="s">
        <v>7101</v>
      </c>
      <c r="I2221" s="66">
        <v>69321</v>
      </c>
      <c r="J2221" s="66" t="s">
        <v>9126</v>
      </c>
      <c r="K2221" s="68" t="s">
        <v>2547</v>
      </c>
      <c r="L2221" s="69" t="s">
        <v>10816</v>
      </c>
      <c r="N2221" s="128">
        <v>100</v>
      </c>
      <c r="O2221" s="71">
        <v>33.5</v>
      </c>
      <c r="P2221" s="127"/>
    </row>
    <row r="2222" spans="1:16" ht="15" x14ac:dyDescent="0.25">
      <c r="A2222" s="67" t="str">
        <f t="shared" si="34"/>
        <v>91823292</v>
      </c>
      <c r="B2222" s="127">
        <v>9182329</v>
      </c>
      <c r="C2222" s="127">
        <v>2</v>
      </c>
      <c r="D2222" s="74" t="s">
        <v>10522</v>
      </c>
      <c r="E2222" s="68">
        <v>775879</v>
      </c>
      <c r="F2222" s="68" t="s">
        <v>10815</v>
      </c>
      <c r="G2222" s="127" t="s">
        <v>2550</v>
      </c>
      <c r="H2222" s="68" t="s">
        <v>7101</v>
      </c>
      <c r="I2222" s="66">
        <v>69321</v>
      </c>
      <c r="J2222" s="66" t="s">
        <v>9126</v>
      </c>
      <c r="K2222" s="68" t="s">
        <v>2547</v>
      </c>
      <c r="L2222" s="69" t="s">
        <v>10817</v>
      </c>
      <c r="N2222" s="128">
        <v>0</v>
      </c>
      <c r="O2222" s="71">
        <v>33.5</v>
      </c>
      <c r="P2222" s="127"/>
    </row>
    <row r="2223" spans="1:16" ht="15" x14ac:dyDescent="0.25">
      <c r="A2223" s="67" t="str">
        <f t="shared" si="34"/>
        <v>73181334</v>
      </c>
      <c r="B2223" s="127">
        <v>7318133</v>
      </c>
      <c r="C2223" s="127">
        <v>4</v>
      </c>
      <c r="D2223" s="74" t="s">
        <v>10472</v>
      </c>
      <c r="E2223" s="68" t="s">
        <v>10087</v>
      </c>
      <c r="F2223" s="68" t="s">
        <v>10815</v>
      </c>
      <c r="G2223" s="68" t="s">
        <v>10823</v>
      </c>
      <c r="H2223" s="68" t="s">
        <v>7101</v>
      </c>
      <c r="I2223" s="66">
        <v>69321</v>
      </c>
      <c r="J2223" s="66" t="s">
        <v>9126</v>
      </c>
      <c r="K2223" s="68" t="s">
        <v>2547</v>
      </c>
      <c r="L2223" s="69" t="s">
        <v>10817</v>
      </c>
      <c r="N2223" s="128">
        <v>0</v>
      </c>
      <c r="O2223" s="71">
        <v>33.5</v>
      </c>
      <c r="P2223" s="127"/>
    </row>
    <row r="2224" spans="1:16" ht="15" x14ac:dyDescent="0.25">
      <c r="A2224" s="67" t="str">
        <f t="shared" si="34"/>
        <v>155629791</v>
      </c>
      <c r="B2224" s="127">
        <v>15562979</v>
      </c>
      <c r="C2224" s="127">
        <v>1</v>
      </c>
      <c r="D2224" s="74" t="s">
        <v>4281</v>
      </c>
      <c r="E2224" s="68" t="s">
        <v>10015</v>
      </c>
      <c r="F2224" s="68" t="s">
        <v>10814</v>
      </c>
      <c r="G2224" s="68" t="s">
        <v>2550</v>
      </c>
      <c r="H2224" s="68" t="s">
        <v>75</v>
      </c>
      <c r="I2224" s="66">
        <v>75849</v>
      </c>
      <c r="J2224" s="66" t="s">
        <v>9072</v>
      </c>
      <c r="K2224" s="68" t="s">
        <v>2547</v>
      </c>
      <c r="L2224" s="69" t="s">
        <v>10816</v>
      </c>
      <c r="N2224" s="128">
        <v>100</v>
      </c>
      <c r="O2224" s="71">
        <v>33.5</v>
      </c>
      <c r="P2224" s="127"/>
    </row>
    <row r="2225" spans="1:16" ht="15" x14ac:dyDescent="0.25">
      <c r="A2225" s="67" t="str">
        <f t="shared" si="34"/>
        <v>72267551</v>
      </c>
      <c r="B2225" s="127">
        <v>7226755</v>
      </c>
      <c r="C2225" s="127">
        <v>1</v>
      </c>
      <c r="D2225" s="74" t="s">
        <v>4287</v>
      </c>
      <c r="E2225" s="68" t="s">
        <v>400</v>
      </c>
      <c r="F2225" s="68" t="s">
        <v>10813</v>
      </c>
      <c r="G2225" s="68" t="s">
        <v>10823</v>
      </c>
      <c r="H2225" s="68" t="s">
        <v>75</v>
      </c>
      <c r="I2225" s="66">
        <v>75849</v>
      </c>
      <c r="J2225" s="66" t="s">
        <v>9072</v>
      </c>
      <c r="K2225" s="68" t="s">
        <v>2547</v>
      </c>
      <c r="L2225" s="69" t="s">
        <v>10818</v>
      </c>
      <c r="N2225" s="128">
        <v>0</v>
      </c>
      <c r="O2225" s="71">
        <v>33.5</v>
      </c>
      <c r="P2225" s="127"/>
    </row>
    <row r="2226" spans="1:16" ht="15" x14ac:dyDescent="0.25">
      <c r="A2226" s="67" t="str">
        <f t="shared" si="34"/>
        <v>73019601</v>
      </c>
      <c r="B2226" s="127">
        <v>7301960</v>
      </c>
      <c r="C2226" s="127">
        <v>1</v>
      </c>
      <c r="D2226" s="74" t="s">
        <v>3019</v>
      </c>
      <c r="E2226" s="68">
        <v>12644573</v>
      </c>
      <c r="F2226" s="68" t="s">
        <v>10814</v>
      </c>
      <c r="G2226" s="68" t="s">
        <v>10823</v>
      </c>
      <c r="H2226" s="68" t="s">
        <v>75</v>
      </c>
      <c r="I2226" s="66">
        <v>75849</v>
      </c>
      <c r="J2226" s="66" t="s">
        <v>9072</v>
      </c>
      <c r="K2226" s="68" t="s">
        <v>2547</v>
      </c>
      <c r="L2226" s="69" t="s">
        <v>10816</v>
      </c>
      <c r="N2226" s="128">
        <v>100</v>
      </c>
      <c r="O2226" s="71">
        <v>33.5</v>
      </c>
      <c r="P2226" s="127"/>
    </row>
    <row r="2227" spans="1:16" ht="15" x14ac:dyDescent="0.25">
      <c r="A2227" s="67" t="str">
        <f t="shared" si="34"/>
        <v>55099681</v>
      </c>
      <c r="B2227" s="127">
        <v>5509968</v>
      </c>
      <c r="C2227" s="127">
        <v>1</v>
      </c>
      <c r="D2227" s="74" t="s">
        <v>7632</v>
      </c>
      <c r="E2227" s="68" t="s">
        <v>7665</v>
      </c>
      <c r="F2227" s="68" t="s">
        <v>10813</v>
      </c>
      <c r="G2227" s="68" t="s">
        <v>2550</v>
      </c>
      <c r="H2227" s="68" t="s">
        <v>75</v>
      </c>
      <c r="I2227" s="66">
        <v>75849</v>
      </c>
      <c r="J2227" s="66" t="s">
        <v>9072</v>
      </c>
      <c r="K2227" s="68" t="s">
        <v>2546</v>
      </c>
      <c r="L2227" s="69" t="s">
        <v>10818</v>
      </c>
      <c r="N2227" s="128">
        <v>100</v>
      </c>
      <c r="O2227" s="71">
        <v>40.200000000000003</v>
      </c>
      <c r="P2227" s="127"/>
    </row>
    <row r="2228" spans="1:16" ht="15" x14ac:dyDescent="0.25">
      <c r="A2228" s="67" t="str">
        <f t="shared" si="34"/>
        <v>144220133</v>
      </c>
      <c r="B2228" s="127">
        <v>14422013</v>
      </c>
      <c r="C2228" s="127">
        <v>3</v>
      </c>
      <c r="D2228" s="74" t="s">
        <v>4310</v>
      </c>
      <c r="E2228" s="68" t="s">
        <v>1954</v>
      </c>
      <c r="F2228" s="68" t="s">
        <v>10814</v>
      </c>
      <c r="G2228" s="68" t="s">
        <v>2550</v>
      </c>
      <c r="H2228" s="68" t="s">
        <v>75</v>
      </c>
      <c r="I2228" s="66">
        <v>75849</v>
      </c>
      <c r="J2228" s="66" t="s">
        <v>9072</v>
      </c>
      <c r="K2228" s="68" t="s">
        <v>2547</v>
      </c>
      <c r="L2228" s="69" t="s">
        <v>10816</v>
      </c>
      <c r="N2228" s="128">
        <v>100</v>
      </c>
      <c r="O2228" s="71">
        <v>33.5</v>
      </c>
      <c r="P2228" s="127"/>
    </row>
    <row r="2229" spans="1:16" ht="15" x14ac:dyDescent="0.25">
      <c r="A2229" s="67" t="str">
        <f t="shared" si="34"/>
        <v>104365222</v>
      </c>
      <c r="B2229" s="127">
        <v>10436522</v>
      </c>
      <c r="C2229" s="127">
        <v>2</v>
      </c>
      <c r="D2229" s="74" t="s">
        <v>3006</v>
      </c>
      <c r="E2229" s="68" t="s">
        <v>963</v>
      </c>
      <c r="F2229" s="68" t="s">
        <v>10815</v>
      </c>
      <c r="G2229" s="68" t="s">
        <v>2550</v>
      </c>
      <c r="H2229" s="68" t="s">
        <v>75</v>
      </c>
      <c r="I2229" s="66">
        <v>75849</v>
      </c>
      <c r="J2229" s="66" t="s">
        <v>9072</v>
      </c>
      <c r="K2229" s="68" t="s">
        <v>2547</v>
      </c>
      <c r="L2229" s="69" t="s">
        <v>10817</v>
      </c>
      <c r="N2229" s="128">
        <v>100</v>
      </c>
      <c r="O2229" s="71">
        <v>33.5</v>
      </c>
      <c r="P2229" s="127"/>
    </row>
    <row r="2230" spans="1:16" ht="15" x14ac:dyDescent="0.25">
      <c r="A2230" s="67" t="str">
        <f t="shared" si="34"/>
        <v>105597605</v>
      </c>
      <c r="B2230" s="127">
        <v>10559760</v>
      </c>
      <c r="C2230" s="127">
        <v>5</v>
      </c>
      <c r="D2230" s="74" t="s">
        <v>3101</v>
      </c>
      <c r="E2230" s="68">
        <v>174088668</v>
      </c>
      <c r="F2230" s="68" t="s">
        <v>10814</v>
      </c>
      <c r="G2230" s="68" t="s">
        <v>10823</v>
      </c>
      <c r="H2230" s="68" t="s">
        <v>75</v>
      </c>
      <c r="I2230" s="66">
        <v>75849</v>
      </c>
      <c r="J2230" s="66" t="s">
        <v>9072</v>
      </c>
      <c r="K2230" s="68" t="s">
        <v>2547</v>
      </c>
      <c r="L2230" s="69" t="s">
        <v>10816</v>
      </c>
      <c r="N2230" s="128">
        <v>50</v>
      </c>
      <c r="O2230" s="71">
        <v>33.5</v>
      </c>
      <c r="P2230" s="127"/>
    </row>
    <row r="2231" spans="1:16" ht="15" x14ac:dyDescent="0.25">
      <c r="A2231" s="67" t="str">
        <f t="shared" si="34"/>
        <v>83472563</v>
      </c>
      <c r="B2231" s="127">
        <v>8347256</v>
      </c>
      <c r="C2231" s="127">
        <v>3</v>
      </c>
      <c r="D2231" s="74" t="s">
        <v>4284</v>
      </c>
      <c r="E2231" s="68" t="s">
        <v>528</v>
      </c>
      <c r="F2231" s="68" t="s">
        <v>10815</v>
      </c>
      <c r="G2231" s="68" t="s">
        <v>10823</v>
      </c>
      <c r="H2231" s="68" t="s">
        <v>48</v>
      </c>
      <c r="I2231" s="66">
        <v>61029</v>
      </c>
      <c r="J2231" s="66" t="s">
        <v>7584</v>
      </c>
      <c r="K2231" s="68" t="s">
        <v>2547</v>
      </c>
      <c r="L2231" s="69" t="s">
        <v>10817</v>
      </c>
      <c r="N2231" s="128">
        <v>93</v>
      </c>
      <c r="O2231" s="71">
        <v>33.5</v>
      </c>
      <c r="P2231" s="127"/>
    </row>
    <row r="2232" spans="1:16" ht="15" x14ac:dyDescent="0.25">
      <c r="A2232" s="67" t="str">
        <f t="shared" si="34"/>
        <v>83472562</v>
      </c>
      <c r="B2232" s="127">
        <v>8347256</v>
      </c>
      <c r="C2232" s="127">
        <v>2</v>
      </c>
      <c r="D2232" s="74" t="s">
        <v>4284</v>
      </c>
      <c r="E2232" s="68" t="s">
        <v>528</v>
      </c>
      <c r="F2232" s="68" t="s">
        <v>10815</v>
      </c>
      <c r="G2232" s="68" t="s">
        <v>10823</v>
      </c>
      <c r="H2232" s="68" t="s">
        <v>48</v>
      </c>
      <c r="I2232" s="66">
        <v>61029</v>
      </c>
      <c r="J2232" s="66" t="s">
        <v>7584</v>
      </c>
      <c r="K2232" s="68" t="s">
        <v>2547</v>
      </c>
      <c r="L2232" s="69" t="s">
        <v>10817</v>
      </c>
      <c r="N2232" s="128">
        <v>95</v>
      </c>
      <c r="O2232" s="71">
        <v>33.5</v>
      </c>
      <c r="P2232" s="127"/>
    </row>
    <row r="2233" spans="1:16" ht="15" x14ac:dyDescent="0.25">
      <c r="A2233" s="67" t="str">
        <f t="shared" si="34"/>
        <v>26935251</v>
      </c>
      <c r="B2233" s="127">
        <v>2693525</v>
      </c>
      <c r="C2233" s="127">
        <v>1</v>
      </c>
      <c r="D2233" s="74" t="s">
        <v>10369</v>
      </c>
      <c r="E2233" s="68" t="s">
        <v>10040</v>
      </c>
      <c r="F2233" s="68" t="s">
        <v>10814</v>
      </c>
      <c r="G2233" s="127" t="s">
        <v>2550</v>
      </c>
      <c r="H2233" s="68" t="s">
        <v>48</v>
      </c>
      <c r="I2233" s="66">
        <v>61029</v>
      </c>
      <c r="J2233" s="66" t="s">
        <v>7584</v>
      </c>
      <c r="K2233" s="68" t="s">
        <v>2546</v>
      </c>
      <c r="L2233" s="69" t="s">
        <v>10816</v>
      </c>
      <c r="N2233" s="128">
        <v>0</v>
      </c>
      <c r="O2233" s="71">
        <v>40.200000000000003</v>
      </c>
      <c r="P2233" s="127">
        <v>4</v>
      </c>
    </row>
    <row r="2234" spans="1:16" ht="15" x14ac:dyDescent="0.25">
      <c r="A2234" s="67" t="str">
        <f t="shared" si="34"/>
        <v>77748371</v>
      </c>
      <c r="B2234" s="127">
        <v>7774837</v>
      </c>
      <c r="C2234" s="127">
        <v>1</v>
      </c>
      <c r="D2234" s="74" t="s">
        <v>4042</v>
      </c>
      <c r="E2234" s="68" t="s">
        <v>7816</v>
      </c>
      <c r="F2234" s="68" t="s">
        <v>10813</v>
      </c>
      <c r="G2234" s="68" t="s">
        <v>10823</v>
      </c>
      <c r="H2234" s="68" t="s">
        <v>48</v>
      </c>
      <c r="I2234" s="66">
        <v>61029</v>
      </c>
      <c r="J2234" s="66" t="s">
        <v>7584</v>
      </c>
      <c r="K2234" s="68" t="s">
        <v>2547</v>
      </c>
      <c r="L2234" s="69" t="s">
        <v>10818</v>
      </c>
      <c r="N2234" s="128">
        <v>96</v>
      </c>
      <c r="O2234" s="71">
        <v>33.5</v>
      </c>
      <c r="P2234" s="127"/>
    </row>
    <row r="2235" spans="1:16" ht="15" x14ac:dyDescent="0.25">
      <c r="A2235" s="67" t="str">
        <f t="shared" si="34"/>
        <v>104402272</v>
      </c>
      <c r="B2235" s="127">
        <v>10440227</v>
      </c>
      <c r="C2235" s="127">
        <v>2</v>
      </c>
      <c r="D2235" s="74" t="s">
        <v>10663</v>
      </c>
      <c r="E2235" s="68" t="s">
        <v>10205</v>
      </c>
      <c r="F2235" s="68" t="s">
        <v>10815</v>
      </c>
      <c r="G2235" s="68" t="s">
        <v>10823</v>
      </c>
      <c r="H2235" s="68" t="s">
        <v>48</v>
      </c>
      <c r="I2235" s="66">
        <v>92385</v>
      </c>
      <c r="J2235" s="66" t="s">
        <v>69</v>
      </c>
      <c r="K2235" s="68" t="s">
        <v>2547</v>
      </c>
      <c r="L2235" s="69" t="s">
        <v>10817</v>
      </c>
      <c r="N2235" s="128">
        <v>0</v>
      </c>
      <c r="O2235" s="71">
        <v>33.5</v>
      </c>
      <c r="P2235" s="127"/>
    </row>
    <row r="2236" spans="1:16" ht="15" x14ac:dyDescent="0.25">
      <c r="A2236" s="67" t="str">
        <f t="shared" si="34"/>
        <v>22408282</v>
      </c>
      <c r="B2236" s="127">
        <v>2240828</v>
      </c>
      <c r="C2236" s="127">
        <v>2</v>
      </c>
      <c r="D2236" s="74" t="s">
        <v>10366</v>
      </c>
      <c r="E2236" s="68" t="s">
        <v>10037</v>
      </c>
      <c r="F2236" s="68" t="s">
        <v>10813</v>
      </c>
      <c r="G2236" s="127" t="s">
        <v>2550</v>
      </c>
      <c r="H2236" s="68" t="s">
        <v>48</v>
      </c>
      <c r="I2236" s="66">
        <v>61029</v>
      </c>
      <c r="J2236" s="66" t="s">
        <v>7584</v>
      </c>
      <c r="K2236" s="68" t="s">
        <v>2546</v>
      </c>
      <c r="L2236" s="69" t="s">
        <v>10818</v>
      </c>
      <c r="N2236" s="128">
        <v>0</v>
      </c>
      <c r="O2236" s="71">
        <v>40.200000000000003</v>
      </c>
      <c r="P2236" s="127"/>
    </row>
    <row r="2237" spans="1:16" ht="15" x14ac:dyDescent="0.25">
      <c r="A2237" s="67" t="str">
        <f t="shared" si="34"/>
        <v>81685933</v>
      </c>
      <c r="B2237" s="127">
        <v>8168593</v>
      </c>
      <c r="C2237" s="127">
        <v>3</v>
      </c>
      <c r="D2237" s="74" t="s">
        <v>5975</v>
      </c>
      <c r="E2237" s="68">
        <v>12693325</v>
      </c>
      <c r="F2237" s="68" t="s">
        <v>10815</v>
      </c>
      <c r="G2237" s="68" t="s">
        <v>10823</v>
      </c>
      <c r="H2237" s="68" t="s">
        <v>48</v>
      </c>
      <c r="I2237" s="66">
        <v>92385</v>
      </c>
      <c r="J2237" s="66" t="s">
        <v>69</v>
      </c>
      <c r="K2237" s="68" t="s">
        <v>2548</v>
      </c>
      <c r="L2237" s="69" t="s">
        <v>10817</v>
      </c>
      <c r="N2237" s="128">
        <v>100</v>
      </c>
      <c r="O2237" s="71">
        <v>20.100000000000001</v>
      </c>
      <c r="P2237" s="127"/>
    </row>
    <row r="2238" spans="1:16" ht="15" x14ac:dyDescent="0.25">
      <c r="A2238" s="67" t="str">
        <f t="shared" si="34"/>
        <v>151995381</v>
      </c>
      <c r="B2238" s="127">
        <v>15199538</v>
      </c>
      <c r="C2238" s="127">
        <v>1</v>
      </c>
      <c r="D2238" s="74" t="s">
        <v>3022</v>
      </c>
      <c r="E2238" s="68" t="s">
        <v>2173</v>
      </c>
      <c r="F2238" s="68" t="s">
        <v>10814</v>
      </c>
      <c r="G2238" s="68" t="s">
        <v>2550</v>
      </c>
      <c r="H2238" s="68" t="s">
        <v>48</v>
      </c>
      <c r="I2238" s="66">
        <v>92385</v>
      </c>
      <c r="J2238" s="66" t="s">
        <v>69</v>
      </c>
      <c r="K2238" s="68" t="s">
        <v>2547</v>
      </c>
      <c r="L2238" s="69" t="s">
        <v>10816</v>
      </c>
      <c r="N2238" s="128">
        <v>100</v>
      </c>
      <c r="O2238" s="71">
        <v>33.5</v>
      </c>
      <c r="P2238" s="127">
        <v>1</v>
      </c>
    </row>
    <row r="2239" spans="1:16" ht="15" x14ac:dyDescent="0.25">
      <c r="A2239" s="67" t="str">
        <f t="shared" si="34"/>
        <v>71568933</v>
      </c>
      <c r="B2239" s="127">
        <v>7156893</v>
      </c>
      <c r="C2239" s="127">
        <v>3</v>
      </c>
      <c r="D2239" s="74" t="s">
        <v>7320</v>
      </c>
      <c r="E2239" s="68">
        <v>7367859</v>
      </c>
      <c r="F2239" s="68" t="s">
        <v>10815</v>
      </c>
      <c r="G2239" s="68" t="s">
        <v>2550</v>
      </c>
      <c r="H2239" s="68" t="s">
        <v>48</v>
      </c>
      <c r="I2239" s="66">
        <v>61029</v>
      </c>
      <c r="J2239" s="66" t="s">
        <v>7584</v>
      </c>
      <c r="K2239" s="68" t="s">
        <v>2547</v>
      </c>
      <c r="L2239" s="69" t="s">
        <v>10817</v>
      </c>
      <c r="N2239" s="128">
        <v>100</v>
      </c>
      <c r="O2239" s="71">
        <v>33.5</v>
      </c>
      <c r="P2239" s="127"/>
    </row>
    <row r="2240" spans="1:16" ht="15" x14ac:dyDescent="0.25">
      <c r="A2240" s="67" t="str">
        <f t="shared" si="34"/>
        <v>71568931</v>
      </c>
      <c r="B2240" s="127">
        <v>7156893</v>
      </c>
      <c r="C2240" s="127">
        <v>1</v>
      </c>
      <c r="D2240" s="74" t="s">
        <v>7320</v>
      </c>
      <c r="E2240" s="68">
        <v>7367859</v>
      </c>
      <c r="F2240" s="68" t="s">
        <v>10813</v>
      </c>
      <c r="G2240" s="68" t="s">
        <v>2550</v>
      </c>
      <c r="H2240" s="68" t="s">
        <v>48</v>
      </c>
      <c r="I2240" s="66">
        <v>61029</v>
      </c>
      <c r="J2240" s="66" t="s">
        <v>7584</v>
      </c>
      <c r="K2240" s="68" t="s">
        <v>2547</v>
      </c>
      <c r="L2240" s="69" t="s">
        <v>10818</v>
      </c>
      <c r="N2240" s="128">
        <v>100</v>
      </c>
      <c r="O2240" s="71">
        <v>33.5</v>
      </c>
      <c r="P2240" s="127"/>
    </row>
    <row r="2241" spans="1:16" ht="15" x14ac:dyDescent="0.25">
      <c r="A2241" s="67" t="str">
        <f t="shared" si="34"/>
        <v>134380863</v>
      </c>
      <c r="B2241" s="127">
        <v>13438086</v>
      </c>
      <c r="C2241" s="127">
        <v>3</v>
      </c>
      <c r="D2241" s="74" t="s">
        <v>3716</v>
      </c>
      <c r="E2241" s="68" t="s">
        <v>1775</v>
      </c>
      <c r="F2241" s="68" t="s">
        <v>10814</v>
      </c>
      <c r="G2241" s="68" t="s">
        <v>2550</v>
      </c>
      <c r="H2241" s="68" t="s">
        <v>48</v>
      </c>
      <c r="I2241" s="66">
        <v>61029</v>
      </c>
      <c r="J2241" s="66" t="s">
        <v>7584</v>
      </c>
      <c r="K2241" s="68" t="s">
        <v>2547</v>
      </c>
      <c r="L2241" s="69" t="s">
        <v>10816</v>
      </c>
      <c r="N2241" s="128">
        <v>100</v>
      </c>
      <c r="O2241" s="71">
        <v>33.5</v>
      </c>
      <c r="P2241" s="127"/>
    </row>
    <row r="2242" spans="1:16" ht="15" x14ac:dyDescent="0.25">
      <c r="A2242" s="67" t="str">
        <f t="shared" si="34"/>
        <v>77759691</v>
      </c>
      <c r="B2242" s="127">
        <v>7775969</v>
      </c>
      <c r="C2242" s="127">
        <v>1</v>
      </c>
      <c r="D2242" s="74" t="s">
        <v>4297</v>
      </c>
      <c r="E2242" s="68">
        <v>408538</v>
      </c>
      <c r="F2242" s="68" t="s">
        <v>10813</v>
      </c>
      <c r="G2242" s="68" t="s">
        <v>10823</v>
      </c>
      <c r="H2242" s="68" t="s">
        <v>48</v>
      </c>
      <c r="I2242" s="66">
        <v>61029</v>
      </c>
      <c r="J2242" s="66" t="s">
        <v>7584</v>
      </c>
      <c r="K2242" s="68" t="s">
        <v>2547</v>
      </c>
      <c r="L2242" s="69" t="s">
        <v>10818</v>
      </c>
      <c r="N2242" s="128">
        <v>100</v>
      </c>
      <c r="O2242" s="71">
        <v>33.5</v>
      </c>
      <c r="P2242" s="127"/>
    </row>
    <row r="2243" spans="1:16" ht="15" x14ac:dyDescent="0.25">
      <c r="A2243" s="67" t="str">
        <f t="shared" si="34"/>
        <v>16632274</v>
      </c>
      <c r="B2243" s="127">
        <v>1663227</v>
      </c>
      <c r="C2243" s="127">
        <v>4</v>
      </c>
      <c r="D2243" s="74" t="s">
        <v>7430</v>
      </c>
      <c r="E2243" s="68" t="s">
        <v>7817</v>
      </c>
      <c r="F2243" s="68" t="s">
        <v>10813</v>
      </c>
      <c r="G2243" s="68" t="s">
        <v>2550</v>
      </c>
      <c r="H2243" s="68" t="s">
        <v>48</v>
      </c>
      <c r="I2243" s="66">
        <v>92385</v>
      </c>
      <c r="J2243" s="66" t="s">
        <v>69</v>
      </c>
      <c r="K2243" s="68" t="s">
        <v>2546</v>
      </c>
      <c r="L2243" s="69" t="s">
        <v>10818</v>
      </c>
      <c r="N2243" s="128">
        <v>100</v>
      </c>
      <c r="O2243" s="71">
        <v>40.200000000000003</v>
      </c>
      <c r="P2243" s="127"/>
    </row>
    <row r="2244" spans="1:16" ht="15" x14ac:dyDescent="0.25">
      <c r="A2244" s="67" t="str">
        <f t="shared" si="34"/>
        <v>164992321</v>
      </c>
      <c r="B2244" s="127">
        <v>16499232</v>
      </c>
      <c r="C2244" s="127">
        <v>1</v>
      </c>
      <c r="D2244" s="74" t="s">
        <v>10646</v>
      </c>
      <c r="E2244" s="68" t="s">
        <v>10189</v>
      </c>
      <c r="F2244" s="68" t="s">
        <v>10814</v>
      </c>
      <c r="G2244" s="127" t="s">
        <v>2550</v>
      </c>
      <c r="H2244" s="68" t="s">
        <v>48</v>
      </c>
      <c r="I2244" s="66">
        <v>61029</v>
      </c>
      <c r="J2244" s="66" t="s">
        <v>7584</v>
      </c>
      <c r="K2244" s="68" t="s">
        <v>2547</v>
      </c>
      <c r="L2244" s="69" t="s">
        <v>10816</v>
      </c>
      <c r="N2244" s="128">
        <v>0</v>
      </c>
      <c r="O2244" s="71">
        <v>33.5</v>
      </c>
      <c r="P2244" s="127"/>
    </row>
    <row r="2245" spans="1:16" ht="15" x14ac:dyDescent="0.25">
      <c r="A2245" s="67" t="str">
        <f t="shared" si="34"/>
        <v>55104661</v>
      </c>
      <c r="B2245" s="127">
        <v>5510466</v>
      </c>
      <c r="C2245" s="127">
        <v>1</v>
      </c>
      <c r="D2245" s="74" t="s">
        <v>4307</v>
      </c>
      <c r="E2245" s="68">
        <v>8323549</v>
      </c>
      <c r="F2245" s="68" t="s">
        <v>10813</v>
      </c>
      <c r="G2245" s="68" t="s">
        <v>2550</v>
      </c>
      <c r="H2245" s="68" t="s">
        <v>48</v>
      </c>
      <c r="I2245" s="66">
        <v>92385</v>
      </c>
      <c r="J2245" s="66" t="s">
        <v>69</v>
      </c>
      <c r="K2245" s="68" t="s">
        <v>2546</v>
      </c>
      <c r="L2245" s="69" t="s">
        <v>10818</v>
      </c>
      <c r="N2245" s="128">
        <v>100</v>
      </c>
      <c r="O2245" s="71">
        <v>40.200000000000003</v>
      </c>
      <c r="P2245" s="127"/>
    </row>
    <row r="2246" spans="1:16" ht="15" x14ac:dyDescent="0.25">
      <c r="A2246" s="67" t="str">
        <f t="shared" si="34"/>
        <v>33190642</v>
      </c>
      <c r="B2246" s="127">
        <v>3319064</v>
      </c>
      <c r="C2246" s="127">
        <v>2</v>
      </c>
      <c r="D2246" s="74" t="s">
        <v>4308</v>
      </c>
      <c r="E2246" s="68">
        <v>9544116</v>
      </c>
      <c r="F2246" s="68" t="s">
        <v>10814</v>
      </c>
      <c r="G2246" s="68" t="s">
        <v>10823</v>
      </c>
      <c r="H2246" s="68" t="s">
        <v>48</v>
      </c>
      <c r="I2246" s="66">
        <v>61029</v>
      </c>
      <c r="J2246" s="66" t="s">
        <v>7584</v>
      </c>
      <c r="K2246" s="68" t="s">
        <v>2547</v>
      </c>
      <c r="L2246" s="69" t="s">
        <v>10816</v>
      </c>
      <c r="N2246" s="128">
        <v>100</v>
      </c>
      <c r="O2246" s="71">
        <v>33.5</v>
      </c>
      <c r="P2246" s="127"/>
    </row>
    <row r="2247" spans="1:16" ht="15" x14ac:dyDescent="0.25">
      <c r="A2247" s="67" t="str">
        <f t="shared" si="34"/>
        <v>85755875</v>
      </c>
      <c r="B2247" s="127">
        <v>8575587</v>
      </c>
      <c r="C2247" s="127">
        <v>5</v>
      </c>
      <c r="D2247" s="74" t="s">
        <v>4313</v>
      </c>
      <c r="E2247" s="68">
        <v>15436373</v>
      </c>
      <c r="F2247" s="68" t="s">
        <v>10815</v>
      </c>
      <c r="G2247" s="68" t="s">
        <v>2550</v>
      </c>
      <c r="H2247" s="68" t="s">
        <v>48</v>
      </c>
      <c r="I2247" s="66">
        <v>61029</v>
      </c>
      <c r="J2247" s="66" t="s">
        <v>7584</v>
      </c>
      <c r="K2247" s="68" t="s">
        <v>2547</v>
      </c>
      <c r="L2247" s="69" t="s">
        <v>10817</v>
      </c>
      <c r="N2247" s="128">
        <v>95</v>
      </c>
      <c r="O2247" s="71">
        <v>33.5</v>
      </c>
      <c r="P2247" s="127"/>
    </row>
    <row r="2248" spans="1:16" ht="15" x14ac:dyDescent="0.25">
      <c r="A2248" s="67" t="str">
        <f t="shared" ref="A2248:A2311" si="35">CONCATENATE(B2248,C2248)</f>
        <v>49060561</v>
      </c>
      <c r="B2248" s="127">
        <v>4906056</v>
      </c>
      <c r="C2248" s="127">
        <v>1</v>
      </c>
      <c r="D2248" s="74" t="s">
        <v>7443</v>
      </c>
      <c r="E2248" s="68">
        <v>9003197978</v>
      </c>
      <c r="F2248" s="68" t="s">
        <v>10815</v>
      </c>
      <c r="G2248" s="68" t="s">
        <v>2550</v>
      </c>
      <c r="H2248" s="68" t="s">
        <v>48</v>
      </c>
      <c r="I2248" s="66">
        <v>92385</v>
      </c>
      <c r="J2248" s="66" t="s">
        <v>69</v>
      </c>
      <c r="K2248" s="68" t="s">
        <v>2546</v>
      </c>
      <c r="L2248" s="69" t="s">
        <v>10817</v>
      </c>
      <c r="N2248" s="128">
        <v>100</v>
      </c>
      <c r="O2248" s="71">
        <v>40.200000000000003</v>
      </c>
      <c r="P2248" s="127">
        <v>2</v>
      </c>
    </row>
    <row r="2249" spans="1:16" ht="15" x14ac:dyDescent="0.25">
      <c r="A2249" s="67" t="str">
        <f t="shared" si="35"/>
        <v>70451654</v>
      </c>
      <c r="B2249" s="127">
        <v>7045165</v>
      </c>
      <c r="C2249" s="127">
        <v>4</v>
      </c>
      <c r="D2249" s="74" t="s">
        <v>4316</v>
      </c>
      <c r="E2249" s="68" t="s">
        <v>394</v>
      </c>
      <c r="F2249" s="68" t="s">
        <v>10815</v>
      </c>
      <c r="G2249" s="68" t="s">
        <v>10823</v>
      </c>
      <c r="H2249" s="68" t="s">
        <v>48</v>
      </c>
      <c r="I2249" s="66">
        <v>92385</v>
      </c>
      <c r="J2249" s="66" t="s">
        <v>69</v>
      </c>
      <c r="K2249" s="68" t="s">
        <v>2546</v>
      </c>
      <c r="L2249" s="69" t="s">
        <v>10817</v>
      </c>
      <c r="N2249" s="128">
        <v>100</v>
      </c>
      <c r="O2249" s="71">
        <v>40.200000000000003</v>
      </c>
      <c r="P2249" s="127"/>
    </row>
    <row r="2250" spans="1:16" ht="15" x14ac:dyDescent="0.25">
      <c r="A2250" s="67" t="str">
        <f t="shared" si="35"/>
        <v>84890403</v>
      </c>
      <c r="B2250" s="127">
        <v>8489040</v>
      </c>
      <c r="C2250" s="127">
        <v>3</v>
      </c>
      <c r="D2250" s="74" t="s">
        <v>3051</v>
      </c>
      <c r="E2250" s="68" t="s">
        <v>7711</v>
      </c>
      <c r="F2250" s="68" t="s">
        <v>10814</v>
      </c>
      <c r="G2250" s="68" t="s">
        <v>10823</v>
      </c>
      <c r="H2250" s="68" t="s">
        <v>48</v>
      </c>
      <c r="I2250" s="66">
        <v>61029</v>
      </c>
      <c r="J2250" s="66" t="s">
        <v>7584</v>
      </c>
      <c r="K2250" s="68" t="s">
        <v>2546</v>
      </c>
      <c r="L2250" s="69" t="s">
        <v>10816</v>
      </c>
      <c r="N2250" s="128">
        <v>100</v>
      </c>
      <c r="O2250" s="71">
        <v>40.200000000000003</v>
      </c>
      <c r="P2250" s="127"/>
    </row>
    <row r="2251" spans="1:16" ht="15" x14ac:dyDescent="0.25">
      <c r="A2251" s="67" t="str">
        <f t="shared" si="35"/>
        <v>68967281</v>
      </c>
      <c r="B2251" s="127">
        <v>6896728</v>
      </c>
      <c r="C2251" s="127">
        <v>1</v>
      </c>
      <c r="D2251" s="74" t="s">
        <v>3927</v>
      </c>
      <c r="E2251" s="68">
        <v>7465858</v>
      </c>
      <c r="F2251" s="68" t="s">
        <v>10813</v>
      </c>
      <c r="G2251" s="68" t="s">
        <v>10823</v>
      </c>
      <c r="H2251" s="68" t="s">
        <v>48</v>
      </c>
      <c r="I2251" s="66">
        <v>61029</v>
      </c>
      <c r="J2251" s="66" t="s">
        <v>7584</v>
      </c>
      <c r="K2251" s="68" t="s">
        <v>2547</v>
      </c>
      <c r="L2251" s="69" t="s">
        <v>10818</v>
      </c>
      <c r="N2251" s="128">
        <v>100</v>
      </c>
      <c r="O2251" s="71">
        <v>33.5</v>
      </c>
      <c r="P2251" s="127"/>
    </row>
    <row r="2252" spans="1:16" ht="15" x14ac:dyDescent="0.25">
      <c r="A2252" s="67" t="str">
        <f t="shared" si="35"/>
        <v>100553683</v>
      </c>
      <c r="B2252" s="127">
        <v>10055368</v>
      </c>
      <c r="C2252" s="127">
        <v>3</v>
      </c>
      <c r="D2252" s="74" t="s">
        <v>6102</v>
      </c>
      <c r="E2252" s="68" t="s">
        <v>803</v>
      </c>
      <c r="F2252" s="68" t="s">
        <v>10815</v>
      </c>
      <c r="G2252" s="68" t="s">
        <v>10823</v>
      </c>
      <c r="H2252" s="68" t="s">
        <v>48</v>
      </c>
      <c r="I2252" s="66">
        <v>61029</v>
      </c>
      <c r="J2252" s="66" t="s">
        <v>7584</v>
      </c>
      <c r="K2252" s="68" t="s">
        <v>2546</v>
      </c>
      <c r="L2252" s="69" t="s">
        <v>10817</v>
      </c>
      <c r="N2252" s="128">
        <v>100</v>
      </c>
      <c r="O2252" s="71">
        <v>40.200000000000003</v>
      </c>
      <c r="P2252" s="127"/>
    </row>
    <row r="2253" spans="1:16" ht="15" x14ac:dyDescent="0.25">
      <c r="A2253" s="67" t="str">
        <f t="shared" si="35"/>
        <v>15989601</v>
      </c>
      <c r="B2253" s="127">
        <v>1598960</v>
      </c>
      <c r="C2253" s="127">
        <v>1</v>
      </c>
      <c r="D2253" s="74" t="s">
        <v>3068</v>
      </c>
      <c r="E2253" s="68">
        <v>4482850</v>
      </c>
      <c r="F2253" s="68" t="s">
        <v>10813</v>
      </c>
      <c r="G2253" s="68" t="s">
        <v>2550</v>
      </c>
      <c r="H2253" s="68" t="s">
        <v>48</v>
      </c>
      <c r="I2253" s="66">
        <v>92385</v>
      </c>
      <c r="J2253" s="66" t="s">
        <v>69</v>
      </c>
      <c r="K2253" s="68" t="s">
        <v>2546</v>
      </c>
      <c r="L2253" s="69" t="s">
        <v>10818</v>
      </c>
      <c r="N2253" s="128">
        <v>100</v>
      </c>
      <c r="O2253" s="71">
        <v>40.200000000000003</v>
      </c>
      <c r="P2253" s="127">
        <v>4</v>
      </c>
    </row>
    <row r="2254" spans="1:16" ht="15" x14ac:dyDescent="0.25">
      <c r="A2254" s="67" t="str">
        <f t="shared" si="35"/>
        <v>116447462</v>
      </c>
      <c r="B2254" s="127">
        <v>11644746</v>
      </c>
      <c r="C2254" s="127">
        <v>2</v>
      </c>
      <c r="D2254" s="74" t="s">
        <v>10589</v>
      </c>
      <c r="E2254" s="68" t="s">
        <v>10145</v>
      </c>
      <c r="F2254" s="68" t="s">
        <v>10815</v>
      </c>
      <c r="G2254" s="68" t="s">
        <v>10823</v>
      </c>
      <c r="H2254" s="68" t="s">
        <v>48</v>
      </c>
      <c r="I2254" s="66">
        <v>61029</v>
      </c>
      <c r="J2254" s="66" t="s">
        <v>7584</v>
      </c>
      <c r="K2254" s="68" t="s">
        <v>2547</v>
      </c>
      <c r="L2254" s="69" t="s">
        <v>10817</v>
      </c>
      <c r="N2254" s="128">
        <v>0</v>
      </c>
      <c r="O2254" s="71">
        <v>33.5</v>
      </c>
      <c r="P2254" s="127"/>
    </row>
    <row r="2255" spans="1:16" ht="15" x14ac:dyDescent="0.25">
      <c r="A2255" s="67" t="str">
        <f t="shared" si="35"/>
        <v>115655362</v>
      </c>
      <c r="B2255" s="127">
        <v>11565536</v>
      </c>
      <c r="C2255" s="127">
        <v>2</v>
      </c>
      <c r="D2255" s="74" t="s">
        <v>4086</v>
      </c>
      <c r="E2255" s="68" t="s">
        <v>1215</v>
      </c>
      <c r="F2255" s="68" t="s">
        <v>10815</v>
      </c>
      <c r="G2255" s="68" t="s">
        <v>10823</v>
      </c>
      <c r="H2255" s="68" t="s">
        <v>48</v>
      </c>
      <c r="I2255" s="66">
        <v>61029</v>
      </c>
      <c r="J2255" s="66" t="s">
        <v>7584</v>
      </c>
      <c r="K2255" s="68" t="s">
        <v>2547</v>
      </c>
      <c r="L2255" s="69" t="s">
        <v>10817</v>
      </c>
      <c r="N2255" s="128">
        <v>100</v>
      </c>
      <c r="O2255" s="71">
        <v>33.5</v>
      </c>
      <c r="P2255" s="127"/>
    </row>
    <row r="2256" spans="1:16" ht="15" x14ac:dyDescent="0.25">
      <c r="A2256" s="67" t="str">
        <f t="shared" si="35"/>
        <v>105746692</v>
      </c>
      <c r="B2256" s="127">
        <v>10574669</v>
      </c>
      <c r="C2256" s="127">
        <v>2</v>
      </c>
      <c r="D2256" s="74" t="s">
        <v>4329</v>
      </c>
      <c r="E2256" s="68" t="s">
        <v>1017</v>
      </c>
      <c r="F2256" s="68" t="s">
        <v>10815</v>
      </c>
      <c r="G2256" s="68" t="s">
        <v>10823</v>
      </c>
      <c r="H2256" s="68" t="s">
        <v>48</v>
      </c>
      <c r="I2256" s="66">
        <v>92385</v>
      </c>
      <c r="J2256" s="66" t="s">
        <v>69</v>
      </c>
      <c r="K2256" s="68" t="s">
        <v>2548</v>
      </c>
      <c r="L2256" s="69" t="s">
        <v>10817</v>
      </c>
      <c r="N2256" s="128">
        <v>100</v>
      </c>
      <c r="O2256" s="71">
        <v>20.100000000000001</v>
      </c>
      <c r="P2256" s="127"/>
    </row>
    <row r="2257" spans="1:16" ht="15" x14ac:dyDescent="0.25">
      <c r="A2257" s="67" t="str">
        <f t="shared" si="35"/>
        <v>103259433</v>
      </c>
      <c r="B2257" s="127">
        <v>10325943</v>
      </c>
      <c r="C2257" s="127">
        <v>3</v>
      </c>
      <c r="D2257" s="74" t="s">
        <v>10560</v>
      </c>
      <c r="E2257" s="68" t="s">
        <v>10128</v>
      </c>
      <c r="F2257" s="68" t="s">
        <v>10815</v>
      </c>
      <c r="G2257" s="68" t="s">
        <v>10823</v>
      </c>
      <c r="H2257" s="68" t="s">
        <v>48</v>
      </c>
      <c r="I2257" s="66">
        <v>61029</v>
      </c>
      <c r="J2257" s="66" t="s">
        <v>7584</v>
      </c>
      <c r="K2257" s="68" t="s">
        <v>2547</v>
      </c>
      <c r="L2257" s="69" t="s">
        <v>10817</v>
      </c>
      <c r="N2257" s="128">
        <v>0</v>
      </c>
      <c r="O2257" s="71">
        <v>33.5</v>
      </c>
      <c r="P2257" s="127"/>
    </row>
    <row r="2258" spans="1:16" ht="15" x14ac:dyDescent="0.25">
      <c r="A2258" s="67" t="str">
        <f t="shared" si="35"/>
        <v>68966863</v>
      </c>
      <c r="B2258" s="127">
        <v>6896686</v>
      </c>
      <c r="C2258" s="127">
        <v>3</v>
      </c>
      <c r="D2258" s="74" t="s">
        <v>4330</v>
      </c>
      <c r="E2258" s="68">
        <v>8024878</v>
      </c>
      <c r="F2258" s="68" t="s">
        <v>10815</v>
      </c>
      <c r="G2258" s="68" t="s">
        <v>10823</v>
      </c>
      <c r="H2258" s="68" t="s">
        <v>48</v>
      </c>
      <c r="I2258" s="66">
        <v>61029</v>
      </c>
      <c r="J2258" s="66" t="s">
        <v>7584</v>
      </c>
      <c r="K2258" s="68" t="s">
        <v>2547</v>
      </c>
      <c r="L2258" s="69" t="s">
        <v>10817</v>
      </c>
      <c r="N2258" s="128">
        <v>100</v>
      </c>
      <c r="O2258" s="71">
        <v>33.5</v>
      </c>
      <c r="P2258" s="127"/>
    </row>
    <row r="2259" spans="1:16" ht="15" x14ac:dyDescent="0.25">
      <c r="A2259" s="67" t="str">
        <f t="shared" si="35"/>
        <v>82036355</v>
      </c>
      <c r="B2259" s="127">
        <v>8203635</v>
      </c>
      <c r="C2259" s="127">
        <v>5</v>
      </c>
      <c r="D2259" s="74" t="s">
        <v>10496</v>
      </c>
      <c r="E2259" s="68">
        <v>17879020</v>
      </c>
      <c r="F2259" s="68" t="s">
        <v>10815</v>
      </c>
      <c r="G2259" s="68" t="s">
        <v>10823</v>
      </c>
      <c r="H2259" s="68" t="s">
        <v>48</v>
      </c>
      <c r="I2259" s="66">
        <v>61029</v>
      </c>
      <c r="J2259" s="66" t="s">
        <v>7584</v>
      </c>
      <c r="K2259" s="68" t="s">
        <v>2547</v>
      </c>
      <c r="L2259" s="69" t="s">
        <v>10817</v>
      </c>
      <c r="N2259" s="128">
        <v>0</v>
      </c>
      <c r="O2259" s="71">
        <v>33.5</v>
      </c>
      <c r="P2259" s="127"/>
    </row>
    <row r="2260" spans="1:16" ht="15" x14ac:dyDescent="0.25">
      <c r="A2260" s="67" t="str">
        <f t="shared" si="35"/>
        <v>72952853</v>
      </c>
      <c r="B2260" s="127">
        <v>7295285</v>
      </c>
      <c r="C2260" s="127">
        <v>3</v>
      </c>
      <c r="D2260" s="74" t="s">
        <v>9664</v>
      </c>
      <c r="E2260" s="68">
        <v>6748708</v>
      </c>
      <c r="F2260" s="68" t="s">
        <v>10814</v>
      </c>
      <c r="G2260" s="68" t="s">
        <v>10823</v>
      </c>
      <c r="H2260" s="68" t="s">
        <v>48</v>
      </c>
      <c r="I2260" s="66">
        <v>61029</v>
      </c>
      <c r="J2260" s="66" t="s">
        <v>7584</v>
      </c>
      <c r="K2260" s="68" t="s">
        <v>2547</v>
      </c>
      <c r="L2260" s="69" t="s">
        <v>10816</v>
      </c>
      <c r="N2260" s="128">
        <v>100</v>
      </c>
      <c r="O2260" s="71">
        <v>33.5</v>
      </c>
      <c r="P2260" s="127"/>
    </row>
    <row r="2261" spans="1:16" ht="15" x14ac:dyDescent="0.25">
      <c r="A2261" s="67" t="str">
        <f t="shared" si="35"/>
        <v>42626333</v>
      </c>
      <c r="B2261" s="127">
        <v>4262633</v>
      </c>
      <c r="C2261" s="127">
        <v>3</v>
      </c>
      <c r="D2261" s="74" t="s">
        <v>4334</v>
      </c>
      <c r="E2261" s="68">
        <v>4131756</v>
      </c>
      <c r="F2261" s="68" t="s">
        <v>10813</v>
      </c>
      <c r="G2261" s="68" t="s">
        <v>2550</v>
      </c>
      <c r="H2261" s="68" t="s">
        <v>48</v>
      </c>
      <c r="I2261" s="66">
        <v>61029</v>
      </c>
      <c r="J2261" s="66" t="s">
        <v>7584</v>
      </c>
      <c r="K2261" s="68" t="s">
        <v>2547</v>
      </c>
      <c r="L2261" s="69" t="s">
        <v>10818</v>
      </c>
      <c r="N2261" s="128">
        <v>95</v>
      </c>
      <c r="O2261" s="71">
        <v>33.5</v>
      </c>
      <c r="P2261" s="127"/>
    </row>
    <row r="2262" spans="1:16" ht="15" x14ac:dyDescent="0.25">
      <c r="A2262" s="67" t="str">
        <f t="shared" si="35"/>
        <v>115297382</v>
      </c>
      <c r="B2262" s="127">
        <v>11529738</v>
      </c>
      <c r="C2262" s="127">
        <v>2</v>
      </c>
      <c r="D2262" s="74" t="s">
        <v>10584</v>
      </c>
      <c r="E2262" s="68" t="s">
        <v>9958</v>
      </c>
      <c r="F2262" s="68" t="s">
        <v>10813</v>
      </c>
      <c r="G2262" s="127" t="s">
        <v>2550</v>
      </c>
      <c r="H2262" s="68" t="s">
        <v>2641</v>
      </c>
      <c r="I2262" s="66">
        <v>4655</v>
      </c>
      <c r="J2262" s="66" t="s">
        <v>8142</v>
      </c>
      <c r="K2262" s="68" t="s">
        <v>2547</v>
      </c>
      <c r="L2262" s="69" t="s">
        <v>10818</v>
      </c>
      <c r="N2262" s="128">
        <v>0</v>
      </c>
      <c r="O2262" s="71">
        <v>33.5</v>
      </c>
      <c r="P2262" s="127"/>
    </row>
    <row r="2263" spans="1:16" ht="15" x14ac:dyDescent="0.25">
      <c r="A2263" s="67" t="str">
        <f t="shared" si="35"/>
        <v>72261591</v>
      </c>
      <c r="B2263" s="127">
        <v>7226159</v>
      </c>
      <c r="C2263" s="127">
        <v>1</v>
      </c>
      <c r="D2263" s="74" t="s">
        <v>7354</v>
      </c>
      <c r="E2263" s="68">
        <v>5387822</v>
      </c>
      <c r="F2263" s="68" t="s">
        <v>10813</v>
      </c>
      <c r="G2263" s="68" t="s">
        <v>10823</v>
      </c>
      <c r="H2263" s="68" t="s">
        <v>2641</v>
      </c>
      <c r="I2263" s="66">
        <v>4655</v>
      </c>
      <c r="J2263" s="66" t="s">
        <v>8142</v>
      </c>
      <c r="K2263" s="68" t="s">
        <v>2547</v>
      </c>
      <c r="L2263" s="69" t="s">
        <v>10818</v>
      </c>
      <c r="N2263" s="128">
        <v>100</v>
      </c>
      <c r="O2263" s="71">
        <v>33.5</v>
      </c>
      <c r="P2263" s="127"/>
    </row>
    <row r="2264" spans="1:16" ht="15" x14ac:dyDescent="0.25">
      <c r="A2264" s="67" t="str">
        <f t="shared" si="35"/>
        <v>132217592</v>
      </c>
      <c r="B2264" s="127">
        <v>13221759</v>
      </c>
      <c r="C2264" s="127">
        <v>2</v>
      </c>
      <c r="D2264" s="74" t="s">
        <v>2686</v>
      </c>
      <c r="E2264" s="68" t="s">
        <v>1737</v>
      </c>
      <c r="F2264" s="68" t="s">
        <v>10814</v>
      </c>
      <c r="G2264" s="68" t="s">
        <v>2550</v>
      </c>
      <c r="H2264" s="68" t="s">
        <v>2641</v>
      </c>
      <c r="I2264" s="66">
        <v>4655</v>
      </c>
      <c r="J2264" s="66" t="s">
        <v>8142</v>
      </c>
      <c r="K2264" s="68" t="s">
        <v>2547</v>
      </c>
      <c r="L2264" s="69" t="s">
        <v>10816</v>
      </c>
      <c r="N2264" s="128">
        <v>100</v>
      </c>
      <c r="O2264" s="71">
        <v>33.5</v>
      </c>
      <c r="P2264" s="127"/>
    </row>
    <row r="2265" spans="1:16" ht="15" x14ac:dyDescent="0.25">
      <c r="A2265" s="67" t="str">
        <f t="shared" si="35"/>
        <v>89785661</v>
      </c>
      <c r="B2265" s="127">
        <v>8978566</v>
      </c>
      <c r="C2265" s="127">
        <v>1</v>
      </c>
      <c r="D2265" s="74" t="s">
        <v>4282</v>
      </c>
      <c r="E2265" s="68">
        <v>15696354</v>
      </c>
      <c r="F2265" s="68" t="s">
        <v>10815</v>
      </c>
      <c r="G2265" s="68" t="s">
        <v>2550</v>
      </c>
      <c r="H2265" s="68" t="s">
        <v>2641</v>
      </c>
      <c r="I2265" s="66">
        <v>4655</v>
      </c>
      <c r="J2265" s="66" t="s">
        <v>8142</v>
      </c>
      <c r="K2265" s="68" t="s">
        <v>2547</v>
      </c>
      <c r="L2265" s="69" t="s">
        <v>10817</v>
      </c>
      <c r="N2265" s="128">
        <v>100</v>
      </c>
      <c r="O2265" s="71">
        <v>33.5</v>
      </c>
      <c r="P2265" s="127"/>
    </row>
    <row r="2266" spans="1:16" ht="15" x14ac:dyDescent="0.25">
      <c r="A2266" s="67" t="str">
        <f t="shared" si="35"/>
        <v>72669723</v>
      </c>
      <c r="B2266" s="127">
        <v>7266972</v>
      </c>
      <c r="C2266" s="127">
        <v>3</v>
      </c>
      <c r="D2266" s="74" t="s">
        <v>10464</v>
      </c>
      <c r="E2266" s="68">
        <v>9010821</v>
      </c>
      <c r="F2266" s="68" t="s">
        <v>10814</v>
      </c>
      <c r="G2266" s="68" t="s">
        <v>10823</v>
      </c>
      <c r="H2266" s="68" t="s">
        <v>2641</v>
      </c>
      <c r="I2266" s="66">
        <v>4655</v>
      </c>
      <c r="J2266" s="66" t="s">
        <v>8142</v>
      </c>
      <c r="K2266" s="68" t="s">
        <v>2547</v>
      </c>
      <c r="L2266" s="69" t="s">
        <v>10816</v>
      </c>
      <c r="N2266" s="128">
        <v>0</v>
      </c>
      <c r="O2266" s="71">
        <v>33.5</v>
      </c>
      <c r="P2266" s="127"/>
    </row>
    <row r="2267" spans="1:16" ht="15" x14ac:dyDescent="0.25">
      <c r="A2267" s="67" t="str">
        <f t="shared" si="35"/>
        <v>72267061</v>
      </c>
      <c r="B2267" s="127">
        <v>7226706</v>
      </c>
      <c r="C2267" s="127">
        <v>1</v>
      </c>
      <c r="D2267" s="74" t="s">
        <v>7384</v>
      </c>
      <c r="E2267" s="68">
        <v>9563777</v>
      </c>
      <c r="F2267" s="68" t="s">
        <v>10813</v>
      </c>
      <c r="G2267" s="68" t="s">
        <v>10823</v>
      </c>
      <c r="H2267" s="68" t="s">
        <v>2641</v>
      </c>
      <c r="I2267" s="66">
        <v>4655</v>
      </c>
      <c r="J2267" s="66" t="s">
        <v>8142</v>
      </c>
      <c r="K2267" s="68" t="s">
        <v>2547</v>
      </c>
      <c r="L2267" s="69" t="s">
        <v>10818</v>
      </c>
      <c r="N2267" s="128">
        <v>100</v>
      </c>
      <c r="O2267" s="71">
        <v>33.5</v>
      </c>
      <c r="P2267" s="127"/>
    </row>
    <row r="2268" spans="1:16" ht="15" x14ac:dyDescent="0.25">
      <c r="A2268" s="67" t="str">
        <f t="shared" si="35"/>
        <v>70489564</v>
      </c>
      <c r="B2268" s="127">
        <v>7048956</v>
      </c>
      <c r="C2268" s="127">
        <v>4</v>
      </c>
      <c r="D2268" s="74" t="s">
        <v>10456</v>
      </c>
      <c r="E2268" s="68" t="s">
        <v>10079</v>
      </c>
      <c r="F2268" s="68" t="s">
        <v>10815</v>
      </c>
      <c r="G2268" s="127" t="s">
        <v>2550</v>
      </c>
      <c r="H2268" s="68" t="s">
        <v>2641</v>
      </c>
      <c r="I2268" s="66">
        <v>4655</v>
      </c>
      <c r="J2268" s="66" t="s">
        <v>8142</v>
      </c>
      <c r="K2268" s="68" t="s">
        <v>2547</v>
      </c>
      <c r="L2268" s="69" t="s">
        <v>10817</v>
      </c>
      <c r="N2268" s="128">
        <v>0</v>
      </c>
      <c r="O2268" s="71">
        <v>33.5</v>
      </c>
      <c r="P2268" s="127"/>
    </row>
    <row r="2269" spans="1:16" ht="15" x14ac:dyDescent="0.25">
      <c r="A2269" s="67" t="str">
        <f t="shared" si="35"/>
        <v>96570101</v>
      </c>
      <c r="B2269" s="127">
        <v>9657010</v>
      </c>
      <c r="C2269" s="127">
        <v>1</v>
      </c>
      <c r="D2269" s="74" t="s">
        <v>10537</v>
      </c>
      <c r="E2269" s="68">
        <v>17507070</v>
      </c>
      <c r="F2269" s="68" t="s">
        <v>10815</v>
      </c>
      <c r="G2269" s="127" t="s">
        <v>2550</v>
      </c>
      <c r="H2269" s="68" t="s">
        <v>2641</v>
      </c>
      <c r="I2269" s="66">
        <v>4655</v>
      </c>
      <c r="J2269" s="66" t="s">
        <v>8142</v>
      </c>
      <c r="K2269" s="68" t="s">
        <v>2547</v>
      </c>
      <c r="L2269" s="69" t="s">
        <v>10817</v>
      </c>
      <c r="N2269" s="128">
        <v>0</v>
      </c>
      <c r="O2269" s="71">
        <v>33.5</v>
      </c>
      <c r="P2269" s="127"/>
    </row>
    <row r="2270" spans="1:16" ht="15" x14ac:dyDescent="0.25">
      <c r="A2270" s="67" t="str">
        <f t="shared" si="35"/>
        <v>117125331</v>
      </c>
      <c r="B2270" s="127">
        <v>11712533</v>
      </c>
      <c r="C2270" s="127">
        <v>1</v>
      </c>
      <c r="D2270" s="74" t="s">
        <v>4335</v>
      </c>
      <c r="E2270" s="68">
        <v>16878715</v>
      </c>
      <c r="F2270" s="68" t="s">
        <v>10815</v>
      </c>
      <c r="G2270" s="68" t="s">
        <v>10823</v>
      </c>
      <c r="H2270" s="68" t="s">
        <v>2641</v>
      </c>
      <c r="I2270" s="66">
        <v>4655</v>
      </c>
      <c r="J2270" s="66" t="s">
        <v>8142</v>
      </c>
      <c r="K2270" s="68" t="s">
        <v>2547</v>
      </c>
      <c r="L2270" s="69" t="s">
        <v>10817</v>
      </c>
      <c r="N2270" s="128">
        <v>100</v>
      </c>
      <c r="O2270" s="71">
        <v>33.5</v>
      </c>
      <c r="P2270" s="127">
        <v>1</v>
      </c>
    </row>
    <row r="2271" spans="1:16" ht="15" x14ac:dyDescent="0.25">
      <c r="A2271" s="67" t="str">
        <f t="shared" si="35"/>
        <v>80432808</v>
      </c>
      <c r="B2271" s="127">
        <v>8043280</v>
      </c>
      <c r="C2271" s="127">
        <v>8</v>
      </c>
      <c r="D2271" s="74" t="s">
        <v>4336</v>
      </c>
      <c r="E2271" s="68" t="s">
        <v>496</v>
      </c>
      <c r="F2271" s="68" t="s">
        <v>10814</v>
      </c>
      <c r="G2271" s="127" t="s">
        <v>2550</v>
      </c>
      <c r="H2271" s="68" t="s">
        <v>2641</v>
      </c>
      <c r="I2271" s="66">
        <v>4655</v>
      </c>
      <c r="J2271" s="66" t="s">
        <v>8142</v>
      </c>
      <c r="K2271" s="68" t="s">
        <v>2547</v>
      </c>
      <c r="L2271" s="69" t="s">
        <v>10816</v>
      </c>
      <c r="N2271" s="128">
        <v>0</v>
      </c>
      <c r="O2271" s="71">
        <v>33.5</v>
      </c>
      <c r="P2271" s="127"/>
    </row>
    <row r="2272" spans="1:16" ht="15" x14ac:dyDescent="0.25">
      <c r="A2272" s="67" t="str">
        <f t="shared" si="35"/>
        <v>115802763</v>
      </c>
      <c r="B2272" s="127">
        <v>11580276</v>
      </c>
      <c r="C2272" s="127">
        <v>3</v>
      </c>
      <c r="D2272" s="74" t="s">
        <v>10586</v>
      </c>
      <c r="E2272" s="68" t="s">
        <v>10143</v>
      </c>
      <c r="F2272" s="68" t="s">
        <v>10814</v>
      </c>
      <c r="G2272" s="127" t="s">
        <v>2550</v>
      </c>
      <c r="H2272" s="68" t="s">
        <v>2641</v>
      </c>
      <c r="I2272" s="66">
        <v>4655</v>
      </c>
      <c r="J2272" s="66" t="s">
        <v>8142</v>
      </c>
      <c r="K2272" s="68" t="s">
        <v>2547</v>
      </c>
      <c r="L2272" s="69" t="s">
        <v>10816</v>
      </c>
      <c r="N2272" s="128">
        <v>0</v>
      </c>
      <c r="O2272" s="71">
        <v>33.5</v>
      </c>
      <c r="P2272" s="127"/>
    </row>
    <row r="2273" spans="1:16" ht="15" x14ac:dyDescent="0.25">
      <c r="A2273" s="67" t="str">
        <f t="shared" si="35"/>
        <v>72269011</v>
      </c>
      <c r="B2273" s="127">
        <v>7226901</v>
      </c>
      <c r="C2273" s="127">
        <v>1</v>
      </c>
      <c r="D2273" s="74" t="s">
        <v>7457</v>
      </c>
      <c r="E2273" s="68">
        <v>4128189</v>
      </c>
      <c r="F2273" s="68" t="s">
        <v>10813</v>
      </c>
      <c r="G2273" s="68" t="s">
        <v>10823</v>
      </c>
      <c r="H2273" s="68" t="s">
        <v>2641</v>
      </c>
      <c r="I2273" s="66">
        <v>4655</v>
      </c>
      <c r="J2273" s="66" t="s">
        <v>8142</v>
      </c>
      <c r="K2273" s="68" t="s">
        <v>2547</v>
      </c>
      <c r="L2273" s="69" t="s">
        <v>10818</v>
      </c>
      <c r="N2273" s="128">
        <v>100</v>
      </c>
      <c r="O2273" s="71">
        <v>33.5</v>
      </c>
      <c r="P2273" s="127"/>
    </row>
    <row r="2274" spans="1:16" ht="15" x14ac:dyDescent="0.25">
      <c r="A2274" s="67" t="str">
        <f t="shared" si="35"/>
        <v>49044502</v>
      </c>
      <c r="B2274" s="127">
        <v>4904450</v>
      </c>
      <c r="C2274" s="127">
        <v>2</v>
      </c>
      <c r="D2274" s="74" t="s">
        <v>10398</v>
      </c>
      <c r="E2274" s="68" t="s">
        <v>10055</v>
      </c>
      <c r="F2274" s="68" t="s">
        <v>10813</v>
      </c>
      <c r="G2274" s="127" t="s">
        <v>2550</v>
      </c>
      <c r="H2274" s="68" t="s">
        <v>2641</v>
      </c>
      <c r="I2274" s="66">
        <v>4655</v>
      </c>
      <c r="J2274" s="66" t="s">
        <v>8142</v>
      </c>
      <c r="K2274" s="68" t="s">
        <v>2547</v>
      </c>
      <c r="L2274" s="69" t="s">
        <v>10818</v>
      </c>
      <c r="N2274" s="128">
        <v>0</v>
      </c>
      <c r="O2274" s="71">
        <v>33.5</v>
      </c>
      <c r="P2274" s="127"/>
    </row>
    <row r="2275" spans="1:16" ht="15" x14ac:dyDescent="0.25">
      <c r="A2275" s="67" t="str">
        <f t="shared" si="35"/>
        <v>129997991</v>
      </c>
      <c r="B2275" s="127">
        <v>12999799</v>
      </c>
      <c r="C2275" s="127">
        <v>1</v>
      </c>
      <c r="D2275" s="74" t="s">
        <v>10622</v>
      </c>
      <c r="E2275" s="68" t="s">
        <v>10167</v>
      </c>
      <c r="F2275" s="68" t="s">
        <v>10814</v>
      </c>
      <c r="G2275" s="68" t="s">
        <v>10823</v>
      </c>
      <c r="H2275" s="68" t="s">
        <v>2641</v>
      </c>
      <c r="I2275" s="66">
        <v>4655</v>
      </c>
      <c r="J2275" s="66" t="s">
        <v>8142</v>
      </c>
      <c r="K2275" s="68" t="s">
        <v>2547</v>
      </c>
      <c r="L2275" s="69" t="s">
        <v>10816</v>
      </c>
      <c r="N2275" s="128">
        <v>0</v>
      </c>
      <c r="O2275" s="71">
        <v>33.5</v>
      </c>
      <c r="P2275" s="127"/>
    </row>
    <row r="2276" spans="1:16" ht="15" x14ac:dyDescent="0.25">
      <c r="A2276" s="67" t="str">
        <f t="shared" si="35"/>
        <v>33822661</v>
      </c>
      <c r="B2276" s="127">
        <v>3382266</v>
      </c>
      <c r="C2276" s="127">
        <v>1</v>
      </c>
      <c r="D2276" s="74" t="s">
        <v>10375</v>
      </c>
      <c r="E2276" s="68" t="s">
        <v>10043</v>
      </c>
      <c r="F2276" s="68" t="s">
        <v>10813</v>
      </c>
      <c r="G2276" s="127" t="s">
        <v>2550</v>
      </c>
      <c r="H2276" s="68" t="s">
        <v>2641</v>
      </c>
      <c r="I2276" s="66">
        <v>4655</v>
      </c>
      <c r="J2276" s="66" t="s">
        <v>8142</v>
      </c>
      <c r="K2276" s="68" t="s">
        <v>2547</v>
      </c>
      <c r="L2276" s="69" t="s">
        <v>10818</v>
      </c>
      <c r="N2276" s="128">
        <v>0</v>
      </c>
      <c r="O2276" s="71">
        <v>33.5</v>
      </c>
      <c r="P2276" s="127"/>
    </row>
    <row r="2277" spans="1:16" ht="15" x14ac:dyDescent="0.25">
      <c r="A2277" s="67" t="str">
        <f t="shared" si="35"/>
        <v>164630551</v>
      </c>
      <c r="B2277" s="127">
        <v>16463055</v>
      </c>
      <c r="C2277" s="127">
        <v>1</v>
      </c>
      <c r="D2277" s="74" t="s">
        <v>4337</v>
      </c>
      <c r="E2277" s="68" t="s">
        <v>2478</v>
      </c>
      <c r="F2277" s="68" t="s">
        <v>10814</v>
      </c>
      <c r="G2277" s="68" t="s">
        <v>2550</v>
      </c>
      <c r="H2277" s="68" t="s">
        <v>2641</v>
      </c>
      <c r="I2277" s="66">
        <v>4655</v>
      </c>
      <c r="J2277" s="66" t="s">
        <v>8142</v>
      </c>
      <c r="K2277" s="68" t="s">
        <v>2547</v>
      </c>
      <c r="L2277" s="69" t="s">
        <v>10816</v>
      </c>
      <c r="N2277" s="128">
        <v>100</v>
      </c>
      <c r="O2277" s="71">
        <v>33.5</v>
      </c>
      <c r="P2277" s="127"/>
    </row>
    <row r="2278" spans="1:16" ht="15" x14ac:dyDescent="0.25">
      <c r="A2278" s="67" t="str">
        <f t="shared" si="35"/>
        <v>42673941</v>
      </c>
      <c r="B2278" s="127">
        <v>4267394</v>
      </c>
      <c r="C2278" s="127">
        <v>1</v>
      </c>
      <c r="D2278" s="74" t="s">
        <v>4112</v>
      </c>
      <c r="E2278" s="68">
        <v>6069940</v>
      </c>
      <c r="F2278" s="68" t="s">
        <v>10814</v>
      </c>
      <c r="G2278" s="68" t="s">
        <v>2550</v>
      </c>
      <c r="H2278" s="68" t="s">
        <v>2641</v>
      </c>
      <c r="I2278" s="66">
        <v>4655</v>
      </c>
      <c r="J2278" s="66" t="s">
        <v>8142</v>
      </c>
      <c r="K2278" s="68" t="s">
        <v>2546</v>
      </c>
      <c r="L2278" s="69" t="s">
        <v>10816</v>
      </c>
      <c r="N2278" s="128">
        <v>94</v>
      </c>
      <c r="O2278" s="71">
        <v>40.200000000000003</v>
      </c>
      <c r="P2278" s="127"/>
    </row>
    <row r="2279" spans="1:16" ht="15" x14ac:dyDescent="0.25">
      <c r="A2279" s="67" t="str">
        <f t="shared" si="35"/>
        <v>73178393</v>
      </c>
      <c r="B2279" s="127">
        <v>7317839</v>
      </c>
      <c r="C2279" s="127">
        <v>3</v>
      </c>
      <c r="D2279" s="74" t="s">
        <v>10471</v>
      </c>
      <c r="E2279" s="68">
        <v>3606493</v>
      </c>
      <c r="F2279" s="68" t="s">
        <v>10815</v>
      </c>
      <c r="G2279" s="127" t="s">
        <v>2550</v>
      </c>
      <c r="H2279" s="68" t="s">
        <v>2641</v>
      </c>
      <c r="I2279" s="66">
        <v>4655</v>
      </c>
      <c r="J2279" s="66" t="s">
        <v>8142</v>
      </c>
      <c r="K2279" s="68" t="s">
        <v>2547</v>
      </c>
      <c r="L2279" s="69" t="s">
        <v>10817</v>
      </c>
      <c r="N2279" s="128">
        <v>0</v>
      </c>
      <c r="O2279" s="71">
        <v>33.5</v>
      </c>
      <c r="P2279" s="127"/>
    </row>
    <row r="2280" spans="1:16" ht="15" x14ac:dyDescent="0.25">
      <c r="A2280" s="67" t="str">
        <f t="shared" si="35"/>
        <v>134971101</v>
      </c>
      <c r="B2280" s="127">
        <v>13497110</v>
      </c>
      <c r="C2280" s="127">
        <v>1</v>
      </c>
      <c r="D2280" s="74" t="s">
        <v>10631</v>
      </c>
      <c r="E2280" s="68">
        <v>3878571</v>
      </c>
      <c r="F2280" s="68" t="s">
        <v>10814</v>
      </c>
      <c r="G2280" s="68" t="s">
        <v>10823</v>
      </c>
      <c r="H2280" s="68" t="s">
        <v>2641</v>
      </c>
      <c r="I2280" s="66">
        <v>4655</v>
      </c>
      <c r="J2280" s="66" t="s">
        <v>8142</v>
      </c>
      <c r="K2280" s="68" t="s">
        <v>2547</v>
      </c>
      <c r="L2280" s="69" t="s">
        <v>10816</v>
      </c>
      <c r="N2280" s="128">
        <v>0</v>
      </c>
      <c r="O2280" s="71">
        <v>33.5</v>
      </c>
      <c r="P2280" s="127">
        <v>1</v>
      </c>
    </row>
    <row r="2281" spans="1:16" ht="15" x14ac:dyDescent="0.25">
      <c r="A2281" s="67" t="str">
        <f t="shared" si="35"/>
        <v>71708161</v>
      </c>
      <c r="B2281" s="127">
        <v>7170816</v>
      </c>
      <c r="C2281" s="127">
        <v>1</v>
      </c>
      <c r="D2281" s="74" t="s">
        <v>10457</v>
      </c>
      <c r="E2281" s="68" t="s">
        <v>10080</v>
      </c>
      <c r="F2281" s="68" t="s">
        <v>10813</v>
      </c>
      <c r="G2281" s="127" t="s">
        <v>2550</v>
      </c>
      <c r="H2281" s="68" t="s">
        <v>2641</v>
      </c>
      <c r="I2281" s="66">
        <v>4655</v>
      </c>
      <c r="J2281" s="66" t="s">
        <v>8142</v>
      </c>
      <c r="K2281" s="68" t="s">
        <v>2547</v>
      </c>
      <c r="L2281" s="69" t="s">
        <v>10818</v>
      </c>
      <c r="N2281" s="128">
        <v>0</v>
      </c>
      <c r="O2281" s="71">
        <v>33.5</v>
      </c>
      <c r="P2281" s="127"/>
    </row>
    <row r="2282" spans="1:16" ht="15" x14ac:dyDescent="0.25">
      <c r="A2282" s="67" t="str">
        <f t="shared" si="35"/>
        <v>103616502</v>
      </c>
      <c r="B2282" s="127">
        <v>10361650</v>
      </c>
      <c r="C2282" s="127">
        <v>2</v>
      </c>
      <c r="D2282" s="74" t="s">
        <v>4332</v>
      </c>
      <c r="E2282" s="68">
        <v>13836434</v>
      </c>
      <c r="F2282" s="68" t="s">
        <v>10815</v>
      </c>
      <c r="G2282" s="68" t="s">
        <v>2550</v>
      </c>
      <c r="H2282" s="68" t="s">
        <v>2641</v>
      </c>
      <c r="I2282" s="66">
        <v>4655</v>
      </c>
      <c r="J2282" s="66" t="s">
        <v>8142</v>
      </c>
      <c r="K2282" s="68" t="s">
        <v>2547</v>
      </c>
      <c r="L2282" s="69" t="s">
        <v>10817</v>
      </c>
      <c r="N2282" s="128">
        <v>100</v>
      </c>
      <c r="O2282" s="71">
        <v>33.5</v>
      </c>
      <c r="P2282" s="127">
        <v>6</v>
      </c>
    </row>
    <row r="2283" spans="1:16" ht="15" x14ac:dyDescent="0.25">
      <c r="A2283" s="67" t="str">
        <f t="shared" si="35"/>
        <v>103616504</v>
      </c>
      <c r="B2283" s="127">
        <v>10361650</v>
      </c>
      <c r="C2283" s="127">
        <v>4</v>
      </c>
      <c r="D2283" s="74" t="s">
        <v>4332</v>
      </c>
      <c r="E2283" s="68">
        <v>13836434</v>
      </c>
      <c r="F2283" s="68" t="s">
        <v>10815</v>
      </c>
      <c r="G2283" s="68" t="s">
        <v>10823</v>
      </c>
      <c r="H2283" s="68" t="s">
        <v>2641</v>
      </c>
      <c r="I2283" s="66">
        <v>4655</v>
      </c>
      <c r="J2283" s="66" t="s">
        <v>8142</v>
      </c>
      <c r="K2283" s="68" t="s">
        <v>2547</v>
      </c>
      <c r="L2283" s="69" t="s">
        <v>10817</v>
      </c>
      <c r="N2283" s="128">
        <v>100</v>
      </c>
      <c r="O2283" s="71">
        <v>33.5</v>
      </c>
      <c r="P2283" s="127">
        <v>4</v>
      </c>
    </row>
    <row r="2284" spans="1:16" ht="15" x14ac:dyDescent="0.25">
      <c r="A2284" s="67" t="str">
        <f t="shared" si="35"/>
        <v>117504923</v>
      </c>
      <c r="B2284" s="127">
        <v>11750492</v>
      </c>
      <c r="C2284" s="127">
        <v>3</v>
      </c>
      <c r="D2284" s="74" t="s">
        <v>10771</v>
      </c>
      <c r="E2284" s="68" t="s">
        <v>10309</v>
      </c>
      <c r="F2284" s="68" t="s">
        <v>10815</v>
      </c>
      <c r="G2284" s="68" t="s">
        <v>10823</v>
      </c>
      <c r="H2284" s="68" t="s">
        <v>9129</v>
      </c>
      <c r="I2284" s="66">
        <v>98515</v>
      </c>
      <c r="J2284" s="66" t="s">
        <v>7303</v>
      </c>
      <c r="K2284" s="68" t="s">
        <v>2547</v>
      </c>
      <c r="L2284" s="69" t="s">
        <v>10817</v>
      </c>
      <c r="N2284" s="128">
        <v>100</v>
      </c>
      <c r="O2284" s="71">
        <v>33.5</v>
      </c>
      <c r="P2284" s="127"/>
    </row>
    <row r="2285" spans="1:16" ht="15" x14ac:dyDescent="0.25">
      <c r="A2285" s="67" t="str">
        <f t="shared" si="35"/>
        <v>166400201</v>
      </c>
      <c r="B2285" s="127">
        <v>16640020</v>
      </c>
      <c r="C2285" s="127">
        <v>1</v>
      </c>
      <c r="D2285" s="74" t="s">
        <v>4276</v>
      </c>
      <c r="E2285" s="68" t="s">
        <v>10029</v>
      </c>
      <c r="F2285" s="68" t="s">
        <v>10814</v>
      </c>
      <c r="G2285" s="68" t="s">
        <v>2550</v>
      </c>
      <c r="H2285" s="68" t="s">
        <v>9129</v>
      </c>
      <c r="I2285" s="66">
        <v>98515</v>
      </c>
      <c r="J2285" s="66" t="s">
        <v>7303</v>
      </c>
      <c r="K2285" s="68" t="s">
        <v>2547</v>
      </c>
      <c r="L2285" s="69" t="s">
        <v>10816</v>
      </c>
      <c r="N2285" s="128">
        <v>100</v>
      </c>
      <c r="O2285" s="71">
        <v>33.5</v>
      </c>
      <c r="P2285" s="127"/>
    </row>
    <row r="2286" spans="1:16" ht="15" x14ac:dyDescent="0.25">
      <c r="A2286" s="67" t="str">
        <f t="shared" si="35"/>
        <v>143716982</v>
      </c>
      <c r="B2286" s="127">
        <v>14371698</v>
      </c>
      <c r="C2286" s="127">
        <v>2</v>
      </c>
      <c r="D2286" s="74" t="s">
        <v>4278</v>
      </c>
      <c r="E2286" s="68">
        <v>21772716</v>
      </c>
      <c r="F2286" s="68" t="s">
        <v>10814</v>
      </c>
      <c r="G2286" s="68" t="s">
        <v>2550</v>
      </c>
      <c r="H2286" s="68" t="s">
        <v>9129</v>
      </c>
      <c r="I2286" s="66">
        <v>98515</v>
      </c>
      <c r="J2286" s="66" t="s">
        <v>7303</v>
      </c>
      <c r="K2286" s="68" t="s">
        <v>2547</v>
      </c>
      <c r="L2286" s="69" t="s">
        <v>10816</v>
      </c>
      <c r="N2286" s="128">
        <v>100</v>
      </c>
      <c r="O2286" s="71">
        <v>33.5</v>
      </c>
      <c r="P2286" s="127"/>
    </row>
    <row r="2287" spans="1:16" ht="15" x14ac:dyDescent="0.25">
      <c r="A2287" s="67" t="str">
        <f t="shared" si="35"/>
        <v>166399721</v>
      </c>
      <c r="B2287" s="127">
        <v>16639972</v>
      </c>
      <c r="C2287" s="127">
        <v>1</v>
      </c>
      <c r="D2287" s="74" t="s">
        <v>10802</v>
      </c>
      <c r="E2287" s="68">
        <v>1873272</v>
      </c>
      <c r="F2287" s="68" t="s">
        <v>10814</v>
      </c>
      <c r="G2287" s="68" t="s">
        <v>2550</v>
      </c>
      <c r="H2287" s="68" t="s">
        <v>9129</v>
      </c>
      <c r="I2287" s="66">
        <v>98515</v>
      </c>
      <c r="J2287" s="66" t="s">
        <v>7303</v>
      </c>
      <c r="K2287" s="68" t="s">
        <v>2547</v>
      </c>
      <c r="L2287" s="69" t="s">
        <v>10816</v>
      </c>
      <c r="N2287" s="128">
        <v>100</v>
      </c>
      <c r="O2287" s="71">
        <v>33.5</v>
      </c>
      <c r="P2287" s="127"/>
    </row>
    <row r="2288" spans="1:16" ht="15" x14ac:dyDescent="0.25">
      <c r="A2288" s="67" t="str">
        <f t="shared" si="35"/>
        <v>84406332</v>
      </c>
      <c r="B2288" s="127">
        <v>8440633</v>
      </c>
      <c r="C2288" s="127">
        <v>2</v>
      </c>
      <c r="D2288" s="74" t="s">
        <v>4279</v>
      </c>
      <c r="E2288" s="68" t="s">
        <v>540</v>
      </c>
      <c r="F2288" s="68" t="s">
        <v>10815</v>
      </c>
      <c r="G2288" s="68" t="s">
        <v>2550</v>
      </c>
      <c r="H2288" s="68" t="s">
        <v>9129</v>
      </c>
      <c r="I2288" s="66">
        <v>98515</v>
      </c>
      <c r="J2288" s="66" t="s">
        <v>7303</v>
      </c>
      <c r="K2288" s="68" t="s">
        <v>2548</v>
      </c>
      <c r="L2288" s="69" t="s">
        <v>10817</v>
      </c>
      <c r="N2288" s="128">
        <v>100</v>
      </c>
      <c r="O2288" s="71">
        <v>20.100000000000001</v>
      </c>
      <c r="P2288" s="127"/>
    </row>
    <row r="2289" spans="1:16" ht="15" x14ac:dyDescent="0.25">
      <c r="A2289" s="67" t="str">
        <f t="shared" si="35"/>
        <v>164434101</v>
      </c>
      <c r="B2289" s="127">
        <v>16443410</v>
      </c>
      <c r="C2289" s="127">
        <v>1</v>
      </c>
      <c r="D2289" s="74" t="s">
        <v>4280</v>
      </c>
      <c r="E2289" s="68" t="s">
        <v>2463</v>
      </c>
      <c r="F2289" s="68" t="s">
        <v>10814</v>
      </c>
      <c r="G2289" s="68" t="s">
        <v>2550</v>
      </c>
      <c r="H2289" s="68" t="s">
        <v>9129</v>
      </c>
      <c r="I2289" s="66">
        <v>98515</v>
      </c>
      <c r="J2289" s="66" t="s">
        <v>7303</v>
      </c>
      <c r="K2289" s="68" t="s">
        <v>2547</v>
      </c>
      <c r="L2289" s="69" t="s">
        <v>10816</v>
      </c>
      <c r="N2289" s="128">
        <v>100</v>
      </c>
      <c r="O2289" s="71">
        <v>33.5</v>
      </c>
      <c r="P2289" s="127"/>
    </row>
    <row r="2290" spans="1:16" ht="15" x14ac:dyDescent="0.25">
      <c r="A2290" s="67" t="str">
        <f t="shared" si="35"/>
        <v>105589502</v>
      </c>
      <c r="B2290" s="127">
        <v>10558950</v>
      </c>
      <c r="C2290" s="127">
        <v>2</v>
      </c>
      <c r="D2290" s="74" t="s">
        <v>4283</v>
      </c>
      <c r="E2290" s="68" t="s">
        <v>1008</v>
      </c>
      <c r="F2290" s="68" t="s">
        <v>10815</v>
      </c>
      <c r="G2290" s="68" t="s">
        <v>10823</v>
      </c>
      <c r="H2290" s="68" t="s">
        <v>9129</v>
      </c>
      <c r="I2290" s="66">
        <v>98515</v>
      </c>
      <c r="J2290" s="66" t="s">
        <v>7303</v>
      </c>
      <c r="K2290" s="68" t="s">
        <v>2547</v>
      </c>
      <c r="L2290" s="69" t="s">
        <v>10817</v>
      </c>
      <c r="N2290" s="128">
        <v>100</v>
      </c>
      <c r="O2290" s="71">
        <v>33.5</v>
      </c>
      <c r="P2290" s="127"/>
    </row>
    <row r="2291" spans="1:16" ht="15" x14ac:dyDescent="0.25">
      <c r="A2291" s="67" t="str">
        <f t="shared" si="35"/>
        <v>166399961</v>
      </c>
      <c r="B2291" s="127">
        <v>16639996</v>
      </c>
      <c r="C2291" s="127">
        <v>1</v>
      </c>
      <c r="D2291" s="74" t="s">
        <v>4285</v>
      </c>
      <c r="E2291" s="68" t="s">
        <v>2535</v>
      </c>
      <c r="F2291" s="68" t="s">
        <v>10814</v>
      </c>
      <c r="G2291" s="68" t="s">
        <v>2550</v>
      </c>
      <c r="H2291" s="68" t="s">
        <v>9129</v>
      </c>
      <c r="I2291" s="66">
        <v>98515</v>
      </c>
      <c r="J2291" s="66" t="s">
        <v>7303</v>
      </c>
      <c r="K2291" s="68" t="s">
        <v>2547</v>
      </c>
      <c r="L2291" s="69" t="s">
        <v>10816</v>
      </c>
      <c r="N2291" s="128">
        <v>100</v>
      </c>
      <c r="O2291" s="71">
        <v>33.5</v>
      </c>
      <c r="P2291" s="127"/>
    </row>
    <row r="2292" spans="1:16" ht="15" x14ac:dyDescent="0.25">
      <c r="A2292" s="67" t="str">
        <f t="shared" si="35"/>
        <v>166462771</v>
      </c>
      <c r="B2292" s="127">
        <v>16646277</v>
      </c>
      <c r="C2292" s="127">
        <v>1</v>
      </c>
      <c r="D2292" s="74" t="s">
        <v>7502</v>
      </c>
      <c r="E2292" s="68" t="s">
        <v>2539</v>
      </c>
      <c r="F2292" s="68" t="s">
        <v>10814</v>
      </c>
      <c r="G2292" s="68" t="s">
        <v>2550</v>
      </c>
      <c r="H2292" s="68" t="s">
        <v>9129</v>
      </c>
      <c r="I2292" s="66">
        <v>98515</v>
      </c>
      <c r="J2292" s="66" t="s">
        <v>7303</v>
      </c>
      <c r="K2292" s="68" t="s">
        <v>2547</v>
      </c>
      <c r="L2292" s="69" t="s">
        <v>10816</v>
      </c>
      <c r="N2292" s="128">
        <v>100</v>
      </c>
      <c r="O2292" s="71">
        <v>33.5</v>
      </c>
      <c r="P2292" s="127"/>
    </row>
    <row r="2293" spans="1:16" ht="15" x14ac:dyDescent="0.25">
      <c r="A2293" s="67" t="str">
        <f t="shared" si="35"/>
        <v>164203542</v>
      </c>
      <c r="B2293" s="127">
        <v>16420354</v>
      </c>
      <c r="C2293" s="127">
        <v>2</v>
      </c>
      <c r="D2293" s="74" t="s">
        <v>7631</v>
      </c>
      <c r="E2293" s="68" t="s">
        <v>10353</v>
      </c>
      <c r="F2293" s="68" t="s">
        <v>10814</v>
      </c>
      <c r="G2293" s="68" t="s">
        <v>2550</v>
      </c>
      <c r="H2293" s="68" t="s">
        <v>9129</v>
      </c>
      <c r="I2293" s="66">
        <v>98515</v>
      </c>
      <c r="J2293" s="66" t="s">
        <v>7303</v>
      </c>
      <c r="K2293" s="68" t="s">
        <v>2548</v>
      </c>
      <c r="L2293" s="69" t="s">
        <v>10816</v>
      </c>
      <c r="N2293" s="128">
        <v>100</v>
      </c>
      <c r="O2293" s="71">
        <v>20.100000000000001</v>
      </c>
      <c r="P2293" s="127"/>
    </row>
    <row r="2294" spans="1:16" ht="15" x14ac:dyDescent="0.25">
      <c r="A2294" s="67" t="str">
        <f t="shared" si="35"/>
        <v>149802411</v>
      </c>
      <c r="B2294" s="127">
        <v>14980241</v>
      </c>
      <c r="C2294" s="127">
        <v>1</v>
      </c>
      <c r="D2294" s="74" t="s">
        <v>10795</v>
      </c>
      <c r="E2294" s="68" t="s">
        <v>10338</v>
      </c>
      <c r="F2294" s="68" t="s">
        <v>10814</v>
      </c>
      <c r="G2294" s="68" t="s">
        <v>2550</v>
      </c>
      <c r="H2294" s="68" t="s">
        <v>9129</v>
      </c>
      <c r="I2294" s="66">
        <v>98515</v>
      </c>
      <c r="J2294" s="66" t="s">
        <v>7303</v>
      </c>
      <c r="K2294" s="68" t="s">
        <v>2547</v>
      </c>
      <c r="L2294" s="69" t="s">
        <v>10816</v>
      </c>
      <c r="N2294" s="128">
        <v>100</v>
      </c>
      <c r="O2294" s="71">
        <v>33.5</v>
      </c>
      <c r="P2294" s="127"/>
    </row>
    <row r="2295" spans="1:16" ht="15" x14ac:dyDescent="0.25">
      <c r="A2295" s="67" t="str">
        <f t="shared" si="35"/>
        <v>160776002</v>
      </c>
      <c r="B2295" s="127">
        <v>16077600</v>
      </c>
      <c r="C2295" s="127">
        <v>2</v>
      </c>
      <c r="D2295" s="74" t="s">
        <v>10799</v>
      </c>
      <c r="E2295" s="68" t="s">
        <v>10350</v>
      </c>
      <c r="F2295" s="68" t="s">
        <v>10814</v>
      </c>
      <c r="G2295" s="68" t="s">
        <v>2550</v>
      </c>
      <c r="H2295" s="68" t="s">
        <v>9129</v>
      </c>
      <c r="I2295" s="66">
        <v>98515</v>
      </c>
      <c r="J2295" s="66" t="s">
        <v>7303</v>
      </c>
      <c r="K2295" s="68" t="s">
        <v>2547</v>
      </c>
      <c r="L2295" s="69" t="s">
        <v>10816</v>
      </c>
      <c r="N2295" s="128">
        <v>100</v>
      </c>
      <c r="O2295" s="71">
        <v>33.5</v>
      </c>
      <c r="P2295" s="127"/>
    </row>
    <row r="2296" spans="1:16" ht="15" x14ac:dyDescent="0.25">
      <c r="A2296" s="67" t="str">
        <f t="shared" si="35"/>
        <v>169364131</v>
      </c>
      <c r="B2296" s="127">
        <v>16936413</v>
      </c>
      <c r="C2296" s="127">
        <v>1</v>
      </c>
      <c r="D2296" s="74" t="s">
        <v>7390</v>
      </c>
      <c r="E2296" s="68" t="s">
        <v>7818</v>
      </c>
      <c r="F2296" s="68" t="s">
        <v>10814</v>
      </c>
      <c r="G2296" s="68" t="s">
        <v>2550</v>
      </c>
      <c r="H2296" s="68" t="s">
        <v>9129</v>
      </c>
      <c r="I2296" s="66">
        <v>98515</v>
      </c>
      <c r="J2296" s="66" t="s">
        <v>7303</v>
      </c>
      <c r="K2296" s="68" t="s">
        <v>2547</v>
      </c>
      <c r="L2296" s="69" t="s">
        <v>10816</v>
      </c>
      <c r="N2296" s="128">
        <v>100</v>
      </c>
      <c r="O2296" s="71">
        <v>33.5</v>
      </c>
      <c r="P2296" s="127"/>
    </row>
    <row r="2297" spans="1:16" ht="15" x14ac:dyDescent="0.25">
      <c r="A2297" s="67" t="str">
        <f t="shared" si="35"/>
        <v>166400191</v>
      </c>
      <c r="B2297" s="127">
        <v>16640019</v>
      </c>
      <c r="C2297" s="127">
        <v>1</v>
      </c>
      <c r="D2297" s="74" t="s">
        <v>4290</v>
      </c>
      <c r="E2297" s="68">
        <v>1426997</v>
      </c>
      <c r="F2297" s="68" t="s">
        <v>10814</v>
      </c>
      <c r="G2297" s="68" t="s">
        <v>2550</v>
      </c>
      <c r="H2297" s="68" t="s">
        <v>9129</v>
      </c>
      <c r="I2297" s="66">
        <v>98515</v>
      </c>
      <c r="J2297" s="66" t="s">
        <v>7303</v>
      </c>
      <c r="K2297" s="68" t="s">
        <v>2547</v>
      </c>
      <c r="L2297" s="69" t="s">
        <v>10816</v>
      </c>
      <c r="N2297" s="128">
        <v>100</v>
      </c>
      <c r="O2297" s="71">
        <v>33.5</v>
      </c>
      <c r="P2297" s="127"/>
    </row>
    <row r="2298" spans="1:16" ht="15" x14ac:dyDescent="0.25">
      <c r="A2298" s="67" t="str">
        <f t="shared" si="35"/>
        <v>160775932</v>
      </c>
      <c r="B2298" s="127">
        <v>16077593</v>
      </c>
      <c r="C2298" s="127">
        <v>2</v>
      </c>
      <c r="D2298" s="74" t="s">
        <v>4291</v>
      </c>
      <c r="E2298" s="68" t="s">
        <v>2340</v>
      </c>
      <c r="F2298" s="68" t="s">
        <v>10814</v>
      </c>
      <c r="G2298" s="68" t="s">
        <v>2550</v>
      </c>
      <c r="H2298" s="68" t="s">
        <v>9129</v>
      </c>
      <c r="I2298" s="66">
        <v>98515</v>
      </c>
      <c r="J2298" s="66" t="s">
        <v>7303</v>
      </c>
      <c r="K2298" s="68" t="s">
        <v>2547</v>
      </c>
      <c r="L2298" s="69" t="s">
        <v>10816</v>
      </c>
      <c r="N2298" s="128">
        <v>100</v>
      </c>
      <c r="O2298" s="71">
        <v>33.5</v>
      </c>
      <c r="P2298" s="127"/>
    </row>
    <row r="2299" spans="1:16" ht="15" x14ac:dyDescent="0.25">
      <c r="A2299" s="67" t="str">
        <f t="shared" si="35"/>
        <v>151048861</v>
      </c>
      <c r="B2299" s="127">
        <v>15104886</v>
      </c>
      <c r="C2299" s="127">
        <v>1</v>
      </c>
      <c r="D2299" s="74" t="s">
        <v>4292</v>
      </c>
      <c r="E2299" s="68" t="s">
        <v>2151</v>
      </c>
      <c r="F2299" s="68" t="s">
        <v>10814</v>
      </c>
      <c r="G2299" s="68" t="s">
        <v>2550</v>
      </c>
      <c r="H2299" s="68" t="s">
        <v>9129</v>
      </c>
      <c r="I2299" s="66">
        <v>98515</v>
      </c>
      <c r="J2299" s="66" t="s">
        <v>7303</v>
      </c>
      <c r="K2299" s="68" t="s">
        <v>2547</v>
      </c>
      <c r="L2299" s="69" t="s">
        <v>10816</v>
      </c>
      <c r="N2299" s="128">
        <v>100</v>
      </c>
      <c r="O2299" s="71">
        <v>33.5</v>
      </c>
      <c r="P2299" s="127"/>
    </row>
    <row r="2300" spans="1:16" ht="15" x14ac:dyDescent="0.25">
      <c r="A2300" s="67" t="str">
        <f t="shared" si="35"/>
        <v>119071505</v>
      </c>
      <c r="B2300" s="127">
        <v>11907150</v>
      </c>
      <c r="C2300" s="127">
        <v>5</v>
      </c>
      <c r="D2300" s="74" t="s">
        <v>4294</v>
      </c>
      <c r="E2300" s="68">
        <v>6943409</v>
      </c>
      <c r="F2300" s="68" t="s">
        <v>10814</v>
      </c>
      <c r="G2300" s="68" t="s">
        <v>2550</v>
      </c>
      <c r="H2300" s="68" t="s">
        <v>9129</v>
      </c>
      <c r="I2300" s="66">
        <v>98515</v>
      </c>
      <c r="J2300" s="66" t="s">
        <v>7303</v>
      </c>
      <c r="K2300" s="68" t="s">
        <v>2547</v>
      </c>
      <c r="L2300" s="69" t="s">
        <v>10816</v>
      </c>
      <c r="N2300" s="128">
        <v>100</v>
      </c>
      <c r="O2300" s="71">
        <v>33.5</v>
      </c>
      <c r="P2300" s="127"/>
    </row>
    <row r="2301" spans="1:16" ht="15" x14ac:dyDescent="0.25">
      <c r="A2301" s="67" t="str">
        <f t="shared" si="35"/>
        <v>111175904</v>
      </c>
      <c r="B2301" s="127">
        <v>11117590</v>
      </c>
      <c r="C2301" s="127">
        <v>4</v>
      </c>
      <c r="D2301" s="74" t="s">
        <v>4296</v>
      </c>
      <c r="E2301" s="68" t="s">
        <v>7819</v>
      </c>
      <c r="F2301" s="68" t="s">
        <v>10814</v>
      </c>
      <c r="G2301" s="68" t="s">
        <v>2550</v>
      </c>
      <c r="H2301" s="68" t="s">
        <v>9129</v>
      </c>
      <c r="I2301" s="66">
        <v>98515</v>
      </c>
      <c r="J2301" s="66" t="s">
        <v>7303</v>
      </c>
      <c r="K2301" s="68" t="s">
        <v>2547</v>
      </c>
      <c r="L2301" s="69" t="s">
        <v>10816</v>
      </c>
      <c r="N2301" s="128">
        <v>100</v>
      </c>
      <c r="O2301" s="71">
        <v>33.5</v>
      </c>
      <c r="P2301" s="127"/>
    </row>
    <row r="2302" spans="1:16" ht="15" x14ac:dyDescent="0.25">
      <c r="A2302" s="67" t="str">
        <f t="shared" si="35"/>
        <v>166463201</v>
      </c>
      <c r="B2302" s="127">
        <v>16646320</v>
      </c>
      <c r="C2302" s="127">
        <v>1</v>
      </c>
      <c r="D2302" s="74" t="s">
        <v>10803</v>
      </c>
      <c r="E2302" s="68" t="s">
        <v>10355</v>
      </c>
      <c r="F2302" s="68" t="s">
        <v>10814</v>
      </c>
      <c r="G2302" s="68" t="s">
        <v>2550</v>
      </c>
      <c r="H2302" s="68" t="s">
        <v>9129</v>
      </c>
      <c r="I2302" s="66">
        <v>98515</v>
      </c>
      <c r="J2302" s="66" t="s">
        <v>7303</v>
      </c>
      <c r="K2302" s="68" t="s">
        <v>2547</v>
      </c>
      <c r="L2302" s="69" t="s">
        <v>10816</v>
      </c>
      <c r="N2302" s="128">
        <v>100</v>
      </c>
      <c r="O2302" s="71">
        <v>33.5</v>
      </c>
      <c r="P2302" s="127"/>
    </row>
    <row r="2303" spans="1:16" ht="15" x14ac:dyDescent="0.25">
      <c r="A2303" s="67" t="str">
        <f t="shared" si="35"/>
        <v>169363951</v>
      </c>
      <c r="B2303" s="127">
        <v>16936395</v>
      </c>
      <c r="C2303" s="127">
        <v>1</v>
      </c>
      <c r="D2303" s="74" t="s">
        <v>7405</v>
      </c>
      <c r="E2303" s="68" t="s">
        <v>7820</v>
      </c>
      <c r="F2303" s="68" t="s">
        <v>10814</v>
      </c>
      <c r="G2303" s="68" t="s">
        <v>2550</v>
      </c>
      <c r="H2303" s="68" t="s">
        <v>9129</v>
      </c>
      <c r="I2303" s="66">
        <v>98515</v>
      </c>
      <c r="J2303" s="66" t="s">
        <v>7303</v>
      </c>
      <c r="K2303" s="68" t="s">
        <v>2547</v>
      </c>
      <c r="L2303" s="69" t="s">
        <v>10816</v>
      </c>
      <c r="N2303" s="128">
        <v>100</v>
      </c>
      <c r="O2303" s="71">
        <v>33.5</v>
      </c>
      <c r="P2303" s="127"/>
    </row>
    <row r="2304" spans="1:16" ht="15" x14ac:dyDescent="0.25">
      <c r="A2304" s="67" t="str">
        <f t="shared" si="35"/>
        <v>113206205</v>
      </c>
      <c r="B2304" s="127">
        <v>11320620</v>
      </c>
      <c r="C2304" s="127">
        <v>5</v>
      </c>
      <c r="D2304" s="74" t="s">
        <v>2816</v>
      </c>
      <c r="E2304" s="68">
        <v>14032219</v>
      </c>
      <c r="F2304" s="68" t="s">
        <v>10815</v>
      </c>
      <c r="G2304" s="68" t="s">
        <v>10823</v>
      </c>
      <c r="H2304" s="68" t="s">
        <v>9129</v>
      </c>
      <c r="I2304" s="66">
        <v>98515</v>
      </c>
      <c r="J2304" s="66" t="s">
        <v>7303</v>
      </c>
      <c r="K2304" s="68" t="s">
        <v>2547</v>
      </c>
      <c r="L2304" s="69" t="s">
        <v>10817</v>
      </c>
      <c r="N2304" s="128">
        <v>100</v>
      </c>
      <c r="O2304" s="71">
        <v>33.5</v>
      </c>
      <c r="P2304" s="127"/>
    </row>
    <row r="2305" spans="1:16" ht="15" x14ac:dyDescent="0.25">
      <c r="A2305" s="67" t="str">
        <f t="shared" si="35"/>
        <v>163763281</v>
      </c>
      <c r="B2305" s="127">
        <v>16376328</v>
      </c>
      <c r="C2305" s="127">
        <v>1</v>
      </c>
      <c r="D2305" s="74" t="s">
        <v>10800</v>
      </c>
      <c r="E2305" s="68" t="s">
        <v>2427</v>
      </c>
      <c r="F2305" s="68" t="s">
        <v>10814</v>
      </c>
      <c r="G2305" s="68" t="s">
        <v>2550</v>
      </c>
      <c r="H2305" s="68" t="s">
        <v>9129</v>
      </c>
      <c r="I2305" s="66">
        <v>98515</v>
      </c>
      <c r="J2305" s="66" t="s">
        <v>7303</v>
      </c>
      <c r="K2305" s="68" t="s">
        <v>2547</v>
      </c>
      <c r="L2305" s="69" t="s">
        <v>10816</v>
      </c>
      <c r="N2305" s="128">
        <v>100</v>
      </c>
      <c r="O2305" s="71">
        <v>33.5</v>
      </c>
      <c r="P2305" s="127"/>
    </row>
    <row r="2306" spans="1:16" ht="15" x14ac:dyDescent="0.25">
      <c r="A2306" s="67" t="str">
        <f t="shared" si="35"/>
        <v>166462301</v>
      </c>
      <c r="B2306" s="127">
        <v>16646230</v>
      </c>
      <c r="C2306" s="127">
        <v>1</v>
      </c>
      <c r="D2306" s="74" t="s">
        <v>4299</v>
      </c>
      <c r="E2306" s="68" t="s">
        <v>2538</v>
      </c>
      <c r="F2306" s="68" t="s">
        <v>10814</v>
      </c>
      <c r="G2306" s="68" t="s">
        <v>2550</v>
      </c>
      <c r="H2306" s="68" t="s">
        <v>9129</v>
      </c>
      <c r="I2306" s="66">
        <v>98515</v>
      </c>
      <c r="J2306" s="66" t="s">
        <v>7303</v>
      </c>
      <c r="K2306" s="68" t="s">
        <v>2547</v>
      </c>
      <c r="L2306" s="69" t="s">
        <v>10816</v>
      </c>
      <c r="N2306" s="128">
        <v>100</v>
      </c>
      <c r="O2306" s="71">
        <v>33.5</v>
      </c>
      <c r="P2306" s="127"/>
    </row>
    <row r="2307" spans="1:16" ht="15" x14ac:dyDescent="0.25">
      <c r="A2307" s="67" t="str">
        <f t="shared" si="35"/>
        <v>160346482</v>
      </c>
      <c r="B2307" s="127">
        <v>16034648</v>
      </c>
      <c r="C2307" s="127">
        <v>2</v>
      </c>
      <c r="D2307" s="74" t="s">
        <v>4300</v>
      </c>
      <c r="E2307" s="68" t="s">
        <v>2336</v>
      </c>
      <c r="F2307" s="68" t="s">
        <v>10814</v>
      </c>
      <c r="G2307" s="68" t="s">
        <v>2550</v>
      </c>
      <c r="H2307" s="68" t="s">
        <v>9129</v>
      </c>
      <c r="I2307" s="66">
        <v>98515</v>
      </c>
      <c r="J2307" s="66" t="s">
        <v>7303</v>
      </c>
      <c r="K2307" s="68" t="s">
        <v>2547</v>
      </c>
      <c r="L2307" s="69" t="s">
        <v>10816</v>
      </c>
      <c r="N2307" s="128">
        <v>100</v>
      </c>
      <c r="O2307" s="71">
        <v>33.5</v>
      </c>
      <c r="P2307" s="127"/>
    </row>
    <row r="2308" spans="1:16" ht="15" x14ac:dyDescent="0.25">
      <c r="A2308" s="67" t="str">
        <f t="shared" si="35"/>
        <v>123963574</v>
      </c>
      <c r="B2308" s="127">
        <v>12396357</v>
      </c>
      <c r="C2308" s="127">
        <v>4</v>
      </c>
      <c r="D2308" s="74" t="s">
        <v>4301</v>
      </c>
      <c r="E2308" s="68" t="s">
        <v>1479</v>
      </c>
      <c r="F2308" s="68" t="s">
        <v>10814</v>
      </c>
      <c r="G2308" s="68" t="s">
        <v>2550</v>
      </c>
      <c r="H2308" s="68" t="s">
        <v>9129</v>
      </c>
      <c r="I2308" s="66">
        <v>98515</v>
      </c>
      <c r="J2308" s="66" t="s">
        <v>7303</v>
      </c>
      <c r="K2308" s="68" t="s">
        <v>2547</v>
      </c>
      <c r="L2308" s="69" t="s">
        <v>10816</v>
      </c>
      <c r="N2308" s="128">
        <v>100</v>
      </c>
      <c r="O2308" s="71">
        <v>33.5</v>
      </c>
      <c r="P2308" s="127"/>
    </row>
    <row r="2309" spans="1:16" ht="15" x14ac:dyDescent="0.25">
      <c r="A2309" s="67" t="str">
        <f t="shared" si="35"/>
        <v>139799303</v>
      </c>
      <c r="B2309" s="127">
        <v>13979930</v>
      </c>
      <c r="C2309" s="127">
        <v>3</v>
      </c>
      <c r="D2309" s="74" t="s">
        <v>4302</v>
      </c>
      <c r="E2309" s="68">
        <v>20441601</v>
      </c>
      <c r="F2309" s="68" t="s">
        <v>10814</v>
      </c>
      <c r="G2309" s="68" t="s">
        <v>2550</v>
      </c>
      <c r="H2309" s="68" t="s">
        <v>9129</v>
      </c>
      <c r="I2309" s="66">
        <v>98515</v>
      </c>
      <c r="J2309" s="66" t="s">
        <v>7303</v>
      </c>
      <c r="K2309" s="68" t="s">
        <v>2547</v>
      </c>
      <c r="L2309" s="69" t="s">
        <v>10816</v>
      </c>
      <c r="N2309" s="128">
        <v>100</v>
      </c>
      <c r="O2309" s="71">
        <v>33.5</v>
      </c>
      <c r="P2309" s="127"/>
    </row>
    <row r="2310" spans="1:16" ht="15" x14ac:dyDescent="0.25">
      <c r="A2310" s="67" t="str">
        <f t="shared" si="35"/>
        <v>169359981</v>
      </c>
      <c r="B2310" s="127">
        <v>16935998</v>
      </c>
      <c r="C2310" s="127">
        <v>1</v>
      </c>
      <c r="D2310" s="74" t="s">
        <v>7425</v>
      </c>
      <c r="E2310" s="68" t="s">
        <v>7821</v>
      </c>
      <c r="F2310" s="68" t="s">
        <v>10814</v>
      </c>
      <c r="G2310" s="68" t="s">
        <v>2550</v>
      </c>
      <c r="H2310" s="68" t="s">
        <v>9129</v>
      </c>
      <c r="I2310" s="66">
        <v>98515</v>
      </c>
      <c r="J2310" s="66" t="s">
        <v>7303</v>
      </c>
      <c r="K2310" s="68" t="s">
        <v>2547</v>
      </c>
      <c r="L2310" s="69" t="s">
        <v>10816</v>
      </c>
      <c r="N2310" s="128">
        <v>100</v>
      </c>
      <c r="O2310" s="71">
        <v>33.5</v>
      </c>
      <c r="P2310" s="127"/>
    </row>
    <row r="2311" spans="1:16" ht="15" x14ac:dyDescent="0.25">
      <c r="A2311" s="67" t="str">
        <f t="shared" si="35"/>
        <v>169363711</v>
      </c>
      <c r="B2311" s="127">
        <v>16936371</v>
      </c>
      <c r="C2311" s="127">
        <v>1</v>
      </c>
      <c r="D2311" s="74" t="s">
        <v>7428</v>
      </c>
      <c r="E2311" s="68" t="s">
        <v>7822</v>
      </c>
      <c r="F2311" s="68" t="s">
        <v>10814</v>
      </c>
      <c r="G2311" s="68" t="s">
        <v>2550</v>
      </c>
      <c r="H2311" s="68" t="s">
        <v>9129</v>
      </c>
      <c r="I2311" s="66">
        <v>98515</v>
      </c>
      <c r="J2311" s="66" t="s">
        <v>7303</v>
      </c>
      <c r="K2311" s="68" t="s">
        <v>2547</v>
      </c>
      <c r="L2311" s="69" t="s">
        <v>10816</v>
      </c>
      <c r="N2311" s="128">
        <v>100</v>
      </c>
      <c r="O2311" s="71">
        <v>33.5</v>
      </c>
      <c r="P2311" s="127"/>
    </row>
    <row r="2312" spans="1:16" ht="15" x14ac:dyDescent="0.25">
      <c r="A2312" s="67" t="str">
        <f t="shared" ref="A2312:A2375" si="36">CONCATENATE(B2312,C2312)</f>
        <v>164823601</v>
      </c>
      <c r="B2312" s="127">
        <v>16482360</v>
      </c>
      <c r="C2312" s="127">
        <v>1</v>
      </c>
      <c r="D2312" s="74" t="s">
        <v>4303</v>
      </c>
      <c r="E2312" s="68" t="s">
        <v>2489</v>
      </c>
      <c r="F2312" s="68" t="s">
        <v>10814</v>
      </c>
      <c r="G2312" s="68" t="s">
        <v>2550</v>
      </c>
      <c r="H2312" s="68" t="s">
        <v>9129</v>
      </c>
      <c r="I2312" s="66">
        <v>98515</v>
      </c>
      <c r="J2312" s="66" t="s">
        <v>7303</v>
      </c>
      <c r="K2312" s="68" t="s">
        <v>2547</v>
      </c>
      <c r="L2312" s="69" t="s">
        <v>10816</v>
      </c>
      <c r="N2312" s="128">
        <v>100</v>
      </c>
      <c r="O2312" s="71">
        <v>33.5</v>
      </c>
      <c r="P2312" s="127"/>
    </row>
    <row r="2313" spans="1:16" ht="15" x14ac:dyDescent="0.25">
      <c r="A2313" s="67" t="str">
        <f t="shared" si="36"/>
        <v>78229351</v>
      </c>
      <c r="B2313" s="127">
        <v>7822935</v>
      </c>
      <c r="C2313" s="127">
        <v>1</v>
      </c>
      <c r="D2313" s="74" t="s">
        <v>3747</v>
      </c>
      <c r="E2313" s="68">
        <v>4837302</v>
      </c>
      <c r="F2313" s="68" t="s">
        <v>10813</v>
      </c>
      <c r="G2313" s="68" t="s">
        <v>10823</v>
      </c>
      <c r="H2313" s="68" t="s">
        <v>9129</v>
      </c>
      <c r="I2313" s="66">
        <v>98515</v>
      </c>
      <c r="J2313" s="66" t="s">
        <v>7303</v>
      </c>
      <c r="K2313" s="68" t="s">
        <v>2548</v>
      </c>
      <c r="L2313" s="69" t="s">
        <v>10818</v>
      </c>
      <c r="N2313" s="128">
        <v>100</v>
      </c>
      <c r="O2313" s="71">
        <v>20.100000000000001</v>
      </c>
      <c r="P2313" s="127"/>
    </row>
    <row r="2314" spans="1:16" ht="15" x14ac:dyDescent="0.25">
      <c r="A2314" s="67" t="str">
        <f t="shared" si="36"/>
        <v>164817321</v>
      </c>
      <c r="B2314" s="127">
        <v>16481732</v>
      </c>
      <c r="C2314" s="127">
        <v>1</v>
      </c>
      <c r="D2314" s="74" t="s">
        <v>4304</v>
      </c>
      <c r="E2314" s="68" t="s">
        <v>2485</v>
      </c>
      <c r="F2314" s="68" t="s">
        <v>10814</v>
      </c>
      <c r="G2314" s="68" t="s">
        <v>2550</v>
      </c>
      <c r="H2314" s="68" t="s">
        <v>9129</v>
      </c>
      <c r="I2314" s="66">
        <v>98515</v>
      </c>
      <c r="J2314" s="66" t="s">
        <v>7303</v>
      </c>
      <c r="K2314" s="68" t="s">
        <v>2547</v>
      </c>
      <c r="L2314" s="69" t="s">
        <v>10816</v>
      </c>
      <c r="N2314" s="128">
        <v>100</v>
      </c>
      <c r="O2314" s="71">
        <v>33.5</v>
      </c>
      <c r="P2314" s="127"/>
    </row>
    <row r="2315" spans="1:16" ht="15" x14ac:dyDescent="0.25">
      <c r="A2315" s="67" t="str">
        <f t="shared" si="36"/>
        <v>129995811</v>
      </c>
      <c r="B2315" s="127">
        <v>12999581</v>
      </c>
      <c r="C2315" s="127">
        <v>1</v>
      </c>
      <c r="D2315" s="74" t="s">
        <v>10785</v>
      </c>
      <c r="E2315" s="68" t="s">
        <v>10321</v>
      </c>
      <c r="F2315" s="68" t="s">
        <v>10814</v>
      </c>
      <c r="G2315" s="68" t="s">
        <v>10823</v>
      </c>
      <c r="H2315" s="68" t="s">
        <v>9129</v>
      </c>
      <c r="I2315" s="66">
        <v>98515</v>
      </c>
      <c r="J2315" s="66" t="s">
        <v>7303</v>
      </c>
      <c r="K2315" s="68" t="s">
        <v>2547</v>
      </c>
      <c r="L2315" s="69" t="s">
        <v>10816</v>
      </c>
      <c r="N2315" s="128">
        <v>100</v>
      </c>
      <c r="O2315" s="71">
        <v>33.5</v>
      </c>
      <c r="P2315" s="127"/>
    </row>
    <row r="2316" spans="1:16" ht="15" x14ac:dyDescent="0.25">
      <c r="A2316" s="67" t="str">
        <f t="shared" si="36"/>
        <v>164501521</v>
      </c>
      <c r="B2316" s="127">
        <v>16450152</v>
      </c>
      <c r="C2316" s="127">
        <v>1</v>
      </c>
      <c r="D2316" s="74" t="s">
        <v>4306</v>
      </c>
      <c r="E2316" s="68" t="s">
        <v>2467</v>
      </c>
      <c r="F2316" s="68" t="s">
        <v>10814</v>
      </c>
      <c r="G2316" s="68" t="s">
        <v>2550</v>
      </c>
      <c r="H2316" s="68" t="s">
        <v>9129</v>
      </c>
      <c r="I2316" s="66">
        <v>98515</v>
      </c>
      <c r="J2316" s="66" t="s">
        <v>7303</v>
      </c>
      <c r="K2316" s="68" t="s">
        <v>2547</v>
      </c>
      <c r="L2316" s="69" t="s">
        <v>10816</v>
      </c>
      <c r="N2316" s="128">
        <v>100</v>
      </c>
      <c r="O2316" s="71">
        <v>33.5</v>
      </c>
      <c r="P2316" s="127"/>
    </row>
    <row r="2317" spans="1:16" ht="15" x14ac:dyDescent="0.25">
      <c r="A2317" s="67" t="str">
        <f t="shared" si="36"/>
        <v>72678733</v>
      </c>
      <c r="B2317" s="127">
        <v>7267873</v>
      </c>
      <c r="C2317" s="127">
        <v>3</v>
      </c>
      <c r="D2317" s="74" t="s">
        <v>10465</v>
      </c>
      <c r="E2317" s="68" t="s">
        <v>10083</v>
      </c>
      <c r="F2317" s="68" t="s">
        <v>10815</v>
      </c>
      <c r="G2317" s="127" t="s">
        <v>2550</v>
      </c>
      <c r="H2317" s="68" t="s">
        <v>9129</v>
      </c>
      <c r="I2317" s="66">
        <v>98515</v>
      </c>
      <c r="J2317" s="66" t="s">
        <v>7303</v>
      </c>
      <c r="K2317" s="68" t="s">
        <v>2547</v>
      </c>
      <c r="L2317" s="69" t="s">
        <v>10817</v>
      </c>
      <c r="N2317" s="128">
        <v>0</v>
      </c>
      <c r="O2317" s="71">
        <v>33.5</v>
      </c>
      <c r="P2317" s="127">
        <v>2</v>
      </c>
    </row>
    <row r="2318" spans="1:16" ht="15" x14ac:dyDescent="0.25">
      <c r="A2318" s="67" t="str">
        <f t="shared" si="36"/>
        <v>83898831</v>
      </c>
      <c r="B2318" s="127">
        <v>8389883</v>
      </c>
      <c r="C2318" s="127">
        <v>1</v>
      </c>
      <c r="D2318" s="74" t="s">
        <v>4309</v>
      </c>
      <c r="E2318" s="68" t="s">
        <v>539</v>
      </c>
      <c r="F2318" s="68" t="s">
        <v>10815</v>
      </c>
      <c r="G2318" s="68" t="s">
        <v>2550</v>
      </c>
      <c r="H2318" s="68" t="s">
        <v>9129</v>
      </c>
      <c r="I2318" s="66">
        <v>98515</v>
      </c>
      <c r="J2318" s="66" t="s">
        <v>7303</v>
      </c>
      <c r="K2318" s="68" t="s">
        <v>2548</v>
      </c>
      <c r="L2318" s="69" t="s">
        <v>10817</v>
      </c>
      <c r="N2318" s="128">
        <v>100</v>
      </c>
      <c r="O2318" s="71">
        <v>20.100000000000001</v>
      </c>
      <c r="P2318" s="127"/>
    </row>
    <row r="2319" spans="1:16" ht="15" x14ac:dyDescent="0.25">
      <c r="A2319" s="67" t="str">
        <f t="shared" si="36"/>
        <v>164924201</v>
      </c>
      <c r="B2319" s="127">
        <v>16492420</v>
      </c>
      <c r="C2319" s="127">
        <v>1</v>
      </c>
      <c r="D2319" s="74" t="s">
        <v>10801</v>
      </c>
      <c r="E2319" s="68" t="s">
        <v>2498</v>
      </c>
      <c r="F2319" s="68" t="s">
        <v>10814</v>
      </c>
      <c r="G2319" s="68" t="s">
        <v>2550</v>
      </c>
      <c r="H2319" s="68" t="s">
        <v>9129</v>
      </c>
      <c r="I2319" s="66">
        <v>98515</v>
      </c>
      <c r="J2319" s="66" t="s">
        <v>7303</v>
      </c>
      <c r="K2319" s="68" t="s">
        <v>2547</v>
      </c>
      <c r="L2319" s="69" t="s">
        <v>10816</v>
      </c>
      <c r="N2319" s="128">
        <v>100</v>
      </c>
      <c r="O2319" s="71">
        <v>33.5</v>
      </c>
      <c r="P2319" s="127"/>
    </row>
    <row r="2320" spans="1:16" ht="15" x14ac:dyDescent="0.25">
      <c r="A2320" s="67" t="str">
        <f t="shared" si="36"/>
        <v>164604061</v>
      </c>
      <c r="B2320" s="127">
        <v>16460406</v>
      </c>
      <c r="C2320" s="127">
        <v>1</v>
      </c>
      <c r="D2320" s="74" t="s">
        <v>4311</v>
      </c>
      <c r="E2320" s="68" t="s">
        <v>2472</v>
      </c>
      <c r="F2320" s="68" t="s">
        <v>10814</v>
      </c>
      <c r="G2320" s="68" t="s">
        <v>2550</v>
      </c>
      <c r="H2320" s="68" t="s">
        <v>9129</v>
      </c>
      <c r="I2320" s="66">
        <v>98515</v>
      </c>
      <c r="J2320" s="66" t="s">
        <v>7303</v>
      </c>
      <c r="K2320" s="68" t="s">
        <v>2547</v>
      </c>
      <c r="L2320" s="69" t="s">
        <v>10816</v>
      </c>
      <c r="N2320" s="128">
        <v>100</v>
      </c>
      <c r="O2320" s="71">
        <v>33.5</v>
      </c>
      <c r="P2320" s="127"/>
    </row>
    <row r="2321" spans="1:16" ht="15" x14ac:dyDescent="0.25">
      <c r="A2321" s="67" t="str">
        <f t="shared" si="36"/>
        <v>166461621</v>
      </c>
      <c r="B2321" s="127">
        <v>16646162</v>
      </c>
      <c r="C2321" s="127">
        <v>1</v>
      </c>
      <c r="D2321" s="74" t="s">
        <v>4312</v>
      </c>
      <c r="E2321" s="68" t="s">
        <v>2537</v>
      </c>
      <c r="F2321" s="68" t="s">
        <v>10814</v>
      </c>
      <c r="G2321" s="68" t="s">
        <v>2550</v>
      </c>
      <c r="H2321" s="68" t="s">
        <v>9129</v>
      </c>
      <c r="I2321" s="66">
        <v>98515</v>
      </c>
      <c r="J2321" s="66" t="s">
        <v>7303</v>
      </c>
      <c r="K2321" s="68" t="s">
        <v>2547</v>
      </c>
      <c r="L2321" s="69" t="s">
        <v>10816</v>
      </c>
      <c r="N2321" s="128">
        <v>100</v>
      </c>
      <c r="O2321" s="71">
        <v>33.5</v>
      </c>
      <c r="P2321" s="127"/>
    </row>
    <row r="2322" spans="1:16" ht="15" x14ac:dyDescent="0.25">
      <c r="A2322" s="67" t="str">
        <f t="shared" si="36"/>
        <v>118884536</v>
      </c>
      <c r="B2322" s="127">
        <v>11888453</v>
      </c>
      <c r="C2322" s="127">
        <v>6</v>
      </c>
      <c r="D2322" s="74" t="s">
        <v>10772</v>
      </c>
      <c r="E2322" s="68" t="s">
        <v>10310</v>
      </c>
      <c r="F2322" s="68" t="s">
        <v>10814</v>
      </c>
      <c r="G2322" s="68" t="s">
        <v>2550</v>
      </c>
      <c r="H2322" s="68" t="s">
        <v>9129</v>
      </c>
      <c r="I2322" s="66">
        <v>98515</v>
      </c>
      <c r="J2322" s="66" t="s">
        <v>7303</v>
      </c>
      <c r="K2322" s="68" t="s">
        <v>2547</v>
      </c>
      <c r="L2322" s="69" t="s">
        <v>10816</v>
      </c>
      <c r="N2322" s="128">
        <v>100</v>
      </c>
      <c r="O2322" s="71">
        <v>33.5</v>
      </c>
      <c r="P2322" s="127"/>
    </row>
    <row r="2323" spans="1:16" ht="15" x14ac:dyDescent="0.25">
      <c r="A2323" s="67" t="str">
        <f t="shared" si="36"/>
        <v>69269394</v>
      </c>
      <c r="B2323" s="127">
        <v>6926939</v>
      </c>
      <c r="C2323" s="127">
        <v>4</v>
      </c>
      <c r="D2323" s="74" t="s">
        <v>4315</v>
      </c>
      <c r="E2323" s="68" t="s">
        <v>337</v>
      </c>
      <c r="F2323" s="68" t="s">
        <v>10814</v>
      </c>
      <c r="G2323" s="68" t="s">
        <v>2550</v>
      </c>
      <c r="H2323" s="68" t="s">
        <v>9129</v>
      </c>
      <c r="I2323" s="66">
        <v>98515</v>
      </c>
      <c r="J2323" s="66" t="s">
        <v>7303</v>
      </c>
      <c r="K2323" s="68" t="s">
        <v>2547</v>
      </c>
      <c r="L2323" s="69" t="s">
        <v>10816</v>
      </c>
      <c r="N2323" s="128">
        <v>100</v>
      </c>
      <c r="O2323" s="71">
        <v>33.5</v>
      </c>
      <c r="P2323" s="127"/>
    </row>
    <row r="2324" spans="1:16" ht="15" x14ac:dyDescent="0.25">
      <c r="A2324" s="67" t="str">
        <f t="shared" si="36"/>
        <v>131676508</v>
      </c>
      <c r="B2324" s="127">
        <v>13167650</v>
      </c>
      <c r="C2324" s="127">
        <v>8</v>
      </c>
      <c r="D2324" s="74" t="s">
        <v>4317</v>
      </c>
      <c r="E2324" s="68" t="s">
        <v>1703</v>
      </c>
      <c r="F2324" s="68" t="s">
        <v>10814</v>
      </c>
      <c r="G2324" s="68" t="s">
        <v>2550</v>
      </c>
      <c r="H2324" s="68" t="s">
        <v>9129</v>
      </c>
      <c r="I2324" s="66">
        <v>98515</v>
      </c>
      <c r="J2324" s="66" t="s">
        <v>7303</v>
      </c>
      <c r="K2324" s="68" t="s">
        <v>2547</v>
      </c>
      <c r="L2324" s="69" t="s">
        <v>10816</v>
      </c>
      <c r="N2324" s="128">
        <v>100</v>
      </c>
      <c r="O2324" s="71">
        <v>33.5</v>
      </c>
      <c r="P2324" s="127"/>
    </row>
    <row r="2325" spans="1:16" ht="15" x14ac:dyDescent="0.25">
      <c r="A2325" s="67" t="str">
        <f t="shared" si="36"/>
        <v>164918651</v>
      </c>
      <c r="B2325" s="127">
        <v>16491865</v>
      </c>
      <c r="C2325" s="127">
        <v>1</v>
      </c>
      <c r="D2325" s="74" t="s">
        <v>4318</v>
      </c>
      <c r="E2325" s="68" t="s">
        <v>2494</v>
      </c>
      <c r="F2325" s="68" t="s">
        <v>10814</v>
      </c>
      <c r="G2325" s="68" t="s">
        <v>2550</v>
      </c>
      <c r="H2325" s="68" t="s">
        <v>9129</v>
      </c>
      <c r="I2325" s="66">
        <v>98515</v>
      </c>
      <c r="J2325" s="66" t="s">
        <v>7303</v>
      </c>
      <c r="K2325" s="68" t="s">
        <v>2547</v>
      </c>
      <c r="L2325" s="69" t="s">
        <v>10816</v>
      </c>
      <c r="N2325" s="128">
        <v>100</v>
      </c>
      <c r="O2325" s="71">
        <v>33.5</v>
      </c>
      <c r="P2325" s="127"/>
    </row>
    <row r="2326" spans="1:16" ht="15" x14ac:dyDescent="0.25">
      <c r="A2326" s="67" t="str">
        <f t="shared" si="36"/>
        <v>129784504</v>
      </c>
      <c r="B2326" s="127">
        <v>12978450</v>
      </c>
      <c r="C2326" s="127">
        <v>4</v>
      </c>
      <c r="D2326" s="74" t="s">
        <v>10784</v>
      </c>
      <c r="E2326" s="68" t="s">
        <v>10320</v>
      </c>
      <c r="F2326" s="68" t="s">
        <v>10814</v>
      </c>
      <c r="G2326" s="68" t="s">
        <v>2550</v>
      </c>
      <c r="H2326" s="68" t="s">
        <v>9129</v>
      </c>
      <c r="I2326" s="66">
        <v>98515</v>
      </c>
      <c r="J2326" s="66" t="s">
        <v>7303</v>
      </c>
      <c r="K2326" s="68" t="s">
        <v>2547</v>
      </c>
      <c r="L2326" s="69" t="s">
        <v>10816</v>
      </c>
      <c r="N2326" s="128">
        <v>100</v>
      </c>
      <c r="O2326" s="71">
        <v>33.5</v>
      </c>
      <c r="P2326" s="127"/>
    </row>
    <row r="2327" spans="1:16" ht="15" x14ac:dyDescent="0.25">
      <c r="A2327" s="67" t="str">
        <f t="shared" si="36"/>
        <v>81983803</v>
      </c>
      <c r="B2327" s="127">
        <v>8198380</v>
      </c>
      <c r="C2327" s="127">
        <v>3</v>
      </c>
      <c r="D2327" s="74" t="s">
        <v>4319</v>
      </c>
      <c r="E2327" s="68">
        <v>14328761</v>
      </c>
      <c r="F2327" s="68" t="s">
        <v>10815</v>
      </c>
      <c r="G2327" s="68" t="s">
        <v>10823</v>
      </c>
      <c r="H2327" s="68" t="s">
        <v>9129</v>
      </c>
      <c r="I2327" s="66">
        <v>98515</v>
      </c>
      <c r="J2327" s="66" t="s">
        <v>7303</v>
      </c>
      <c r="K2327" s="68" t="s">
        <v>2547</v>
      </c>
      <c r="L2327" s="69" t="s">
        <v>10817</v>
      </c>
      <c r="N2327" s="128">
        <v>100</v>
      </c>
      <c r="O2327" s="71">
        <v>33.5</v>
      </c>
      <c r="P2327" s="127"/>
    </row>
    <row r="2328" spans="1:16" ht="15" x14ac:dyDescent="0.25">
      <c r="A2328" s="67" t="str">
        <f t="shared" si="36"/>
        <v>134958604</v>
      </c>
      <c r="B2328" s="127">
        <v>13495860</v>
      </c>
      <c r="C2328" s="127">
        <v>4</v>
      </c>
      <c r="D2328" s="74" t="s">
        <v>10788</v>
      </c>
      <c r="E2328" s="68">
        <v>17441529</v>
      </c>
      <c r="F2328" s="68" t="s">
        <v>10814</v>
      </c>
      <c r="G2328" s="68" t="s">
        <v>2550</v>
      </c>
      <c r="H2328" s="68" t="s">
        <v>9129</v>
      </c>
      <c r="I2328" s="66">
        <v>98515</v>
      </c>
      <c r="J2328" s="66" t="s">
        <v>7303</v>
      </c>
      <c r="K2328" s="68" t="s">
        <v>2547</v>
      </c>
      <c r="L2328" s="69" t="s">
        <v>10816</v>
      </c>
      <c r="N2328" s="128">
        <v>100</v>
      </c>
      <c r="O2328" s="71">
        <v>33.5</v>
      </c>
      <c r="P2328" s="127"/>
    </row>
    <row r="2329" spans="1:16" ht="15" x14ac:dyDescent="0.25">
      <c r="A2329" s="67" t="str">
        <f t="shared" si="36"/>
        <v>124281394</v>
      </c>
      <c r="B2329" s="127">
        <v>12428139</v>
      </c>
      <c r="C2329" s="127">
        <v>4</v>
      </c>
      <c r="D2329" s="74" t="s">
        <v>4320</v>
      </c>
      <c r="E2329" s="68" t="s">
        <v>1494</v>
      </c>
      <c r="F2329" s="68" t="s">
        <v>10814</v>
      </c>
      <c r="G2329" s="68" t="s">
        <v>10823</v>
      </c>
      <c r="H2329" s="68" t="s">
        <v>9129</v>
      </c>
      <c r="I2329" s="66">
        <v>98515</v>
      </c>
      <c r="J2329" s="66" t="s">
        <v>7303</v>
      </c>
      <c r="K2329" s="68" t="s">
        <v>2547</v>
      </c>
      <c r="L2329" s="69" t="s">
        <v>10816</v>
      </c>
      <c r="N2329" s="128">
        <v>100</v>
      </c>
      <c r="O2329" s="71">
        <v>33.5</v>
      </c>
      <c r="P2329" s="127"/>
    </row>
    <row r="2330" spans="1:16" ht="15" x14ac:dyDescent="0.25">
      <c r="A2330" s="67" t="str">
        <f t="shared" si="36"/>
        <v>166400071</v>
      </c>
      <c r="B2330" s="127">
        <v>16640007</v>
      </c>
      <c r="C2330" s="127">
        <v>1</v>
      </c>
      <c r="D2330" s="74" t="s">
        <v>4321</v>
      </c>
      <c r="E2330" s="68" t="s">
        <v>2536</v>
      </c>
      <c r="F2330" s="68" t="s">
        <v>10814</v>
      </c>
      <c r="G2330" s="68" t="s">
        <v>2550</v>
      </c>
      <c r="H2330" s="68" t="s">
        <v>9129</v>
      </c>
      <c r="I2330" s="66">
        <v>98515</v>
      </c>
      <c r="J2330" s="66" t="s">
        <v>7303</v>
      </c>
      <c r="K2330" s="68" t="s">
        <v>2547</v>
      </c>
      <c r="L2330" s="69" t="s">
        <v>10816</v>
      </c>
      <c r="N2330" s="128">
        <v>100</v>
      </c>
      <c r="O2330" s="71">
        <v>33.5</v>
      </c>
      <c r="P2330" s="127"/>
    </row>
    <row r="2331" spans="1:16" ht="15" x14ac:dyDescent="0.25">
      <c r="A2331" s="67" t="str">
        <f t="shared" si="36"/>
        <v>153549703</v>
      </c>
      <c r="B2331" s="127">
        <v>15354970</v>
      </c>
      <c r="C2331" s="127">
        <v>3</v>
      </c>
      <c r="D2331" s="74" t="s">
        <v>10797</v>
      </c>
      <c r="E2331" s="68" t="s">
        <v>10344</v>
      </c>
      <c r="F2331" s="68" t="s">
        <v>10814</v>
      </c>
      <c r="G2331" s="68" t="s">
        <v>2550</v>
      </c>
      <c r="H2331" s="68" t="s">
        <v>9129</v>
      </c>
      <c r="I2331" s="66">
        <v>98515</v>
      </c>
      <c r="J2331" s="66" t="s">
        <v>7303</v>
      </c>
      <c r="K2331" s="68" t="s">
        <v>2546</v>
      </c>
      <c r="L2331" s="69" t="s">
        <v>10816</v>
      </c>
      <c r="N2331" s="128">
        <v>100</v>
      </c>
      <c r="O2331" s="71">
        <v>40.200000000000003</v>
      </c>
      <c r="P2331" s="127"/>
    </row>
    <row r="2332" spans="1:16" ht="15" x14ac:dyDescent="0.25">
      <c r="A2332" s="67" t="str">
        <f t="shared" si="36"/>
        <v>130005481</v>
      </c>
      <c r="B2332" s="127">
        <v>13000548</v>
      </c>
      <c r="C2332" s="127">
        <v>1</v>
      </c>
      <c r="D2332" s="74" t="s">
        <v>4322</v>
      </c>
      <c r="E2332" s="68" t="s">
        <v>1628</v>
      </c>
      <c r="F2332" s="68" t="s">
        <v>10814</v>
      </c>
      <c r="G2332" s="68" t="s">
        <v>10823</v>
      </c>
      <c r="H2332" s="68" t="s">
        <v>9129</v>
      </c>
      <c r="I2332" s="66">
        <v>98515</v>
      </c>
      <c r="J2332" s="66" t="s">
        <v>7303</v>
      </c>
      <c r="K2332" s="68" t="s">
        <v>2547</v>
      </c>
      <c r="L2332" s="69" t="s">
        <v>10816</v>
      </c>
      <c r="N2332" s="128">
        <v>100</v>
      </c>
      <c r="O2332" s="71">
        <v>33.5</v>
      </c>
      <c r="P2332" s="127"/>
    </row>
    <row r="2333" spans="1:16" ht="15" x14ac:dyDescent="0.25">
      <c r="A2333" s="67" t="str">
        <f t="shared" si="36"/>
        <v>160775562</v>
      </c>
      <c r="B2333" s="127">
        <v>16077556</v>
      </c>
      <c r="C2333" s="127">
        <v>2</v>
      </c>
      <c r="D2333" s="74" t="s">
        <v>4323</v>
      </c>
      <c r="E2333" s="68" t="s">
        <v>2338</v>
      </c>
      <c r="F2333" s="68" t="s">
        <v>10814</v>
      </c>
      <c r="G2333" s="68" t="s">
        <v>2550</v>
      </c>
      <c r="H2333" s="68" t="s">
        <v>9129</v>
      </c>
      <c r="I2333" s="66">
        <v>98515</v>
      </c>
      <c r="J2333" s="66" t="s">
        <v>7303</v>
      </c>
      <c r="K2333" s="68" t="s">
        <v>2547</v>
      </c>
      <c r="L2333" s="69" t="s">
        <v>10816</v>
      </c>
      <c r="N2333" s="128">
        <v>100</v>
      </c>
      <c r="O2333" s="71">
        <v>33.5</v>
      </c>
      <c r="P2333" s="127"/>
    </row>
    <row r="2334" spans="1:16" ht="15" x14ac:dyDescent="0.25">
      <c r="A2334" s="67" t="str">
        <f t="shared" si="36"/>
        <v>130958082</v>
      </c>
      <c r="B2334" s="127">
        <v>13095808</v>
      </c>
      <c r="C2334" s="127">
        <v>2</v>
      </c>
      <c r="D2334" s="74" t="s">
        <v>7607</v>
      </c>
      <c r="E2334" s="68" t="s">
        <v>1663</v>
      </c>
      <c r="F2334" s="68" t="s">
        <v>10814</v>
      </c>
      <c r="G2334" s="68" t="s">
        <v>2550</v>
      </c>
      <c r="H2334" s="68" t="s">
        <v>9129</v>
      </c>
      <c r="I2334" s="66">
        <v>98515</v>
      </c>
      <c r="J2334" s="66" t="s">
        <v>7303</v>
      </c>
      <c r="K2334" s="68" t="s">
        <v>2547</v>
      </c>
      <c r="L2334" s="69" t="s">
        <v>10816</v>
      </c>
      <c r="N2334" s="128">
        <v>100</v>
      </c>
      <c r="O2334" s="71">
        <v>33.5</v>
      </c>
      <c r="P2334" s="127"/>
    </row>
    <row r="2335" spans="1:16" ht="15" x14ac:dyDescent="0.25">
      <c r="A2335" s="67" t="str">
        <f t="shared" si="36"/>
        <v>130958083</v>
      </c>
      <c r="B2335" s="127">
        <v>13095808</v>
      </c>
      <c r="C2335" s="127">
        <v>3</v>
      </c>
      <c r="D2335" s="74" t="s">
        <v>7607</v>
      </c>
      <c r="E2335" s="68" t="s">
        <v>1663</v>
      </c>
      <c r="F2335" s="68" t="s">
        <v>10814</v>
      </c>
      <c r="G2335" s="68" t="s">
        <v>2550</v>
      </c>
      <c r="H2335" s="68" t="s">
        <v>9129</v>
      </c>
      <c r="I2335" s="66">
        <v>98515</v>
      </c>
      <c r="J2335" s="66" t="s">
        <v>7303</v>
      </c>
      <c r="K2335" s="68" t="s">
        <v>2547</v>
      </c>
      <c r="L2335" s="69" t="s">
        <v>10816</v>
      </c>
      <c r="N2335" s="128">
        <v>100</v>
      </c>
      <c r="O2335" s="71">
        <v>33.5</v>
      </c>
      <c r="P2335" s="127"/>
    </row>
    <row r="2336" spans="1:16" ht="15" x14ac:dyDescent="0.25">
      <c r="A2336" s="67" t="str">
        <f t="shared" si="36"/>
        <v>164503711</v>
      </c>
      <c r="B2336" s="127">
        <v>16450371</v>
      </c>
      <c r="C2336" s="127">
        <v>1</v>
      </c>
      <c r="D2336" s="74" t="s">
        <v>4324</v>
      </c>
      <c r="E2336" s="68" t="s">
        <v>2468</v>
      </c>
      <c r="F2336" s="68" t="s">
        <v>10814</v>
      </c>
      <c r="G2336" s="68" t="s">
        <v>2550</v>
      </c>
      <c r="H2336" s="68" t="s">
        <v>9129</v>
      </c>
      <c r="I2336" s="66">
        <v>98515</v>
      </c>
      <c r="J2336" s="66" t="s">
        <v>7303</v>
      </c>
      <c r="K2336" s="68" t="s">
        <v>2547</v>
      </c>
      <c r="L2336" s="69" t="s">
        <v>10816</v>
      </c>
      <c r="N2336" s="128">
        <v>100</v>
      </c>
      <c r="O2336" s="71">
        <v>33.5</v>
      </c>
      <c r="P2336" s="127"/>
    </row>
    <row r="2337" spans="1:16" ht="15" x14ac:dyDescent="0.25">
      <c r="A2337" s="67" t="str">
        <f t="shared" si="36"/>
        <v>144104504</v>
      </c>
      <c r="B2337" s="127">
        <v>14410450</v>
      </c>
      <c r="C2337" s="127">
        <v>4</v>
      </c>
      <c r="D2337" s="74" t="s">
        <v>4325</v>
      </c>
      <c r="E2337" s="68" t="s">
        <v>1949</v>
      </c>
      <c r="F2337" s="68" t="s">
        <v>10814</v>
      </c>
      <c r="G2337" s="68" t="s">
        <v>2550</v>
      </c>
      <c r="H2337" s="68" t="s">
        <v>9129</v>
      </c>
      <c r="I2337" s="66">
        <v>98515</v>
      </c>
      <c r="J2337" s="66" t="s">
        <v>7303</v>
      </c>
      <c r="K2337" s="68" t="s">
        <v>2547</v>
      </c>
      <c r="L2337" s="69" t="s">
        <v>10816</v>
      </c>
      <c r="N2337" s="128">
        <v>0</v>
      </c>
      <c r="O2337" s="71">
        <v>33.5</v>
      </c>
      <c r="P2337" s="127"/>
    </row>
    <row r="2338" spans="1:16" ht="15" x14ac:dyDescent="0.25">
      <c r="A2338" s="67" t="str">
        <f t="shared" si="36"/>
        <v>84447293</v>
      </c>
      <c r="B2338" s="127">
        <v>8444729</v>
      </c>
      <c r="C2338" s="127">
        <v>3</v>
      </c>
      <c r="D2338" s="74" t="s">
        <v>10503</v>
      </c>
      <c r="E2338" s="68">
        <v>14894097</v>
      </c>
      <c r="F2338" s="68" t="s">
        <v>10815</v>
      </c>
      <c r="G2338" s="68" t="s">
        <v>10823</v>
      </c>
      <c r="H2338" s="68" t="s">
        <v>9129</v>
      </c>
      <c r="I2338" s="66">
        <v>98515</v>
      </c>
      <c r="J2338" s="66" t="s">
        <v>7303</v>
      </c>
      <c r="K2338" s="68" t="s">
        <v>2547</v>
      </c>
      <c r="L2338" s="69" t="s">
        <v>10817</v>
      </c>
      <c r="N2338" s="128">
        <v>0</v>
      </c>
      <c r="O2338" s="71">
        <v>33.5</v>
      </c>
      <c r="P2338" s="127">
        <v>1</v>
      </c>
    </row>
    <row r="2339" spans="1:16" ht="15" x14ac:dyDescent="0.25">
      <c r="A2339" s="67" t="str">
        <f t="shared" si="36"/>
        <v>83899131</v>
      </c>
      <c r="B2339" s="127">
        <v>8389913</v>
      </c>
      <c r="C2339" s="127">
        <v>1</v>
      </c>
      <c r="D2339" s="74" t="s">
        <v>10746</v>
      </c>
      <c r="E2339" s="68">
        <v>9945606</v>
      </c>
      <c r="F2339" s="68" t="s">
        <v>10813</v>
      </c>
      <c r="G2339" s="68" t="s">
        <v>2550</v>
      </c>
      <c r="H2339" s="68" t="s">
        <v>9129</v>
      </c>
      <c r="I2339" s="66">
        <v>98515</v>
      </c>
      <c r="J2339" s="66" t="s">
        <v>7303</v>
      </c>
      <c r="K2339" s="68" t="s">
        <v>2548</v>
      </c>
      <c r="L2339" s="69" t="s">
        <v>10818</v>
      </c>
      <c r="N2339" s="128">
        <v>100</v>
      </c>
      <c r="O2339" s="71">
        <v>20.100000000000001</v>
      </c>
      <c r="P2339" s="127"/>
    </row>
    <row r="2340" spans="1:16" ht="15" x14ac:dyDescent="0.25">
      <c r="A2340" s="67" t="str">
        <f t="shared" si="36"/>
        <v>160775812</v>
      </c>
      <c r="B2340" s="127">
        <v>16077581</v>
      </c>
      <c r="C2340" s="127">
        <v>2</v>
      </c>
      <c r="D2340" s="74" t="s">
        <v>10798</v>
      </c>
      <c r="E2340" s="68" t="s">
        <v>10349</v>
      </c>
      <c r="F2340" s="68" t="s">
        <v>10814</v>
      </c>
      <c r="G2340" s="68" t="s">
        <v>2550</v>
      </c>
      <c r="H2340" s="68" t="s">
        <v>9129</v>
      </c>
      <c r="I2340" s="66">
        <v>98515</v>
      </c>
      <c r="J2340" s="66" t="s">
        <v>7303</v>
      </c>
      <c r="K2340" s="68" t="s">
        <v>2547</v>
      </c>
      <c r="L2340" s="69" t="s">
        <v>10816</v>
      </c>
      <c r="N2340" s="128">
        <v>100</v>
      </c>
      <c r="O2340" s="71">
        <v>33.5</v>
      </c>
      <c r="P2340" s="127"/>
    </row>
    <row r="2341" spans="1:16" ht="15" x14ac:dyDescent="0.25">
      <c r="A2341" s="67" t="str">
        <f t="shared" si="36"/>
        <v>118280926</v>
      </c>
      <c r="B2341" s="127">
        <v>11828092</v>
      </c>
      <c r="C2341" s="127">
        <v>6</v>
      </c>
      <c r="D2341" s="74" t="s">
        <v>3878</v>
      </c>
      <c r="E2341" s="68" t="s">
        <v>1308</v>
      </c>
      <c r="F2341" s="68" t="s">
        <v>10814</v>
      </c>
      <c r="G2341" s="68" t="s">
        <v>10823</v>
      </c>
      <c r="H2341" s="68" t="s">
        <v>9129</v>
      </c>
      <c r="I2341" s="66">
        <v>98515</v>
      </c>
      <c r="J2341" s="66" t="s">
        <v>7303</v>
      </c>
      <c r="K2341" s="68" t="s">
        <v>2548</v>
      </c>
      <c r="L2341" s="69" t="s">
        <v>10816</v>
      </c>
      <c r="N2341" s="128">
        <v>100</v>
      </c>
      <c r="O2341" s="71">
        <v>20.100000000000001</v>
      </c>
      <c r="P2341" s="127"/>
    </row>
    <row r="2342" spans="1:16" ht="15" x14ac:dyDescent="0.25">
      <c r="A2342" s="67" t="str">
        <f t="shared" si="36"/>
        <v>166463321</v>
      </c>
      <c r="B2342" s="127">
        <v>16646332</v>
      </c>
      <c r="C2342" s="127">
        <v>1</v>
      </c>
      <c r="D2342" s="74" t="s">
        <v>4326</v>
      </c>
      <c r="E2342" s="68" t="s">
        <v>2540</v>
      </c>
      <c r="F2342" s="68" t="s">
        <v>10814</v>
      </c>
      <c r="G2342" s="68" t="s">
        <v>2550</v>
      </c>
      <c r="H2342" s="68" t="s">
        <v>9129</v>
      </c>
      <c r="I2342" s="66">
        <v>98515</v>
      </c>
      <c r="J2342" s="66" t="s">
        <v>7303</v>
      </c>
      <c r="K2342" s="68" t="s">
        <v>2547</v>
      </c>
      <c r="L2342" s="69" t="s">
        <v>10816</v>
      </c>
      <c r="N2342" s="128">
        <v>100</v>
      </c>
      <c r="O2342" s="71">
        <v>33.5</v>
      </c>
      <c r="P2342" s="127"/>
    </row>
    <row r="2343" spans="1:16" ht="15" x14ac:dyDescent="0.25">
      <c r="A2343" s="67" t="str">
        <f t="shared" si="36"/>
        <v>166524001</v>
      </c>
      <c r="B2343" s="127">
        <v>16652400</v>
      </c>
      <c r="C2343" s="127">
        <v>1</v>
      </c>
      <c r="D2343" s="74" t="s">
        <v>4327</v>
      </c>
      <c r="E2343" s="68" t="s">
        <v>2541</v>
      </c>
      <c r="F2343" s="68" t="s">
        <v>10814</v>
      </c>
      <c r="G2343" s="68" t="s">
        <v>2550</v>
      </c>
      <c r="H2343" s="68" t="s">
        <v>9129</v>
      </c>
      <c r="I2343" s="66">
        <v>98515</v>
      </c>
      <c r="J2343" s="66" t="s">
        <v>7303</v>
      </c>
      <c r="K2343" s="68" t="s">
        <v>2547</v>
      </c>
      <c r="L2343" s="69" t="s">
        <v>10816</v>
      </c>
      <c r="N2343" s="128">
        <v>100</v>
      </c>
      <c r="O2343" s="71">
        <v>33.5</v>
      </c>
      <c r="P2343" s="127"/>
    </row>
    <row r="2344" spans="1:16" ht="15" x14ac:dyDescent="0.25">
      <c r="A2344" s="67" t="str">
        <f t="shared" si="36"/>
        <v>91858002</v>
      </c>
      <c r="B2344" s="127">
        <v>9185800</v>
      </c>
      <c r="C2344" s="127">
        <v>2</v>
      </c>
      <c r="D2344" s="74" t="s">
        <v>10756</v>
      </c>
      <c r="E2344" s="68" t="s">
        <v>10279</v>
      </c>
      <c r="F2344" s="68" t="s">
        <v>10815</v>
      </c>
      <c r="G2344" s="68" t="s">
        <v>10823</v>
      </c>
      <c r="H2344" s="68" t="s">
        <v>9129</v>
      </c>
      <c r="I2344" s="66">
        <v>98515</v>
      </c>
      <c r="J2344" s="66" t="s">
        <v>7303</v>
      </c>
      <c r="K2344" s="68" t="s">
        <v>2547</v>
      </c>
      <c r="L2344" s="69" t="s">
        <v>10817</v>
      </c>
      <c r="N2344" s="128">
        <v>100</v>
      </c>
      <c r="O2344" s="71">
        <v>33.5</v>
      </c>
      <c r="P2344" s="127"/>
    </row>
    <row r="2345" spans="1:16" ht="15" x14ac:dyDescent="0.25">
      <c r="A2345" s="67" t="str">
        <f t="shared" si="36"/>
        <v>91858001</v>
      </c>
      <c r="B2345" s="127">
        <v>9185800</v>
      </c>
      <c r="C2345" s="127">
        <v>1</v>
      </c>
      <c r="D2345" s="74" t="s">
        <v>10756</v>
      </c>
      <c r="E2345" s="68" t="s">
        <v>10279</v>
      </c>
      <c r="F2345" s="68" t="s">
        <v>10815</v>
      </c>
      <c r="G2345" s="68" t="s">
        <v>10823</v>
      </c>
      <c r="H2345" s="68" t="s">
        <v>9129</v>
      </c>
      <c r="I2345" s="66">
        <v>98515</v>
      </c>
      <c r="J2345" s="66" t="s">
        <v>7303</v>
      </c>
      <c r="K2345" s="68" t="s">
        <v>2547</v>
      </c>
      <c r="L2345" s="69" t="s">
        <v>10817</v>
      </c>
      <c r="N2345" s="128">
        <v>100</v>
      </c>
      <c r="O2345" s="71">
        <v>33.5</v>
      </c>
      <c r="P2345" s="127"/>
    </row>
    <row r="2346" spans="1:16" ht="15" x14ac:dyDescent="0.25">
      <c r="A2346" s="67" t="str">
        <f t="shared" si="36"/>
        <v>164436641</v>
      </c>
      <c r="B2346" s="127">
        <v>16443664</v>
      </c>
      <c r="C2346" s="127">
        <v>1</v>
      </c>
      <c r="D2346" s="74" t="s">
        <v>4328</v>
      </c>
      <c r="E2346" s="68" t="s">
        <v>2465</v>
      </c>
      <c r="F2346" s="68" t="s">
        <v>10814</v>
      </c>
      <c r="G2346" s="68" t="s">
        <v>2550</v>
      </c>
      <c r="H2346" s="68" t="s">
        <v>9129</v>
      </c>
      <c r="I2346" s="66">
        <v>98515</v>
      </c>
      <c r="J2346" s="66" t="s">
        <v>7303</v>
      </c>
      <c r="K2346" s="68" t="s">
        <v>2547</v>
      </c>
      <c r="L2346" s="69" t="s">
        <v>10816</v>
      </c>
      <c r="N2346" s="128">
        <v>100</v>
      </c>
      <c r="O2346" s="71">
        <v>33.5</v>
      </c>
      <c r="P2346" s="127"/>
    </row>
    <row r="2347" spans="1:16" ht="15" x14ac:dyDescent="0.25">
      <c r="A2347" s="67" t="str">
        <f t="shared" si="36"/>
        <v>160782632</v>
      </c>
      <c r="B2347" s="127">
        <v>16078263</v>
      </c>
      <c r="C2347" s="127">
        <v>2</v>
      </c>
      <c r="D2347" s="74" t="s">
        <v>3190</v>
      </c>
      <c r="E2347" s="68" t="s">
        <v>2342</v>
      </c>
      <c r="F2347" s="68" t="s">
        <v>10814</v>
      </c>
      <c r="G2347" s="68" t="s">
        <v>2550</v>
      </c>
      <c r="H2347" s="68" t="s">
        <v>9129</v>
      </c>
      <c r="I2347" s="66">
        <v>98515</v>
      </c>
      <c r="J2347" s="66" t="s">
        <v>7303</v>
      </c>
      <c r="K2347" s="68" t="s">
        <v>2547</v>
      </c>
      <c r="L2347" s="69" t="s">
        <v>10816</v>
      </c>
      <c r="N2347" s="128">
        <v>100</v>
      </c>
      <c r="O2347" s="71">
        <v>33.5</v>
      </c>
      <c r="P2347" s="127"/>
    </row>
    <row r="2348" spans="1:16" ht="15" x14ac:dyDescent="0.25">
      <c r="A2348" s="67" t="str">
        <f t="shared" si="36"/>
        <v>134958965</v>
      </c>
      <c r="B2348" s="127">
        <v>13495896</v>
      </c>
      <c r="C2348" s="127">
        <v>5</v>
      </c>
      <c r="D2348" s="74" t="s">
        <v>10789</v>
      </c>
      <c r="E2348" s="68" t="s">
        <v>10328</v>
      </c>
      <c r="F2348" s="68" t="s">
        <v>10814</v>
      </c>
      <c r="G2348" s="68" t="s">
        <v>2550</v>
      </c>
      <c r="H2348" s="68" t="s">
        <v>9129</v>
      </c>
      <c r="I2348" s="66">
        <v>98515</v>
      </c>
      <c r="J2348" s="66" t="s">
        <v>7303</v>
      </c>
      <c r="K2348" s="68" t="s">
        <v>2547</v>
      </c>
      <c r="L2348" s="69" t="s">
        <v>10816</v>
      </c>
      <c r="N2348" s="128">
        <v>100</v>
      </c>
      <c r="O2348" s="71">
        <v>33.5</v>
      </c>
      <c r="P2348" s="127"/>
    </row>
    <row r="2349" spans="1:16" ht="15" x14ac:dyDescent="0.25">
      <c r="A2349" s="67" t="str">
        <f t="shared" si="36"/>
        <v>78387001</v>
      </c>
      <c r="B2349" s="127">
        <v>7838700</v>
      </c>
      <c r="C2349" s="127">
        <v>1</v>
      </c>
      <c r="D2349" s="74" t="s">
        <v>3906</v>
      </c>
      <c r="E2349" s="68">
        <v>14370924</v>
      </c>
      <c r="F2349" s="68" t="s">
        <v>10813</v>
      </c>
      <c r="G2349" s="68" t="s">
        <v>10823</v>
      </c>
      <c r="H2349" s="68" t="s">
        <v>9129</v>
      </c>
      <c r="I2349" s="66">
        <v>98515</v>
      </c>
      <c r="J2349" s="66" t="s">
        <v>7303</v>
      </c>
      <c r="K2349" s="68" t="s">
        <v>2548</v>
      </c>
      <c r="L2349" s="69" t="s">
        <v>10818</v>
      </c>
      <c r="N2349" s="128">
        <v>100</v>
      </c>
      <c r="O2349" s="71">
        <v>20.100000000000001</v>
      </c>
      <c r="P2349" s="127"/>
    </row>
    <row r="2350" spans="1:16" ht="15" x14ac:dyDescent="0.25">
      <c r="A2350" s="67" t="str">
        <f t="shared" si="36"/>
        <v>164505301</v>
      </c>
      <c r="B2350" s="127">
        <v>16450530</v>
      </c>
      <c r="C2350" s="127">
        <v>1</v>
      </c>
      <c r="D2350" s="74" t="s">
        <v>4333</v>
      </c>
      <c r="E2350" s="68" t="s">
        <v>2469</v>
      </c>
      <c r="F2350" s="68" t="s">
        <v>10814</v>
      </c>
      <c r="G2350" s="68" t="s">
        <v>2550</v>
      </c>
      <c r="H2350" s="68" t="s">
        <v>9129</v>
      </c>
      <c r="I2350" s="66">
        <v>98515</v>
      </c>
      <c r="J2350" s="66" t="s">
        <v>7303</v>
      </c>
      <c r="K2350" s="68" t="s">
        <v>2547</v>
      </c>
      <c r="L2350" s="69" t="s">
        <v>10816</v>
      </c>
      <c r="N2350" s="128">
        <v>100</v>
      </c>
      <c r="O2350" s="71">
        <v>33.5</v>
      </c>
      <c r="P2350" s="127"/>
    </row>
    <row r="2351" spans="1:16" ht="15" x14ac:dyDescent="0.25">
      <c r="A2351" s="67" t="str">
        <f t="shared" si="36"/>
        <v>69378951</v>
      </c>
      <c r="B2351" s="127">
        <v>6937895</v>
      </c>
      <c r="C2351" s="127">
        <v>1</v>
      </c>
      <c r="D2351" s="74" t="s">
        <v>10438</v>
      </c>
      <c r="E2351" s="68">
        <v>9529671</v>
      </c>
      <c r="F2351" s="68" t="s">
        <v>10813</v>
      </c>
      <c r="G2351" s="68" t="s">
        <v>10823</v>
      </c>
      <c r="H2351" s="68" t="s">
        <v>2645</v>
      </c>
      <c r="I2351" s="66">
        <v>37503</v>
      </c>
      <c r="J2351" s="66" t="s">
        <v>9105</v>
      </c>
      <c r="K2351" s="68" t="s">
        <v>2547</v>
      </c>
      <c r="L2351" s="69" t="s">
        <v>10818</v>
      </c>
      <c r="N2351" s="128">
        <v>0</v>
      </c>
      <c r="O2351" s="71">
        <v>33.5</v>
      </c>
      <c r="P2351" s="127"/>
    </row>
    <row r="2352" spans="1:16" ht="15" x14ac:dyDescent="0.25">
      <c r="A2352" s="67" t="str">
        <f t="shared" si="36"/>
        <v>124310002</v>
      </c>
      <c r="B2352" s="127">
        <v>12431000</v>
      </c>
      <c r="C2352" s="127">
        <v>2</v>
      </c>
      <c r="D2352" s="74" t="s">
        <v>4353</v>
      </c>
      <c r="E2352" s="68" t="s">
        <v>1497</v>
      </c>
      <c r="F2352" s="68" t="s">
        <v>10814</v>
      </c>
      <c r="G2352" s="68" t="s">
        <v>10823</v>
      </c>
      <c r="H2352" s="68" t="s">
        <v>2647</v>
      </c>
      <c r="I2352" s="66">
        <v>6139</v>
      </c>
      <c r="J2352" s="66" t="s">
        <v>2647</v>
      </c>
      <c r="K2352" s="68" t="s">
        <v>2546</v>
      </c>
      <c r="L2352" s="69" t="s">
        <v>10816</v>
      </c>
      <c r="N2352" s="128">
        <v>100</v>
      </c>
      <c r="O2352" s="71">
        <v>40.200000000000003</v>
      </c>
      <c r="P2352" s="127"/>
    </row>
    <row r="2353" spans="1:16" ht="15" x14ac:dyDescent="0.25">
      <c r="A2353" s="67" t="str">
        <f t="shared" si="36"/>
        <v>103705843</v>
      </c>
      <c r="B2353" s="127">
        <v>10370584</v>
      </c>
      <c r="C2353" s="127">
        <v>3</v>
      </c>
      <c r="D2353" s="74" t="s">
        <v>4354</v>
      </c>
      <c r="E2353" s="68" t="s">
        <v>934</v>
      </c>
      <c r="F2353" s="68" t="s">
        <v>10815</v>
      </c>
      <c r="G2353" s="68" t="s">
        <v>10823</v>
      </c>
      <c r="H2353" s="68" t="s">
        <v>2647</v>
      </c>
      <c r="I2353" s="66">
        <v>6139</v>
      </c>
      <c r="J2353" s="66" t="s">
        <v>2647</v>
      </c>
      <c r="K2353" s="68" t="s">
        <v>2546</v>
      </c>
      <c r="L2353" s="69" t="s">
        <v>10817</v>
      </c>
      <c r="N2353" s="128">
        <v>100</v>
      </c>
      <c r="O2353" s="71">
        <v>40.200000000000003</v>
      </c>
      <c r="P2353" s="127"/>
    </row>
    <row r="2354" spans="1:16" ht="15" x14ac:dyDescent="0.25">
      <c r="A2354" s="67" t="str">
        <f t="shared" si="36"/>
        <v>95492492</v>
      </c>
      <c r="B2354" s="127">
        <v>9549249</v>
      </c>
      <c r="C2354" s="127">
        <v>2</v>
      </c>
      <c r="D2354" s="74" t="s">
        <v>4355</v>
      </c>
      <c r="E2354" s="68">
        <v>18398825</v>
      </c>
      <c r="F2354" s="68" t="s">
        <v>10814</v>
      </c>
      <c r="G2354" s="68" t="s">
        <v>2550</v>
      </c>
      <c r="H2354" s="68" t="s">
        <v>2647</v>
      </c>
      <c r="I2354" s="66">
        <v>6139</v>
      </c>
      <c r="J2354" s="66" t="s">
        <v>2647</v>
      </c>
      <c r="K2354" s="68" t="s">
        <v>2546</v>
      </c>
      <c r="L2354" s="69" t="s">
        <v>10816</v>
      </c>
      <c r="N2354" s="128">
        <v>100</v>
      </c>
      <c r="O2354" s="71">
        <v>40.200000000000003</v>
      </c>
      <c r="P2354" s="127"/>
    </row>
    <row r="2355" spans="1:16" ht="15" x14ac:dyDescent="0.25">
      <c r="A2355" s="67" t="str">
        <f t="shared" si="36"/>
        <v>166901021</v>
      </c>
      <c r="B2355" s="127">
        <v>16690102</v>
      </c>
      <c r="C2355" s="127">
        <v>1</v>
      </c>
      <c r="D2355" s="74" t="s">
        <v>2580</v>
      </c>
      <c r="E2355" s="68" t="s">
        <v>2593</v>
      </c>
      <c r="F2355" s="68" t="s">
        <v>10814</v>
      </c>
      <c r="G2355" s="68" t="s">
        <v>2550</v>
      </c>
      <c r="H2355" s="68" t="s">
        <v>2647</v>
      </c>
      <c r="I2355" s="66">
        <v>6139</v>
      </c>
      <c r="J2355" s="66" t="s">
        <v>2647</v>
      </c>
      <c r="K2355" s="68" t="s">
        <v>2547</v>
      </c>
      <c r="L2355" s="69" t="s">
        <v>10816</v>
      </c>
      <c r="N2355" s="128">
        <v>100</v>
      </c>
      <c r="O2355" s="71">
        <v>33.5</v>
      </c>
      <c r="P2355" s="127"/>
    </row>
    <row r="2356" spans="1:16" ht="15" x14ac:dyDescent="0.25">
      <c r="A2356" s="67" t="str">
        <f t="shared" si="36"/>
        <v>69095282</v>
      </c>
      <c r="B2356" s="127">
        <v>6909528</v>
      </c>
      <c r="C2356" s="127">
        <v>2</v>
      </c>
      <c r="D2356" s="74" t="s">
        <v>4356</v>
      </c>
      <c r="E2356" s="68">
        <v>13621064</v>
      </c>
      <c r="F2356" s="68" t="s">
        <v>10815</v>
      </c>
      <c r="G2356" s="68" t="s">
        <v>2550</v>
      </c>
      <c r="H2356" s="68" t="s">
        <v>2647</v>
      </c>
      <c r="I2356" s="66">
        <v>6139</v>
      </c>
      <c r="J2356" s="66" t="s">
        <v>2647</v>
      </c>
      <c r="K2356" s="68" t="s">
        <v>2547</v>
      </c>
      <c r="L2356" s="69" t="s">
        <v>10817</v>
      </c>
      <c r="N2356" s="128">
        <v>81</v>
      </c>
      <c r="O2356" s="71">
        <v>33.5</v>
      </c>
      <c r="P2356" s="127"/>
    </row>
    <row r="2357" spans="1:16" ht="15" x14ac:dyDescent="0.25">
      <c r="A2357" s="67" t="str">
        <f t="shared" si="36"/>
        <v>120227921</v>
      </c>
      <c r="B2357" s="127">
        <v>12022792</v>
      </c>
      <c r="C2357" s="127">
        <v>1</v>
      </c>
      <c r="D2357" s="74" t="s">
        <v>4357</v>
      </c>
      <c r="E2357" s="68" t="s">
        <v>1366</v>
      </c>
      <c r="F2357" s="68" t="s">
        <v>10815</v>
      </c>
      <c r="G2357" s="68" t="s">
        <v>10823</v>
      </c>
      <c r="H2357" s="68" t="s">
        <v>2647</v>
      </c>
      <c r="I2357" s="66">
        <v>6139</v>
      </c>
      <c r="J2357" s="66" t="s">
        <v>2647</v>
      </c>
      <c r="K2357" s="68" t="s">
        <v>2546</v>
      </c>
      <c r="L2357" s="69" t="s">
        <v>10817</v>
      </c>
      <c r="N2357" s="128">
        <v>100</v>
      </c>
      <c r="O2357" s="71">
        <v>40.200000000000003</v>
      </c>
      <c r="P2357" s="127"/>
    </row>
    <row r="2358" spans="1:16" ht="15" x14ac:dyDescent="0.25">
      <c r="A2358" s="67" t="str">
        <f t="shared" si="36"/>
        <v>110971403</v>
      </c>
      <c r="B2358" s="127">
        <v>11097140</v>
      </c>
      <c r="C2358" s="127">
        <v>3</v>
      </c>
      <c r="D2358" s="74" t="s">
        <v>9806</v>
      </c>
      <c r="E2358" s="68" t="s">
        <v>9907</v>
      </c>
      <c r="F2358" s="68" t="s">
        <v>10815</v>
      </c>
      <c r="G2358" s="68" t="s">
        <v>2550</v>
      </c>
      <c r="H2358" s="68" t="s">
        <v>2647</v>
      </c>
      <c r="I2358" s="66">
        <v>6139</v>
      </c>
      <c r="J2358" s="66" t="s">
        <v>2647</v>
      </c>
      <c r="K2358" s="68" t="s">
        <v>2547</v>
      </c>
      <c r="L2358" s="69" t="s">
        <v>10817</v>
      </c>
      <c r="N2358" s="128">
        <v>0</v>
      </c>
      <c r="O2358" s="71">
        <v>33.5</v>
      </c>
      <c r="P2358" s="127"/>
    </row>
    <row r="2359" spans="1:16" ht="15" x14ac:dyDescent="0.25">
      <c r="A2359" s="67" t="str">
        <f t="shared" si="36"/>
        <v>146375601</v>
      </c>
      <c r="B2359" s="127">
        <v>14637560</v>
      </c>
      <c r="C2359" s="127">
        <v>1</v>
      </c>
      <c r="D2359" s="74" t="s">
        <v>4358</v>
      </c>
      <c r="E2359" s="68" t="s">
        <v>1978</v>
      </c>
      <c r="F2359" s="68" t="s">
        <v>10814</v>
      </c>
      <c r="G2359" s="68" t="s">
        <v>2550</v>
      </c>
      <c r="H2359" s="68" t="s">
        <v>2647</v>
      </c>
      <c r="I2359" s="66">
        <v>6139</v>
      </c>
      <c r="J2359" s="66" t="s">
        <v>2647</v>
      </c>
      <c r="K2359" s="68" t="s">
        <v>2547</v>
      </c>
      <c r="L2359" s="69" t="s">
        <v>10816</v>
      </c>
      <c r="N2359" s="128">
        <v>97</v>
      </c>
      <c r="O2359" s="71">
        <v>33.5</v>
      </c>
      <c r="P2359" s="127"/>
    </row>
    <row r="2360" spans="1:16" ht="15" x14ac:dyDescent="0.25">
      <c r="A2360" s="67" t="str">
        <f t="shared" si="36"/>
        <v>113655475</v>
      </c>
      <c r="B2360" s="127">
        <v>11365547</v>
      </c>
      <c r="C2360" s="127">
        <v>5</v>
      </c>
      <c r="D2360" s="74" t="s">
        <v>4359</v>
      </c>
      <c r="E2360" s="68" t="s">
        <v>1150</v>
      </c>
      <c r="F2360" s="68" t="s">
        <v>10814</v>
      </c>
      <c r="G2360" s="68" t="s">
        <v>2550</v>
      </c>
      <c r="H2360" s="68" t="s">
        <v>2647</v>
      </c>
      <c r="I2360" s="66">
        <v>6139</v>
      </c>
      <c r="J2360" s="66" t="s">
        <v>2647</v>
      </c>
      <c r="K2360" s="68" t="s">
        <v>2547</v>
      </c>
      <c r="L2360" s="69" t="s">
        <v>10816</v>
      </c>
      <c r="N2360" s="128">
        <v>100</v>
      </c>
      <c r="O2360" s="71">
        <v>33.5</v>
      </c>
      <c r="P2360" s="127"/>
    </row>
    <row r="2361" spans="1:16" ht="15" x14ac:dyDescent="0.25">
      <c r="A2361" s="67" t="str">
        <f t="shared" si="36"/>
        <v>111775851</v>
      </c>
      <c r="B2361" s="127">
        <v>11177585</v>
      </c>
      <c r="C2361" s="127">
        <v>1</v>
      </c>
      <c r="D2361" s="74" t="s">
        <v>4360</v>
      </c>
      <c r="E2361" s="68">
        <v>17750645</v>
      </c>
      <c r="F2361" s="68" t="s">
        <v>10815</v>
      </c>
      <c r="G2361" s="68" t="s">
        <v>10823</v>
      </c>
      <c r="H2361" s="68" t="s">
        <v>2647</v>
      </c>
      <c r="I2361" s="66">
        <v>6139</v>
      </c>
      <c r="J2361" s="66" t="s">
        <v>2647</v>
      </c>
      <c r="K2361" s="68" t="s">
        <v>2547</v>
      </c>
      <c r="L2361" s="69" t="s">
        <v>10817</v>
      </c>
      <c r="N2361" s="128">
        <v>100</v>
      </c>
      <c r="O2361" s="71">
        <v>33.5</v>
      </c>
      <c r="P2361" s="127"/>
    </row>
    <row r="2362" spans="1:16" ht="15" x14ac:dyDescent="0.25">
      <c r="A2362" s="67" t="str">
        <f t="shared" si="36"/>
        <v>103395772</v>
      </c>
      <c r="B2362" s="127">
        <v>10339577</v>
      </c>
      <c r="C2362" s="127">
        <v>2</v>
      </c>
      <c r="D2362" s="74" t="s">
        <v>4361</v>
      </c>
      <c r="E2362" s="68">
        <v>13736202</v>
      </c>
      <c r="F2362" s="68" t="s">
        <v>10815</v>
      </c>
      <c r="G2362" s="68" t="s">
        <v>10823</v>
      </c>
      <c r="H2362" s="68" t="s">
        <v>2647</v>
      </c>
      <c r="I2362" s="66">
        <v>6139</v>
      </c>
      <c r="J2362" s="66" t="s">
        <v>2647</v>
      </c>
      <c r="K2362" s="68" t="s">
        <v>2546</v>
      </c>
      <c r="L2362" s="69" t="s">
        <v>10817</v>
      </c>
      <c r="N2362" s="128">
        <v>100</v>
      </c>
      <c r="O2362" s="71">
        <v>40.200000000000003</v>
      </c>
      <c r="P2362" s="127"/>
    </row>
    <row r="2363" spans="1:16" ht="15" x14ac:dyDescent="0.25">
      <c r="A2363" s="67" t="str">
        <f t="shared" si="36"/>
        <v>69171242</v>
      </c>
      <c r="B2363" s="127">
        <v>6917124</v>
      </c>
      <c r="C2363" s="127">
        <v>2</v>
      </c>
      <c r="D2363" s="74" t="s">
        <v>10434</v>
      </c>
      <c r="E2363" s="68">
        <v>7526031</v>
      </c>
      <c r="F2363" s="68" t="s">
        <v>10813</v>
      </c>
      <c r="G2363" s="68" t="s">
        <v>10823</v>
      </c>
      <c r="H2363" s="68" t="s">
        <v>2647</v>
      </c>
      <c r="I2363" s="66">
        <v>6139</v>
      </c>
      <c r="J2363" s="66" t="s">
        <v>2647</v>
      </c>
      <c r="K2363" s="68" t="s">
        <v>2547</v>
      </c>
      <c r="L2363" s="69" t="s">
        <v>10818</v>
      </c>
      <c r="N2363" s="128">
        <v>0</v>
      </c>
      <c r="O2363" s="71">
        <v>33.5</v>
      </c>
      <c r="P2363" s="127">
        <v>1</v>
      </c>
    </row>
    <row r="2364" spans="1:16" ht="15" x14ac:dyDescent="0.25">
      <c r="A2364" s="67" t="str">
        <f t="shared" si="36"/>
        <v>111254454</v>
      </c>
      <c r="B2364" s="127">
        <v>11125445</v>
      </c>
      <c r="C2364" s="127">
        <v>4</v>
      </c>
      <c r="D2364" s="74" t="s">
        <v>4362</v>
      </c>
      <c r="E2364" s="68">
        <v>19412181</v>
      </c>
      <c r="F2364" s="68" t="s">
        <v>10814</v>
      </c>
      <c r="G2364" s="68" t="s">
        <v>2550</v>
      </c>
      <c r="H2364" s="68" t="s">
        <v>2647</v>
      </c>
      <c r="I2364" s="66">
        <v>6139</v>
      </c>
      <c r="J2364" s="66" t="s">
        <v>2647</v>
      </c>
      <c r="K2364" s="68" t="s">
        <v>2547</v>
      </c>
      <c r="L2364" s="69" t="s">
        <v>10816</v>
      </c>
      <c r="N2364" s="128">
        <v>100</v>
      </c>
      <c r="O2364" s="71">
        <v>33.5</v>
      </c>
      <c r="P2364" s="127"/>
    </row>
    <row r="2365" spans="1:16" ht="15" x14ac:dyDescent="0.25">
      <c r="A2365" s="67" t="str">
        <f t="shared" si="36"/>
        <v>158077101</v>
      </c>
      <c r="B2365" s="127">
        <v>15807710</v>
      </c>
      <c r="C2365" s="127">
        <v>1</v>
      </c>
      <c r="D2365" s="74" t="s">
        <v>4363</v>
      </c>
      <c r="E2365" s="68" t="s">
        <v>2296</v>
      </c>
      <c r="F2365" s="68" t="s">
        <v>10814</v>
      </c>
      <c r="G2365" s="68" t="s">
        <v>2550</v>
      </c>
      <c r="H2365" s="68" t="s">
        <v>2647</v>
      </c>
      <c r="I2365" s="66">
        <v>6139</v>
      </c>
      <c r="J2365" s="66" t="s">
        <v>2647</v>
      </c>
      <c r="K2365" s="68" t="s">
        <v>2547</v>
      </c>
      <c r="L2365" s="69" t="s">
        <v>10816</v>
      </c>
      <c r="N2365" s="128">
        <v>97</v>
      </c>
      <c r="O2365" s="71">
        <v>33.5</v>
      </c>
      <c r="P2365" s="127"/>
    </row>
    <row r="2366" spans="1:16" ht="15" x14ac:dyDescent="0.25">
      <c r="A2366" s="67" t="str">
        <f t="shared" si="36"/>
        <v>140293402</v>
      </c>
      <c r="B2366" s="127">
        <v>14029340</v>
      </c>
      <c r="C2366" s="127">
        <v>2</v>
      </c>
      <c r="D2366" s="74" t="s">
        <v>4364</v>
      </c>
      <c r="E2366" s="68" t="s">
        <v>1896</v>
      </c>
      <c r="F2366" s="68" t="s">
        <v>10814</v>
      </c>
      <c r="G2366" s="68" t="s">
        <v>2550</v>
      </c>
      <c r="H2366" s="68" t="s">
        <v>2647</v>
      </c>
      <c r="I2366" s="66">
        <v>6139</v>
      </c>
      <c r="J2366" s="66" t="s">
        <v>2647</v>
      </c>
      <c r="K2366" s="68" t="s">
        <v>2546</v>
      </c>
      <c r="L2366" s="69" t="s">
        <v>10816</v>
      </c>
      <c r="N2366" s="128">
        <v>94</v>
      </c>
      <c r="O2366" s="71">
        <v>40.200000000000003</v>
      </c>
      <c r="P2366" s="127"/>
    </row>
    <row r="2367" spans="1:16" ht="15" x14ac:dyDescent="0.25">
      <c r="A2367" s="67" t="str">
        <f t="shared" si="36"/>
        <v>103908324</v>
      </c>
      <c r="B2367" s="127">
        <v>10390832</v>
      </c>
      <c r="C2367" s="127">
        <v>4</v>
      </c>
      <c r="D2367" s="74" t="s">
        <v>4365</v>
      </c>
      <c r="E2367" s="68" t="s">
        <v>943</v>
      </c>
      <c r="F2367" s="68" t="s">
        <v>10815</v>
      </c>
      <c r="G2367" s="68" t="s">
        <v>2550</v>
      </c>
      <c r="H2367" s="68" t="s">
        <v>2647</v>
      </c>
      <c r="I2367" s="66">
        <v>6139</v>
      </c>
      <c r="J2367" s="66" t="s">
        <v>2647</v>
      </c>
      <c r="K2367" s="68" t="s">
        <v>2547</v>
      </c>
      <c r="L2367" s="69" t="s">
        <v>10817</v>
      </c>
      <c r="N2367" s="128">
        <v>98</v>
      </c>
      <c r="O2367" s="71">
        <v>33.5</v>
      </c>
      <c r="P2367" s="127"/>
    </row>
    <row r="2368" spans="1:16" ht="15" x14ac:dyDescent="0.25">
      <c r="A2368" s="67" t="str">
        <f t="shared" si="36"/>
        <v>164595811</v>
      </c>
      <c r="B2368" s="127">
        <v>16459581</v>
      </c>
      <c r="C2368" s="127">
        <v>1</v>
      </c>
      <c r="D2368" s="74" t="s">
        <v>4366</v>
      </c>
      <c r="E2368" s="68" t="s">
        <v>2470</v>
      </c>
      <c r="F2368" s="68" t="s">
        <v>10814</v>
      </c>
      <c r="G2368" s="68" t="s">
        <v>2550</v>
      </c>
      <c r="H2368" s="68" t="s">
        <v>2647</v>
      </c>
      <c r="I2368" s="66">
        <v>6139</v>
      </c>
      <c r="J2368" s="66" t="s">
        <v>2647</v>
      </c>
      <c r="K2368" s="68" t="s">
        <v>2547</v>
      </c>
      <c r="L2368" s="69" t="s">
        <v>10816</v>
      </c>
      <c r="N2368" s="128">
        <v>0</v>
      </c>
      <c r="O2368" s="71">
        <v>33.5</v>
      </c>
      <c r="P2368" s="127"/>
    </row>
    <row r="2369" spans="1:16" ht="15" x14ac:dyDescent="0.25">
      <c r="A2369" s="67" t="str">
        <f t="shared" si="36"/>
        <v>111443971</v>
      </c>
      <c r="B2369" s="127">
        <v>11144397</v>
      </c>
      <c r="C2369" s="127">
        <v>1</v>
      </c>
      <c r="D2369" s="74" t="s">
        <v>4367</v>
      </c>
      <c r="E2369" s="68" t="s">
        <v>9992</v>
      </c>
      <c r="F2369" s="68" t="s">
        <v>10815</v>
      </c>
      <c r="G2369" s="68" t="s">
        <v>10823</v>
      </c>
      <c r="H2369" s="68" t="s">
        <v>2647</v>
      </c>
      <c r="I2369" s="66">
        <v>6139</v>
      </c>
      <c r="J2369" s="66" t="s">
        <v>2647</v>
      </c>
      <c r="K2369" s="68" t="s">
        <v>2547</v>
      </c>
      <c r="L2369" s="69" t="s">
        <v>10817</v>
      </c>
      <c r="N2369" s="128">
        <v>100</v>
      </c>
      <c r="O2369" s="71">
        <v>33.5</v>
      </c>
      <c r="P2369" s="127"/>
    </row>
    <row r="2370" spans="1:16" ht="15" x14ac:dyDescent="0.25">
      <c r="A2370" s="67" t="str">
        <f t="shared" si="36"/>
        <v>128120431</v>
      </c>
      <c r="B2370" s="127">
        <v>12812043</v>
      </c>
      <c r="C2370" s="127">
        <v>1</v>
      </c>
      <c r="D2370" s="74" t="s">
        <v>4368</v>
      </c>
      <c r="E2370" s="68" t="s">
        <v>9961</v>
      </c>
      <c r="F2370" s="68" t="s">
        <v>10814</v>
      </c>
      <c r="G2370" s="68" t="s">
        <v>10823</v>
      </c>
      <c r="H2370" s="68" t="s">
        <v>2647</v>
      </c>
      <c r="I2370" s="66">
        <v>6139</v>
      </c>
      <c r="J2370" s="66" t="s">
        <v>2647</v>
      </c>
      <c r="K2370" s="68" t="s">
        <v>2546</v>
      </c>
      <c r="L2370" s="69" t="s">
        <v>10816</v>
      </c>
      <c r="N2370" s="128">
        <v>0</v>
      </c>
      <c r="O2370" s="71">
        <v>40.200000000000003</v>
      </c>
      <c r="P2370" s="127"/>
    </row>
    <row r="2371" spans="1:16" ht="15" x14ac:dyDescent="0.25">
      <c r="A2371" s="67" t="str">
        <f t="shared" si="36"/>
        <v>100840583</v>
      </c>
      <c r="B2371" s="127">
        <v>10084058</v>
      </c>
      <c r="C2371" s="127">
        <v>3</v>
      </c>
      <c r="D2371" s="74" t="s">
        <v>4369</v>
      </c>
      <c r="E2371" s="68" t="s">
        <v>817</v>
      </c>
      <c r="F2371" s="68" t="s">
        <v>10815</v>
      </c>
      <c r="G2371" s="68" t="s">
        <v>10823</v>
      </c>
      <c r="H2371" s="68" t="s">
        <v>2647</v>
      </c>
      <c r="I2371" s="66">
        <v>6139</v>
      </c>
      <c r="J2371" s="66" t="s">
        <v>2647</v>
      </c>
      <c r="K2371" s="68" t="s">
        <v>2546</v>
      </c>
      <c r="L2371" s="69" t="s">
        <v>10817</v>
      </c>
      <c r="N2371" s="128">
        <v>100</v>
      </c>
      <c r="O2371" s="71">
        <v>40.200000000000003</v>
      </c>
      <c r="P2371" s="127"/>
    </row>
    <row r="2372" spans="1:16" ht="15" x14ac:dyDescent="0.25">
      <c r="A2372" s="67" t="str">
        <f t="shared" si="36"/>
        <v>157742111</v>
      </c>
      <c r="B2372" s="127">
        <v>15774211</v>
      </c>
      <c r="C2372" s="127">
        <v>1</v>
      </c>
      <c r="D2372" s="74" t="s">
        <v>4371</v>
      </c>
      <c r="E2372" s="68" t="s">
        <v>2279</v>
      </c>
      <c r="F2372" s="68" t="s">
        <v>10814</v>
      </c>
      <c r="G2372" s="68" t="s">
        <v>2550</v>
      </c>
      <c r="H2372" s="68" t="s">
        <v>2647</v>
      </c>
      <c r="I2372" s="66">
        <v>6139</v>
      </c>
      <c r="J2372" s="66" t="s">
        <v>2647</v>
      </c>
      <c r="K2372" s="68" t="s">
        <v>2547</v>
      </c>
      <c r="L2372" s="69" t="s">
        <v>10816</v>
      </c>
      <c r="N2372" s="128">
        <v>100</v>
      </c>
      <c r="O2372" s="71">
        <v>33.5</v>
      </c>
      <c r="P2372" s="127"/>
    </row>
    <row r="2373" spans="1:16" ht="15" x14ac:dyDescent="0.25">
      <c r="A2373" s="67" t="str">
        <f t="shared" si="36"/>
        <v>96263112</v>
      </c>
      <c r="B2373" s="127">
        <v>9626311</v>
      </c>
      <c r="C2373" s="127">
        <v>2</v>
      </c>
      <c r="D2373" s="74" t="s">
        <v>4372</v>
      </c>
      <c r="E2373" s="68" t="s">
        <v>707</v>
      </c>
      <c r="F2373" s="68" t="s">
        <v>10815</v>
      </c>
      <c r="G2373" s="68" t="s">
        <v>10823</v>
      </c>
      <c r="H2373" s="68" t="s">
        <v>2647</v>
      </c>
      <c r="I2373" s="66">
        <v>6139</v>
      </c>
      <c r="J2373" s="66" t="s">
        <v>2647</v>
      </c>
      <c r="K2373" s="68" t="s">
        <v>2546</v>
      </c>
      <c r="L2373" s="69" t="s">
        <v>10817</v>
      </c>
      <c r="N2373" s="128">
        <v>97</v>
      </c>
      <c r="O2373" s="71">
        <v>40.200000000000003</v>
      </c>
      <c r="P2373" s="127"/>
    </row>
    <row r="2374" spans="1:16" ht="15" x14ac:dyDescent="0.25">
      <c r="A2374" s="67" t="str">
        <f t="shared" si="36"/>
        <v>167987391</v>
      </c>
      <c r="B2374" s="127">
        <v>16798739</v>
      </c>
      <c r="C2374" s="127">
        <v>1</v>
      </c>
      <c r="D2374" s="74" t="s">
        <v>7297</v>
      </c>
      <c r="E2374" s="68" t="s">
        <v>7307</v>
      </c>
      <c r="F2374" s="68" t="s">
        <v>10814</v>
      </c>
      <c r="G2374" s="68" t="s">
        <v>2550</v>
      </c>
      <c r="H2374" s="68" t="s">
        <v>2647</v>
      </c>
      <c r="I2374" s="66">
        <v>6139</v>
      </c>
      <c r="J2374" s="66" t="s">
        <v>2647</v>
      </c>
      <c r="K2374" s="68" t="s">
        <v>2547</v>
      </c>
      <c r="L2374" s="69" t="s">
        <v>10816</v>
      </c>
      <c r="N2374" s="128">
        <v>100</v>
      </c>
      <c r="O2374" s="71">
        <v>33.5</v>
      </c>
      <c r="P2374" s="127"/>
    </row>
    <row r="2375" spans="1:16" ht="15" x14ac:dyDescent="0.25">
      <c r="A2375" s="67" t="str">
        <f t="shared" si="36"/>
        <v>157824141</v>
      </c>
      <c r="B2375" s="127">
        <v>15782414</v>
      </c>
      <c r="C2375" s="127">
        <v>1</v>
      </c>
      <c r="D2375" s="74" t="s">
        <v>4373</v>
      </c>
      <c r="E2375" s="68" t="s">
        <v>2283</v>
      </c>
      <c r="F2375" s="68" t="s">
        <v>10814</v>
      </c>
      <c r="G2375" s="68" t="s">
        <v>2550</v>
      </c>
      <c r="H2375" s="68" t="s">
        <v>2647</v>
      </c>
      <c r="I2375" s="66">
        <v>6139</v>
      </c>
      <c r="J2375" s="66" t="s">
        <v>2647</v>
      </c>
      <c r="K2375" s="68" t="s">
        <v>2547</v>
      </c>
      <c r="L2375" s="69" t="s">
        <v>10816</v>
      </c>
      <c r="N2375" s="128">
        <v>97</v>
      </c>
      <c r="O2375" s="71">
        <v>33.5</v>
      </c>
      <c r="P2375" s="127"/>
    </row>
    <row r="2376" spans="1:16" ht="15" x14ac:dyDescent="0.25">
      <c r="A2376" s="67" t="str">
        <f t="shared" ref="A2376:A2439" si="37">CONCATENATE(B2376,C2376)</f>
        <v>81843311</v>
      </c>
      <c r="B2376" s="127">
        <v>8184331</v>
      </c>
      <c r="C2376" s="127">
        <v>1</v>
      </c>
      <c r="D2376" s="74" t="s">
        <v>4374</v>
      </c>
      <c r="E2376" s="68" t="s">
        <v>513</v>
      </c>
      <c r="F2376" s="68" t="s">
        <v>10813</v>
      </c>
      <c r="G2376" s="68" t="s">
        <v>2550</v>
      </c>
      <c r="H2376" s="68" t="s">
        <v>2647</v>
      </c>
      <c r="I2376" s="66">
        <v>6139</v>
      </c>
      <c r="J2376" s="66" t="s">
        <v>2647</v>
      </c>
      <c r="K2376" s="68" t="s">
        <v>2546</v>
      </c>
      <c r="L2376" s="69" t="s">
        <v>10818</v>
      </c>
      <c r="N2376" s="128">
        <v>100</v>
      </c>
      <c r="O2376" s="71">
        <v>40.200000000000003</v>
      </c>
      <c r="P2376" s="127"/>
    </row>
    <row r="2377" spans="1:16" ht="15" x14ac:dyDescent="0.25">
      <c r="A2377" s="67" t="str">
        <f t="shared" si="37"/>
        <v>81843312</v>
      </c>
      <c r="B2377" s="127">
        <v>8184331</v>
      </c>
      <c r="C2377" s="127">
        <v>2</v>
      </c>
      <c r="D2377" s="74" t="s">
        <v>4374</v>
      </c>
      <c r="E2377" s="68" t="s">
        <v>513</v>
      </c>
      <c r="F2377" s="68" t="s">
        <v>10814</v>
      </c>
      <c r="G2377" s="68" t="s">
        <v>10823</v>
      </c>
      <c r="H2377" s="68" t="s">
        <v>2647</v>
      </c>
      <c r="I2377" s="66">
        <v>6139</v>
      </c>
      <c r="J2377" s="66" t="s">
        <v>2647</v>
      </c>
      <c r="K2377" s="68" t="s">
        <v>2547</v>
      </c>
      <c r="L2377" s="69" t="s">
        <v>10816</v>
      </c>
      <c r="N2377" s="128">
        <v>100</v>
      </c>
      <c r="O2377" s="71">
        <v>33.5</v>
      </c>
      <c r="P2377" s="127"/>
    </row>
    <row r="2378" spans="1:16" ht="15" x14ac:dyDescent="0.25">
      <c r="A2378" s="67" t="str">
        <f t="shared" si="37"/>
        <v>173664101</v>
      </c>
      <c r="B2378" s="127">
        <v>17366410</v>
      </c>
      <c r="C2378" s="127">
        <v>1</v>
      </c>
      <c r="D2378" s="74" t="s">
        <v>9811</v>
      </c>
      <c r="E2378" s="68" t="s">
        <v>9911</v>
      </c>
      <c r="F2378" s="68" t="s">
        <v>10814</v>
      </c>
      <c r="G2378" s="68" t="s">
        <v>10823</v>
      </c>
      <c r="H2378" s="68" t="s">
        <v>2647</v>
      </c>
      <c r="I2378" s="66">
        <v>6139</v>
      </c>
      <c r="J2378" s="66" t="s">
        <v>2647</v>
      </c>
      <c r="K2378" s="68" t="s">
        <v>2546</v>
      </c>
      <c r="L2378" s="69" t="s">
        <v>10816</v>
      </c>
      <c r="N2378" s="128">
        <v>100</v>
      </c>
      <c r="O2378" s="71">
        <v>40.200000000000003</v>
      </c>
      <c r="P2378" s="127"/>
    </row>
    <row r="2379" spans="1:16" ht="15" x14ac:dyDescent="0.25">
      <c r="A2379" s="67" t="str">
        <f t="shared" si="37"/>
        <v>152341371</v>
      </c>
      <c r="B2379" s="127">
        <v>15234137</v>
      </c>
      <c r="C2379" s="127">
        <v>1</v>
      </c>
      <c r="D2379" s="74" t="s">
        <v>4375</v>
      </c>
      <c r="E2379" s="68" t="s">
        <v>2177</v>
      </c>
      <c r="F2379" s="68" t="s">
        <v>10814</v>
      </c>
      <c r="G2379" s="68" t="s">
        <v>2550</v>
      </c>
      <c r="H2379" s="68" t="s">
        <v>2647</v>
      </c>
      <c r="I2379" s="66">
        <v>6139</v>
      </c>
      <c r="J2379" s="66" t="s">
        <v>2647</v>
      </c>
      <c r="K2379" s="68" t="s">
        <v>2547</v>
      </c>
      <c r="L2379" s="69" t="s">
        <v>10816</v>
      </c>
      <c r="N2379" s="128">
        <v>100</v>
      </c>
      <c r="O2379" s="71">
        <v>33.5</v>
      </c>
      <c r="P2379" s="127"/>
    </row>
    <row r="2380" spans="1:16" ht="15" x14ac:dyDescent="0.25">
      <c r="A2380" s="67" t="str">
        <f t="shared" si="37"/>
        <v>143943033</v>
      </c>
      <c r="B2380" s="127">
        <v>14394303</v>
      </c>
      <c r="C2380" s="127">
        <v>3</v>
      </c>
      <c r="D2380" s="74" t="s">
        <v>4376</v>
      </c>
      <c r="E2380" s="68" t="s">
        <v>1948</v>
      </c>
      <c r="F2380" s="68" t="s">
        <v>10814</v>
      </c>
      <c r="G2380" s="68" t="s">
        <v>2550</v>
      </c>
      <c r="H2380" s="68" t="s">
        <v>2647</v>
      </c>
      <c r="I2380" s="66">
        <v>6139</v>
      </c>
      <c r="J2380" s="66" t="s">
        <v>2647</v>
      </c>
      <c r="K2380" s="68" t="s">
        <v>2547</v>
      </c>
      <c r="L2380" s="69" t="s">
        <v>10816</v>
      </c>
      <c r="N2380" s="128">
        <v>100</v>
      </c>
      <c r="O2380" s="71">
        <v>33.5</v>
      </c>
      <c r="P2380" s="127"/>
    </row>
    <row r="2381" spans="1:16" ht="15" x14ac:dyDescent="0.25">
      <c r="A2381" s="67" t="str">
        <f t="shared" si="37"/>
        <v>117251381</v>
      </c>
      <c r="B2381" s="127">
        <v>11725138</v>
      </c>
      <c r="C2381" s="127">
        <v>1</v>
      </c>
      <c r="D2381" s="74" t="s">
        <v>10770</v>
      </c>
      <c r="E2381" s="68">
        <v>618217</v>
      </c>
      <c r="F2381" s="68" t="s">
        <v>10815</v>
      </c>
      <c r="G2381" s="68" t="s">
        <v>10823</v>
      </c>
      <c r="H2381" s="68" t="s">
        <v>2647</v>
      </c>
      <c r="I2381" s="66">
        <v>6139</v>
      </c>
      <c r="J2381" s="66" t="s">
        <v>2647</v>
      </c>
      <c r="K2381" s="68" t="s">
        <v>2547</v>
      </c>
      <c r="L2381" s="69" t="s">
        <v>10817</v>
      </c>
      <c r="N2381" s="128">
        <v>100</v>
      </c>
      <c r="O2381" s="71">
        <v>33.5</v>
      </c>
      <c r="P2381" s="127"/>
    </row>
    <row r="2382" spans="1:16" ht="15" x14ac:dyDescent="0.25">
      <c r="A2382" s="67" t="str">
        <f t="shared" si="37"/>
        <v>76629071</v>
      </c>
      <c r="B2382" s="127">
        <v>7662907</v>
      </c>
      <c r="C2382" s="127">
        <v>1</v>
      </c>
      <c r="D2382" s="74" t="s">
        <v>4377</v>
      </c>
      <c r="E2382" s="68">
        <v>14950845</v>
      </c>
      <c r="F2382" s="68" t="s">
        <v>10813</v>
      </c>
      <c r="G2382" s="68" t="s">
        <v>10823</v>
      </c>
      <c r="H2382" s="68" t="s">
        <v>2647</v>
      </c>
      <c r="I2382" s="66">
        <v>6139</v>
      </c>
      <c r="J2382" s="66" t="s">
        <v>2647</v>
      </c>
      <c r="K2382" s="68" t="s">
        <v>2546</v>
      </c>
      <c r="L2382" s="69" t="s">
        <v>10818</v>
      </c>
      <c r="N2382" s="128">
        <v>100</v>
      </c>
      <c r="O2382" s="71">
        <v>40.200000000000003</v>
      </c>
      <c r="P2382" s="127"/>
    </row>
    <row r="2383" spans="1:16" ht="15" x14ac:dyDescent="0.25">
      <c r="A2383" s="67" t="str">
        <f t="shared" si="37"/>
        <v>116168052</v>
      </c>
      <c r="B2383" s="127">
        <v>11616805</v>
      </c>
      <c r="C2383" s="127">
        <v>2</v>
      </c>
      <c r="D2383" s="74" t="s">
        <v>4378</v>
      </c>
      <c r="E2383" s="68" t="s">
        <v>1241</v>
      </c>
      <c r="F2383" s="68" t="s">
        <v>10815</v>
      </c>
      <c r="G2383" s="68" t="s">
        <v>10823</v>
      </c>
      <c r="H2383" s="68" t="s">
        <v>2647</v>
      </c>
      <c r="I2383" s="66">
        <v>6139</v>
      </c>
      <c r="J2383" s="66" t="s">
        <v>2647</v>
      </c>
      <c r="K2383" s="68" t="s">
        <v>2547</v>
      </c>
      <c r="L2383" s="69" t="s">
        <v>10817</v>
      </c>
      <c r="N2383" s="128">
        <v>100</v>
      </c>
      <c r="O2383" s="71">
        <v>33.5</v>
      </c>
      <c r="P2383" s="127"/>
    </row>
    <row r="2384" spans="1:16" ht="15" x14ac:dyDescent="0.25">
      <c r="A2384" s="67" t="str">
        <f t="shared" si="37"/>
        <v>90418622</v>
      </c>
      <c r="B2384" s="127">
        <v>9041862</v>
      </c>
      <c r="C2384" s="127">
        <v>2</v>
      </c>
      <c r="D2384" s="74" t="s">
        <v>4379</v>
      </c>
      <c r="E2384" s="68">
        <v>6578085</v>
      </c>
      <c r="F2384" s="68" t="s">
        <v>10815</v>
      </c>
      <c r="G2384" s="68" t="s">
        <v>2550</v>
      </c>
      <c r="H2384" s="68" t="s">
        <v>2647</v>
      </c>
      <c r="I2384" s="66">
        <v>6139</v>
      </c>
      <c r="J2384" s="66" t="s">
        <v>2647</v>
      </c>
      <c r="K2384" s="68" t="s">
        <v>2547</v>
      </c>
      <c r="L2384" s="69" t="s">
        <v>10817</v>
      </c>
      <c r="N2384" s="128">
        <v>97</v>
      </c>
      <c r="O2384" s="71">
        <v>33.5</v>
      </c>
      <c r="P2384" s="127"/>
    </row>
    <row r="2385" spans="1:16" ht="15" x14ac:dyDescent="0.25">
      <c r="A2385" s="67" t="str">
        <f t="shared" si="37"/>
        <v>103103682</v>
      </c>
      <c r="B2385" s="127">
        <v>10310368</v>
      </c>
      <c r="C2385" s="127">
        <v>2</v>
      </c>
      <c r="D2385" s="74" t="s">
        <v>4380</v>
      </c>
      <c r="E2385" s="68" t="s">
        <v>9989</v>
      </c>
      <c r="F2385" s="68" t="s">
        <v>10815</v>
      </c>
      <c r="G2385" s="68" t="s">
        <v>10823</v>
      </c>
      <c r="H2385" s="68" t="s">
        <v>2647</v>
      </c>
      <c r="I2385" s="66">
        <v>6139</v>
      </c>
      <c r="J2385" s="66" t="s">
        <v>2647</v>
      </c>
      <c r="K2385" s="68" t="s">
        <v>2546</v>
      </c>
      <c r="L2385" s="69" t="s">
        <v>10817</v>
      </c>
      <c r="N2385" s="128">
        <v>100</v>
      </c>
      <c r="O2385" s="71">
        <v>40.200000000000003</v>
      </c>
      <c r="P2385" s="127"/>
    </row>
    <row r="2386" spans="1:16" ht="15" x14ac:dyDescent="0.25">
      <c r="A2386" s="67" t="str">
        <f t="shared" si="37"/>
        <v>124307541</v>
      </c>
      <c r="B2386" s="127">
        <v>12430754</v>
      </c>
      <c r="C2386" s="127">
        <v>1</v>
      </c>
      <c r="D2386" s="74" t="s">
        <v>4381</v>
      </c>
      <c r="E2386" s="68">
        <v>15180201</v>
      </c>
      <c r="F2386" s="68" t="s">
        <v>10815</v>
      </c>
      <c r="G2386" s="68" t="s">
        <v>10823</v>
      </c>
      <c r="H2386" s="68" t="s">
        <v>2647</v>
      </c>
      <c r="I2386" s="66">
        <v>6139</v>
      </c>
      <c r="J2386" s="66" t="s">
        <v>2647</v>
      </c>
      <c r="K2386" s="68" t="s">
        <v>2547</v>
      </c>
      <c r="L2386" s="69" t="s">
        <v>10817</v>
      </c>
      <c r="N2386" s="128">
        <v>100</v>
      </c>
      <c r="O2386" s="71">
        <v>33.5</v>
      </c>
      <c r="P2386" s="127"/>
    </row>
    <row r="2387" spans="1:16" ht="15" x14ac:dyDescent="0.25">
      <c r="A2387" s="67" t="str">
        <f t="shared" si="37"/>
        <v>91590951</v>
      </c>
      <c r="B2387" s="127">
        <v>9159095</v>
      </c>
      <c r="C2387" s="127">
        <v>1</v>
      </c>
      <c r="D2387" s="74" t="s">
        <v>4382</v>
      </c>
      <c r="E2387" s="68">
        <v>18401708</v>
      </c>
      <c r="F2387" s="68" t="s">
        <v>10814</v>
      </c>
      <c r="G2387" s="68" t="s">
        <v>2550</v>
      </c>
      <c r="H2387" s="68" t="s">
        <v>2647</v>
      </c>
      <c r="I2387" s="66">
        <v>6139</v>
      </c>
      <c r="J2387" s="66" t="s">
        <v>2647</v>
      </c>
      <c r="K2387" s="68" t="s">
        <v>2547</v>
      </c>
      <c r="L2387" s="69" t="s">
        <v>10816</v>
      </c>
      <c r="N2387" s="128">
        <v>100</v>
      </c>
      <c r="O2387" s="71">
        <v>33.5</v>
      </c>
      <c r="P2387" s="127"/>
    </row>
    <row r="2388" spans="1:16" ht="15" x14ac:dyDescent="0.25">
      <c r="A2388" s="67" t="str">
        <f t="shared" si="37"/>
        <v>130933072</v>
      </c>
      <c r="B2388" s="127">
        <v>13093307</v>
      </c>
      <c r="C2388" s="127">
        <v>2</v>
      </c>
      <c r="D2388" s="74" t="s">
        <v>4383</v>
      </c>
      <c r="E2388" s="68" t="s">
        <v>1662</v>
      </c>
      <c r="F2388" s="68" t="s">
        <v>10814</v>
      </c>
      <c r="G2388" s="68" t="s">
        <v>10823</v>
      </c>
      <c r="H2388" s="68" t="s">
        <v>2647</v>
      </c>
      <c r="I2388" s="66">
        <v>6139</v>
      </c>
      <c r="J2388" s="66" t="s">
        <v>2647</v>
      </c>
      <c r="K2388" s="68" t="s">
        <v>2547</v>
      </c>
      <c r="L2388" s="69" t="s">
        <v>10816</v>
      </c>
      <c r="N2388" s="128">
        <v>100</v>
      </c>
      <c r="O2388" s="71">
        <v>33.5</v>
      </c>
      <c r="P2388" s="127"/>
    </row>
    <row r="2389" spans="1:16" ht="15" x14ac:dyDescent="0.25">
      <c r="A2389" s="67" t="str">
        <f t="shared" si="37"/>
        <v>148066542</v>
      </c>
      <c r="B2389" s="127">
        <v>14806654</v>
      </c>
      <c r="C2389" s="127">
        <v>2</v>
      </c>
      <c r="D2389" s="74" t="s">
        <v>4384</v>
      </c>
      <c r="E2389" s="68" t="s">
        <v>2045</v>
      </c>
      <c r="F2389" s="68" t="s">
        <v>10814</v>
      </c>
      <c r="G2389" s="68" t="s">
        <v>2550</v>
      </c>
      <c r="H2389" s="68" t="s">
        <v>2647</v>
      </c>
      <c r="I2389" s="66">
        <v>6139</v>
      </c>
      <c r="J2389" s="66" t="s">
        <v>2647</v>
      </c>
      <c r="K2389" s="68" t="s">
        <v>2547</v>
      </c>
      <c r="L2389" s="69" t="s">
        <v>10816</v>
      </c>
      <c r="N2389" s="128">
        <v>100</v>
      </c>
      <c r="O2389" s="71">
        <v>33.5</v>
      </c>
      <c r="P2389" s="127"/>
    </row>
    <row r="2390" spans="1:16" ht="15" x14ac:dyDescent="0.25">
      <c r="A2390" s="67" t="str">
        <f t="shared" si="37"/>
        <v>103917332</v>
      </c>
      <c r="B2390" s="127">
        <v>10391733</v>
      </c>
      <c r="C2390" s="127">
        <v>2</v>
      </c>
      <c r="D2390" s="74" t="s">
        <v>7202</v>
      </c>
      <c r="E2390" s="68" t="s">
        <v>7181</v>
      </c>
      <c r="F2390" s="68" t="s">
        <v>10815</v>
      </c>
      <c r="G2390" s="68" t="s">
        <v>10823</v>
      </c>
      <c r="H2390" s="68" t="s">
        <v>2647</v>
      </c>
      <c r="I2390" s="66">
        <v>6139</v>
      </c>
      <c r="J2390" s="66" t="s">
        <v>2647</v>
      </c>
      <c r="K2390" s="68" t="s">
        <v>2547</v>
      </c>
      <c r="L2390" s="69" t="s">
        <v>10817</v>
      </c>
      <c r="N2390" s="128">
        <v>100</v>
      </c>
      <c r="O2390" s="71">
        <v>33.5</v>
      </c>
      <c r="P2390" s="127"/>
    </row>
    <row r="2391" spans="1:16" ht="15" x14ac:dyDescent="0.25">
      <c r="A2391" s="67" t="str">
        <f t="shared" si="37"/>
        <v>49216042</v>
      </c>
      <c r="B2391" s="127">
        <v>4921604</v>
      </c>
      <c r="C2391" s="127">
        <v>2</v>
      </c>
      <c r="D2391" s="74" t="s">
        <v>4385</v>
      </c>
      <c r="E2391" s="68" t="s">
        <v>264</v>
      </c>
      <c r="F2391" s="68" t="s">
        <v>10813</v>
      </c>
      <c r="G2391" s="68" t="s">
        <v>10823</v>
      </c>
      <c r="H2391" s="68" t="s">
        <v>2647</v>
      </c>
      <c r="I2391" s="66">
        <v>6139</v>
      </c>
      <c r="J2391" s="66" t="s">
        <v>2647</v>
      </c>
      <c r="K2391" s="68" t="s">
        <v>2547</v>
      </c>
      <c r="L2391" s="69" t="s">
        <v>10818</v>
      </c>
      <c r="N2391" s="128">
        <v>100</v>
      </c>
      <c r="O2391" s="71">
        <v>33.5</v>
      </c>
      <c r="P2391" s="127"/>
    </row>
    <row r="2392" spans="1:16" ht="15" x14ac:dyDescent="0.25">
      <c r="A2392" s="67" t="str">
        <f t="shared" si="37"/>
        <v>166251461</v>
      </c>
      <c r="B2392" s="127">
        <v>16625146</v>
      </c>
      <c r="C2392" s="127">
        <v>1</v>
      </c>
      <c r="D2392" s="74" t="s">
        <v>4386</v>
      </c>
      <c r="E2392" s="68" t="s">
        <v>2527</v>
      </c>
      <c r="F2392" s="68" t="s">
        <v>10814</v>
      </c>
      <c r="G2392" s="68" t="s">
        <v>2550</v>
      </c>
      <c r="H2392" s="68" t="s">
        <v>2647</v>
      </c>
      <c r="I2392" s="66">
        <v>6139</v>
      </c>
      <c r="J2392" s="66" t="s">
        <v>2647</v>
      </c>
      <c r="K2392" s="68" t="s">
        <v>2547</v>
      </c>
      <c r="L2392" s="69" t="s">
        <v>10816</v>
      </c>
      <c r="N2392" s="128">
        <v>100</v>
      </c>
      <c r="O2392" s="71">
        <v>33.5</v>
      </c>
      <c r="P2392" s="127"/>
    </row>
    <row r="2393" spans="1:16" ht="15" x14ac:dyDescent="0.25">
      <c r="A2393" s="67" t="str">
        <f t="shared" si="37"/>
        <v>81829171</v>
      </c>
      <c r="B2393" s="127">
        <v>8182917</v>
      </c>
      <c r="C2393" s="127">
        <v>1</v>
      </c>
      <c r="D2393" s="74" t="s">
        <v>4387</v>
      </c>
      <c r="E2393" s="68" t="s">
        <v>9751</v>
      </c>
      <c r="F2393" s="68" t="s">
        <v>10813</v>
      </c>
      <c r="G2393" s="68" t="s">
        <v>10823</v>
      </c>
      <c r="H2393" s="68" t="s">
        <v>2647</v>
      </c>
      <c r="I2393" s="66">
        <v>6139</v>
      </c>
      <c r="J2393" s="66" t="s">
        <v>2647</v>
      </c>
      <c r="K2393" s="68" t="s">
        <v>2547</v>
      </c>
      <c r="L2393" s="69" t="s">
        <v>10818</v>
      </c>
      <c r="N2393" s="128">
        <v>100</v>
      </c>
      <c r="O2393" s="71">
        <v>33.5</v>
      </c>
      <c r="P2393" s="127"/>
    </row>
    <row r="2394" spans="1:16" ht="15" x14ac:dyDescent="0.25">
      <c r="A2394" s="67" t="str">
        <f t="shared" si="37"/>
        <v>120322681</v>
      </c>
      <c r="B2394" s="127">
        <v>12032268</v>
      </c>
      <c r="C2394" s="127">
        <v>1</v>
      </c>
      <c r="D2394" s="74" t="s">
        <v>4388</v>
      </c>
      <c r="E2394" s="68" t="s">
        <v>1374</v>
      </c>
      <c r="F2394" s="68" t="s">
        <v>10815</v>
      </c>
      <c r="G2394" s="68" t="s">
        <v>10823</v>
      </c>
      <c r="H2394" s="68" t="s">
        <v>2647</v>
      </c>
      <c r="I2394" s="66">
        <v>6139</v>
      </c>
      <c r="J2394" s="66" t="s">
        <v>2647</v>
      </c>
      <c r="K2394" s="68" t="s">
        <v>2547</v>
      </c>
      <c r="L2394" s="69" t="s">
        <v>10817</v>
      </c>
      <c r="N2394" s="128">
        <v>100</v>
      </c>
      <c r="O2394" s="71">
        <v>33.5</v>
      </c>
      <c r="P2394" s="127"/>
    </row>
    <row r="2395" spans="1:16" ht="15" x14ac:dyDescent="0.25">
      <c r="A2395" s="67" t="str">
        <f t="shared" si="37"/>
        <v>156863461</v>
      </c>
      <c r="B2395" s="127">
        <v>15686346</v>
      </c>
      <c r="C2395" s="127">
        <v>1</v>
      </c>
      <c r="D2395" s="74" t="s">
        <v>4389</v>
      </c>
      <c r="E2395" s="68" t="s">
        <v>2260</v>
      </c>
      <c r="F2395" s="68" t="s">
        <v>10814</v>
      </c>
      <c r="G2395" s="68" t="s">
        <v>2550</v>
      </c>
      <c r="H2395" s="68" t="s">
        <v>2647</v>
      </c>
      <c r="I2395" s="66">
        <v>6139</v>
      </c>
      <c r="J2395" s="66" t="s">
        <v>2647</v>
      </c>
      <c r="K2395" s="68" t="s">
        <v>2547</v>
      </c>
      <c r="L2395" s="69" t="s">
        <v>10816</v>
      </c>
      <c r="N2395" s="128">
        <v>94</v>
      </c>
      <c r="O2395" s="71">
        <v>33.5</v>
      </c>
      <c r="P2395" s="127"/>
    </row>
    <row r="2396" spans="1:16" ht="15" x14ac:dyDescent="0.25">
      <c r="A2396" s="67" t="str">
        <f t="shared" si="37"/>
        <v>103104472</v>
      </c>
      <c r="B2396" s="127">
        <v>10310447</v>
      </c>
      <c r="C2396" s="127">
        <v>2</v>
      </c>
      <c r="D2396" s="74" t="s">
        <v>4390</v>
      </c>
      <c r="E2396" s="68">
        <v>6660000</v>
      </c>
      <c r="F2396" s="68" t="s">
        <v>10815</v>
      </c>
      <c r="G2396" s="68" t="s">
        <v>10823</v>
      </c>
      <c r="H2396" s="68" t="s">
        <v>2647</v>
      </c>
      <c r="I2396" s="66">
        <v>6139</v>
      </c>
      <c r="J2396" s="66" t="s">
        <v>2647</v>
      </c>
      <c r="K2396" s="68" t="s">
        <v>2547</v>
      </c>
      <c r="L2396" s="69" t="s">
        <v>10817</v>
      </c>
      <c r="N2396" s="128">
        <v>100</v>
      </c>
      <c r="O2396" s="71">
        <v>33.5</v>
      </c>
      <c r="P2396" s="127"/>
    </row>
    <row r="2397" spans="1:16" ht="15" x14ac:dyDescent="0.25">
      <c r="A2397" s="67" t="str">
        <f t="shared" si="37"/>
        <v>100909642</v>
      </c>
      <c r="B2397" s="127">
        <v>10090964</v>
      </c>
      <c r="C2397" s="127">
        <v>2</v>
      </c>
      <c r="D2397" s="74" t="s">
        <v>4391</v>
      </c>
      <c r="E2397" s="68">
        <v>15283561</v>
      </c>
      <c r="F2397" s="68" t="s">
        <v>10815</v>
      </c>
      <c r="G2397" s="68" t="s">
        <v>10823</v>
      </c>
      <c r="H2397" s="68" t="s">
        <v>2647</v>
      </c>
      <c r="I2397" s="66">
        <v>6139</v>
      </c>
      <c r="J2397" s="66" t="s">
        <v>2647</v>
      </c>
      <c r="K2397" s="68" t="s">
        <v>2547</v>
      </c>
      <c r="L2397" s="69" t="s">
        <v>10817</v>
      </c>
      <c r="N2397" s="128">
        <v>100</v>
      </c>
      <c r="O2397" s="71">
        <v>33.5</v>
      </c>
      <c r="P2397" s="127"/>
    </row>
    <row r="2398" spans="1:16" ht="15" x14ac:dyDescent="0.25">
      <c r="A2398" s="67" t="str">
        <f t="shared" si="37"/>
        <v>173716611</v>
      </c>
      <c r="B2398" s="127">
        <v>17371661</v>
      </c>
      <c r="C2398" s="127">
        <v>1</v>
      </c>
      <c r="D2398" s="74" t="s">
        <v>9820</v>
      </c>
      <c r="E2398" s="68">
        <v>345071037</v>
      </c>
      <c r="F2398" s="68" t="s">
        <v>10814</v>
      </c>
      <c r="G2398" s="68" t="s">
        <v>10823</v>
      </c>
      <c r="H2398" s="68" t="s">
        <v>2647</v>
      </c>
      <c r="I2398" s="66">
        <v>6139</v>
      </c>
      <c r="J2398" s="66" t="s">
        <v>2647</v>
      </c>
      <c r="K2398" s="68" t="s">
        <v>2546</v>
      </c>
      <c r="L2398" s="69" t="s">
        <v>10816</v>
      </c>
      <c r="N2398" s="128">
        <v>96</v>
      </c>
      <c r="O2398" s="71">
        <v>40.200000000000003</v>
      </c>
      <c r="P2398" s="127"/>
    </row>
    <row r="2399" spans="1:16" ht="15" x14ac:dyDescent="0.25">
      <c r="A2399" s="67" t="str">
        <f t="shared" si="37"/>
        <v>117523121</v>
      </c>
      <c r="B2399" s="127">
        <v>11752312</v>
      </c>
      <c r="C2399" s="127">
        <v>1</v>
      </c>
      <c r="D2399" s="74" t="s">
        <v>4392</v>
      </c>
      <c r="E2399" s="68">
        <v>944845</v>
      </c>
      <c r="F2399" s="68" t="s">
        <v>10815</v>
      </c>
      <c r="G2399" s="68" t="s">
        <v>10823</v>
      </c>
      <c r="H2399" s="68" t="s">
        <v>2647</v>
      </c>
      <c r="I2399" s="66">
        <v>6139</v>
      </c>
      <c r="J2399" s="66" t="s">
        <v>2647</v>
      </c>
      <c r="K2399" s="68" t="s">
        <v>2546</v>
      </c>
      <c r="L2399" s="69" t="s">
        <v>10817</v>
      </c>
      <c r="N2399" s="128">
        <v>100</v>
      </c>
      <c r="O2399" s="71">
        <v>40.200000000000003</v>
      </c>
      <c r="P2399" s="127"/>
    </row>
    <row r="2400" spans="1:16" ht="15" x14ac:dyDescent="0.25">
      <c r="A2400" s="67" t="str">
        <f t="shared" si="37"/>
        <v>154944102</v>
      </c>
      <c r="B2400" s="127">
        <v>15494410</v>
      </c>
      <c r="C2400" s="127">
        <v>2</v>
      </c>
      <c r="D2400" s="74" t="s">
        <v>4393</v>
      </c>
      <c r="E2400" s="68" t="s">
        <v>2218</v>
      </c>
      <c r="F2400" s="68" t="s">
        <v>10814</v>
      </c>
      <c r="G2400" s="68" t="s">
        <v>2550</v>
      </c>
      <c r="H2400" s="68" t="s">
        <v>2647</v>
      </c>
      <c r="I2400" s="66">
        <v>6139</v>
      </c>
      <c r="J2400" s="66" t="s">
        <v>2647</v>
      </c>
      <c r="K2400" s="68" t="s">
        <v>2547</v>
      </c>
      <c r="L2400" s="69" t="s">
        <v>10816</v>
      </c>
      <c r="N2400" s="128">
        <v>100</v>
      </c>
      <c r="O2400" s="71">
        <v>33.5</v>
      </c>
      <c r="P2400" s="127"/>
    </row>
    <row r="2401" spans="1:16" ht="15" x14ac:dyDescent="0.25">
      <c r="A2401" s="67" t="str">
        <f t="shared" si="37"/>
        <v>154944103</v>
      </c>
      <c r="B2401" s="127">
        <v>15494410</v>
      </c>
      <c r="C2401" s="127">
        <v>3</v>
      </c>
      <c r="D2401" s="74" t="s">
        <v>4393</v>
      </c>
      <c r="E2401" s="68" t="s">
        <v>2218</v>
      </c>
      <c r="F2401" s="68" t="s">
        <v>10814</v>
      </c>
      <c r="G2401" s="68" t="s">
        <v>2550</v>
      </c>
      <c r="H2401" s="68" t="s">
        <v>2647</v>
      </c>
      <c r="I2401" s="66">
        <v>6139</v>
      </c>
      <c r="J2401" s="66" t="s">
        <v>2647</v>
      </c>
      <c r="K2401" s="68" t="s">
        <v>2547</v>
      </c>
      <c r="L2401" s="69" t="s">
        <v>10816</v>
      </c>
      <c r="N2401" s="128">
        <v>100</v>
      </c>
      <c r="O2401" s="71">
        <v>33.5</v>
      </c>
      <c r="P2401" s="127"/>
    </row>
    <row r="2402" spans="1:16" ht="15" x14ac:dyDescent="0.25">
      <c r="A2402" s="67" t="str">
        <f t="shared" si="37"/>
        <v>124042381</v>
      </c>
      <c r="B2402" s="127">
        <v>12404238</v>
      </c>
      <c r="C2402" s="127">
        <v>1</v>
      </c>
      <c r="D2402" s="74" t="s">
        <v>4394</v>
      </c>
      <c r="E2402" s="68" t="s">
        <v>1481</v>
      </c>
      <c r="F2402" s="68" t="s">
        <v>10815</v>
      </c>
      <c r="G2402" s="68" t="s">
        <v>10823</v>
      </c>
      <c r="H2402" s="68" t="s">
        <v>2647</v>
      </c>
      <c r="I2402" s="66">
        <v>6139</v>
      </c>
      <c r="J2402" s="66" t="s">
        <v>2647</v>
      </c>
      <c r="K2402" s="68" t="s">
        <v>2547</v>
      </c>
      <c r="L2402" s="69" t="s">
        <v>10817</v>
      </c>
      <c r="N2402" s="128">
        <v>100</v>
      </c>
      <c r="O2402" s="71">
        <v>33.5</v>
      </c>
      <c r="P2402" s="127"/>
    </row>
    <row r="2403" spans="1:16" ht="15" x14ac:dyDescent="0.25">
      <c r="A2403" s="67" t="str">
        <f t="shared" si="37"/>
        <v>91025301</v>
      </c>
      <c r="B2403" s="127">
        <v>9102530</v>
      </c>
      <c r="C2403" s="127">
        <v>1</v>
      </c>
      <c r="D2403" s="74" t="s">
        <v>9710</v>
      </c>
      <c r="E2403" s="68" t="s">
        <v>9752</v>
      </c>
      <c r="F2403" s="68" t="s">
        <v>10815</v>
      </c>
      <c r="G2403" s="68" t="s">
        <v>10823</v>
      </c>
      <c r="H2403" s="68" t="s">
        <v>2647</v>
      </c>
      <c r="I2403" s="66">
        <v>6139</v>
      </c>
      <c r="J2403" s="66" t="s">
        <v>2647</v>
      </c>
      <c r="K2403" s="68" t="s">
        <v>2546</v>
      </c>
      <c r="L2403" s="69" t="s">
        <v>10817</v>
      </c>
      <c r="N2403" s="128">
        <v>100</v>
      </c>
      <c r="O2403" s="71">
        <v>40.200000000000003</v>
      </c>
      <c r="P2403" s="127"/>
    </row>
    <row r="2404" spans="1:16" ht="15" x14ac:dyDescent="0.25">
      <c r="A2404" s="67" t="str">
        <f t="shared" si="37"/>
        <v>143186602</v>
      </c>
      <c r="B2404" s="127">
        <v>14318660</v>
      </c>
      <c r="C2404" s="127">
        <v>2</v>
      </c>
      <c r="D2404" s="74" t="s">
        <v>4395</v>
      </c>
      <c r="E2404" s="68" t="s">
        <v>1926</v>
      </c>
      <c r="F2404" s="68" t="s">
        <v>10814</v>
      </c>
      <c r="G2404" s="68" t="s">
        <v>2550</v>
      </c>
      <c r="H2404" s="68" t="s">
        <v>2647</v>
      </c>
      <c r="I2404" s="66">
        <v>6139</v>
      </c>
      <c r="J2404" s="66" t="s">
        <v>2647</v>
      </c>
      <c r="K2404" s="68" t="s">
        <v>2547</v>
      </c>
      <c r="L2404" s="69" t="s">
        <v>10816</v>
      </c>
      <c r="N2404" s="128">
        <v>99</v>
      </c>
      <c r="O2404" s="71">
        <v>33.5</v>
      </c>
      <c r="P2404" s="127"/>
    </row>
    <row r="2405" spans="1:16" ht="15" x14ac:dyDescent="0.25">
      <c r="A2405" s="67" t="str">
        <f t="shared" si="37"/>
        <v>102278051</v>
      </c>
      <c r="B2405" s="127">
        <v>10227805</v>
      </c>
      <c r="C2405" s="127">
        <v>1</v>
      </c>
      <c r="D2405" s="74" t="s">
        <v>4396</v>
      </c>
      <c r="E2405" s="68">
        <v>17955203</v>
      </c>
      <c r="F2405" s="68" t="s">
        <v>10815</v>
      </c>
      <c r="G2405" s="68" t="s">
        <v>2550</v>
      </c>
      <c r="H2405" s="68" t="s">
        <v>2647</v>
      </c>
      <c r="I2405" s="66">
        <v>6139</v>
      </c>
      <c r="J2405" s="66" t="s">
        <v>2647</v>
      </c>
      <c r="K2405" s="68" t="s">
        <v>2546</v>
      </c>
      <c r="L2405" s="69" t="s">
        <v>10817</v>
      </c>
      <c r="N2405" s="128">
        <v>100</v>
      </c>
      <c r="O2405" s="71">
        <v>40.200000000000003</v>
      </c>
      <c r="P2405" s="127"/>
    </row>
    <row r="2406" spans="1:16" ht="15" x14ac:dyDescent="0.25">
      <c r="A2406" s="67" t="str">
        <f t="shared" si="37"/>
        <v>69080321</v>
      </c>
      <c r="B2406" s="127">
        <v>6908032</v>
      </c>
      <c r="C2406" s="127">
        <v>1</v>
      </c>
      <c r="D2406" s="74" t="s">
        <v>4397</v>
      </c>
      <c r="E2406" s="68">
        <v>10655787</v>
      </c>
      <c r="F2406" s="68" t="s">
        <v>10813</v>
      </c>
      <c r="G2406" s="68" t="s">
        <v>10823</v>
      </c>
      <c r="H2406" s="68" t="s">
        <v>2647</v>
      </c>
      <c r="I2406" s="66">
        <v>6139</v>
      </c>
      <c r="J2406" s="66" t="s">
        <v>2647</v>
      </c>
      <c r="K2406" s="68" t="s">
        <v>2547</v>
      </c>
      <c r="L2406" s="69" t="s">
        <v>10818</v>
      </c>
      <c r="N2406" s="128">
        <v>100</v>
      </c>
      <c r="O2406" s="71">
        <v>33.5</v>
      </c>
      <c r="P2406" s="127"/>
    </row>
    <row r="2407" spans="1:16" ht="15" x14ac:dyDescent="0.25">
      <c r="A2407" s="67" t="str">
        <f t="shared" si="37"/>
        <v>162230201</v>
      </c>
      <c r="B2407" s="127">
        <v>16223020</v>
      </c>
      <c r="C2407" s="127">
        <v>1</v>
      </c>
      <c r="D2407" s="74" t="s">
        <v>4398</v>
      </c>
      <c r="E2407" s="68" t="s">
        <v>2373</v>
      </c>
      <c r="F2407" s="68" t="s">
        <v>10814</v>
      </c>
      <c r="G2407" s="68" t="s">
        <v>2550</v>
      </c>
      <c r="H2407" s="68" t="s">
        <v>2647</v>
      </c>
      <c r="I2407" s="66">
        <v>6139</v>
      </c>
      <c r="J2407" s="66" t="s">
        <v>2647</v>
      </c>
      <c r="K2407" s="68" t="s">
        <v>2547</v>
      </c>
      <c r="L2407" s="69" t="s">
        <v>10816</v>
      </c>
      <c r="N2407" s="128">
        <v>100</v>
      </c>
      <c r="O2407" s="71">
        <v>33.5</v>
      </c>
      <c r="P2407" s="127"/>
    </row>
    <row r="2408" spans="1:16" ht="15" x14ac:dyDescent="0.25">
      <c r="A2408" s="67" t="str">
        <f t="shared" si="37"/>
        <v>115681004</v>
      </c>
      <c r="B2408" s="127">
        <v>11568100</v>
      </c>
      <c r="C2408" s="127">
        <v>4</v>
      </c>
      <c r="D2408" s="74" t="s">
        <v>4400</v>
      </c>
      <c r="E2408" s="68">
        <v>20131276</v>
      </c>
      <c r="F2408" s="68" t="s">
        <v>10815</v>
      </c>
      <c r="G2408" s="68" t="s">
        <v>10823</v>
      </c>
      <c r="H2408" s="68" t="s">
        <v>2647</v>
      </c>
      <c r="I2408" s="66">
        <v>6139</v>
      </c>
      <c r="J2408" s="66" t="s">
        <v>2647</v>
      </c>
      <c r="K2408" s="68" t="s">
        <v>2547</v>
      </c>
      <c r="L2408" s="69" t="s">
        <v>10817</v>
      </c>
      <c r="N2408" s="128">
        <v>100</v>
      </c>
      <c r="O2408" s="71">
        <v>33.5</v>
      </c>
      <c r="P2408" s="127"/>
    </row>
    <row r="2409" spans="1:16" ht="15" x14ac:dyDescent="0.25">
      <c r="A2409" s="67" t="str">
        <f t="shared" si="37"/>
        <v>90416061</v>
      </c>
      <c r="B2409" s="127">
        <v>9041606</v>
      </c>
      <c r="C2409" s="127">
        <v>1</v>
      </c>
      <c r="D2409" s="74" t="s">
        <v>4401</v>
      </c>
      <c r="E2409" s="68">
        <v>6967386</v>
      </c>
      <c r="F2409" s="68" t="s">
        <v>10815</v>
      </c>
      <c r="G2409" s="68" t="s">
        <v>10823</v>
      </c>
      <c r="H2409" s="68" t="s">
        <v>2647</v>
      </c>
      <c r="I2409" s="66">
        <v>6139</v>
      </c>
      <c r="J2409" s="66" t="s">
        <v>2647</v>
      </c>
      <c r="K2409" s="68" t="s">
        <v>2547</v>
      </c>
      <c r="L2409" s="69" t="s">
        <v>10817</v>
      </c>
      <c r="N2409" s="128">
        <v>100</v>
      </c>
      <c r="O2409" s="71">
        <v>33.5</v>
      </c>
      <c r="P2409" s="127"/>
    </row>
    <row r="2410" spans="1:16" ht="15" x14ac:dyDescent="0.25">
      <c r="A2410" s="67" t="str">
        <f t="shared" si="37"/>
        <v>83118701</v>
      </c>
      <c r="B2410" s="127">
        <v>8311870</v>
      </c>
      <c r="C2410" s="127">
        <v>1</v>
      </c>
      <c r="D2410" s="74" t="s">
        <v>4403</v>
      </c>
      <c r="E2410" s="68">
        <v>16297025</v>
      </c>
      <c r="F2410" s="68" t="s">
        <v>10813</v>
      </c>
      <c r="G2410" s="68" t="s">
        <v>10823</v>
      </c>
      <c r="H2410" s="68" t="s">
        <v>2647</v>
      </c>
      <c r="I2410" s="66">
        <v>6139</v>
      </c>
      <c r="J2410" s="66" t="s">
        <v>2647</v>
      </c>
      <c r="K2410" s="68" t="s">
        <v>2547</v>
      </c>
      <c r="L2410" s="69" t="s">
        <v>10818</v>
      </c>
      <c r="N2410" s="128">
        <v>99</v>
      </c>
      <c r="O2410" s="71">
        <v>33.5</v>
      </c>
      <c r="P2410" s="127"/>
    </row>
    <row r="2411" spans="1:16" ht="15" x14ac:dyDescent="0.25">
      <c r="A2411" s="67" t="str">
        <f t="shared" si="37"/>
        <v>103248236</v>
      </c>
      <c r="B2411" s="127">
        <v>10324823</v>
      </c>
      <c r="C2411" s="127">
        <v>6</v>
      </c>
      <c r="D2411" s="74" t="s">
        <v>4404</v>
      </c>
      <c r="E2411" s="68">
        <v>20130048</v>
      </c>
      <c r="F2411" s="68" t="s">
        <v>10815</v>
      </c>
      <c r="G2411" s="68" t="s">
        <v>10823</v>
      </c>
      <c r="H2411" s="68" t="s">
        <v>2647</v>
      </c>
      <c r="I2411" s="66">
        <v>6139</v>
      </c>
      <c r="J2411" s="66" t="s">
        <v>2647</v>
      </c>
      <c r="K2411" s="68" t="s">
        <v>2547</v>
      </c>
      <c r="L2411" s="69" t="s">
        <v>10817</v>
      </c>
      <c r="N2411" s="128">
        <v>94</v>
      </c>
      <c r="O2411" s="71">
        <v>33.5</v>
      </c>
      <c r="P2411" s="127"/>
    </row>
    <row r="2412" spans="1:16" ht="15" x14ac:dyDescent="0.25">
      <c r="A2412" s="67" t="str">
        <f t="shared" si="37"/>
        <v>115696941</v>
      </c>
      <c r="B2412" s="127">
        <v>11569694</v>
      </c>
      <c r="C2412" s="127">
        <v>1</v>
      </c>
      <c r="D2412" s="74" t="s">
        <v>4405</v>
      </c>
      <c r="E2412" s="68" t="s">
        <v>1216</v>
      </c>
      <c r="F2412" s="68" t="s">
        <v>10815</v>
      </c>
      <c r="G2412" s="68" t="s">
        <v>10823</v>
      </c>
      <c r="H2412" s="68" t="s">
        <v>2647</v>
      </c>
      <c r="I2412" s="66">
        <v>6139</v>
      </c>
      <c r="J2412" s="66" t="s">
        <v>2647</v>
      </c>
      <c r="K2412" s="68" t="s">
        <v>2546</v>
      </c>
      <c r="L2412" s="69" t="s">
        <v>10817</v>
      </c>
      <c r="N2412" s="128">
        <v>100</v>
      </c>
      <c r="O2412" s="71">
        <v>40.200000000000003</v>
      </c>
      <c r="P2412" s="127"/>
    </row>
    <row r="2413" spans="1:16" ht="15" x14ac:dyDescent="0.25">
      <c r="A2413" s="67" t="str">
        <f t="shared" si="37"/>
        <v>101976184</v>
      </c>
      <c r="B2413" s="127">
        <v>10197618</v>
      </c>
      <c r="C2413" s="127">
        <v>4</v>
      </c>
      <c r="D2413" s="74" t="s">
        <v>4406</v>
      </c>
      <c r="E2413" s="68" t="s">
        <v>865</v>
      </c>
      <c r="F2413" s="68" t="s">
        <v>10815</v>
      </c>
      <c r="G2413" s="68" t="s">
        <v>10823</v>
      </c>
      <c r="H2413" s="68" t="s">
        <v>2647</v>
      </c>
      <c r="I2413" s="66">
        <v>6139</v>
      </c>
      <c r="J2413" s="66" t="s">
        <v>2647</v>
      </c>
      <c r="K2413" s="68" t="s">
        <v>2548</v>
      </c>
      <c r="L2413" s="69" t="s">
        <v>10817</v>
      </c>
      <c r="N2413" s="128">
        <v>99</v>
      </c>
      <c r="O2413" s="71">
        <v>20.100000000000001</v>
      </c>
      <c r="P2413" s="127"/>
    </row>
    <row r="2414" spans="1:16" ht="15" x14ac:dyDescent="0.25">
      <c r="A2414" s="67" t="str">
        <f t="shared" si="37"/>
        <v>146066161</v>
      </c>
      <c r="B2414" s="127">
        <v>14606616</v>
      </c>
      <c r="C2414" s="127">
        <v>1</v>
      </c>
      <c r="D2414" s="74" t="s">
        <v>4407</v>
      </c>
      <c r="E2414" s="68">
        <v>5532269</v>
      </c>
      <c r="F2414" s="68" t="s">
        <v>10814</v>
      </c>
      <c r="G2414" s="68" t="s">
        <v>2550</v>
      </c>
      <c r="H2414" s="68" t="s">
        <v>2647</v>
      </c>
      <c r="I2414" s="66">
        <v>6139</v>
      </c>
      <c r="J2414" s="66" t="s">
        <v>2647</v>
      </c>
      <c r="K2414" s="68" t="s">
        <v>2547</v>
      </c>
      <c r="L2414" s="69" t="s">
        <v>10816</v>
      </c>
      <c r="N2414" s="128">
        <v>100</v>
      </c>
      <c r="O2414" s="71">
        <v>33.5</v>
      </c>
      <c r="P2414" s="127"/>
    </row>
    <row r="2415" spans="1:16" ht="15" x14ac:dyDescent="0.25">
      <c r="A2415" s="67" t="str">
        <f t="shared" si="37"/>
        <v>113895407</v>
      </c>
      <c r="B2415" s="127">
        <v>11389540</v>
      </c>
      <c r="C2415" s="127">
        <v>7</v>
      </c>
      <c r="D2415" s="74" t="s">
        <v>4408</v>
      </c>
      <c r="E2415" s="68" t="s">
        <v>1158</v>
      </c>
      <c r="F2415" s="68" t="s">
        <v>10814</v>
      </c>
      <c r="G2415" s="68" t="s">
        <v>2550</v>
      </c>
      <c r="H2415" s="68" t="s">
        <v>2647</v>
      </c>
      <c r="I2415" s="66">
        <v>6139</v>
      </c>
      <c r="J2415" s="66" t="s">
        <v>2647</v>
      </c>
      <c r="K2415" s="68" t="s">
        <v>2547</v>
      </c>
      <c r="L2415" s="69" t="s">
        <v>10816</v>
      </c>
      <c r="N2415" s="128">
        <v>100</v>
      </c>
      <c r="O2415" s="71">
        <v>33.5</v>
      </c>
      <c r="P2415" s="127"/>
    </row>
    <row r="2416" spans="1:16" ht="15" x14ac:dyDescent="0.25">
      <c r="A2416" s="67" t="str">
        <f t="shared" si="37"/>
        <v>113895404</v>
      </c>
      <c r="B2416" s="127">
        <v>11389540</v>
      </c>
      <c r="C2416" s="127">
        <v>4</v>
      </c>
      <c r="D2416" s="74" t="s">
        <v>4408</v>
      </c>
      <c r="E2416" s="68" t="s">
        <v>1158</v>
      </c>
      <c r="F2416" s="68" t="s">
        <v>10815</v>
      </c>
      <c r="G2416" s="68" t="s">
        <v>10823</v>
      </c>
      <c r="H2416" s="68" t="s">
        <v>2647</v>
      </c>
      <c r="I2416" s="66">
        <v>6139</v>
      </c>
      <c r="J2416" s="66" t="s">
        <v>2647</v>
      </c>
      <c r="K2416" s="68" t="s">
        <v>2546</v>
      </c>
      <c r="L2416" s="69" t="s">
        <v>10817</v>
      </c>
      <c r="N2416" s="128">
        <v>100</v>
      </c>
      <c r="O2416" s="71">
        <v>40.200000000000003</v>
      </c>
      <c r="P2416" s="127"/>
    </row>
    <row r="2417" spans="1:16" ht="15" x14ac:dyDescent="0.25">
      <c r="A2417" s="67" t="str">
        <f t="shared" si="37"/>
        <v>173716731</v>
      </c>
      <c r="B2417" s="127">
        <v>17371673</v>
      </c>
      <c r="C2417" s="127">
        <v>1</v>
      </c>
      <c r="D2417" s="74" t="s">
        <v>9823</v>
      </c>
      <c r="E2417" s="68" t="s">
        <v>10032</v>
      </c>
      <c r="F2417" s="68" t="s">
        <v>10814</v>
      </c>
      <c r="G2417" s="68" t="s">
        <v>10823</v>
      </c>
      <c r="H2417" s="68" t="s">
        <v>2647</v>
      </c>
      <c r="I2417" s="66">
        <v>6139</v>
      </c>
      <c r="J2417" s="66" t="s">
        <v>2647</v>
      </c>
      <c r="K2417" s="68" t="s">
        <v>2546</v>
      </c>
      <c r="L2417" s="69" t="s">
        <v>10816</v>
      </c>
      <c r="N2417" s="128">
        <v>99</v>
      </c>
      <c r="O2417" s="71">
        <v>40.200000000000003</v>
      </c>
      <c r="P2417" s="127"/>
    </row>
    <row r="2418" spans="1:16" ht="15" x14ac:dyDescent="0.25">
      <c r="A2418" s="67" t="str">
        <f t="shared" si="37"/>
        <v>146635101</v>
      </c>
      <c r="B2418" s="127">
        <v>14663510</v>
      </c>
      <c r="C2418" s="127">
        <v>1</v>
      </c>
      <c r="D2418" s="74" t="s">
        <v>4409</v>
      </c>
      <c r="E2418" s="68" t="s">
        <v>1986</v>
      </c>
      <c r="F2418" s="68" t="s">
        <v>10814</v>
      </c>
      <c r="G2418" s="68" t="s">
        <v>2550</v>
      </c>
      <c r="H2418" s="68" t="s">
        <v>2647</v>
      </c>
      <c r="I2418" s="66">
        <v>6139</v>
      </c>
      <c r="J2418" s="66" t="s">
        <v>2647</v>
      </c>
      <c r="K2418" s="68" t="s">
        <v>2546</v>
      </c>
      <c r="L2418" s="69" t="s">
        <v>10816</v>
      </c>
      <c r="N2418" s="128">
        <v>96</v>
      </c>
      <c r="O2418" s="71">
        <v>40.200000000000003</v>
      </c>
      <c r="P2418" s="127"/>
    </row>
    <row r="2419" spans="1:16" ht="15" x14ac:dyDescent="0.25">
      <c r="A2419" s="67" t="str">
        <f t="shared" si="37"/>
        <v>68994201</v>
      </c>
      <c r="B2419" s="127">
        <v>6899420</v>
      </c>
      <c r="C2419" s="127">
        <v>1</v>
      </c>
      <c r="D2419" s="74" t="s">
        <v>4411</v>
      </c>
      <c r="E2419" s="68">
        <v>6595763</v>
      </c>
      <c r="F2419" s="68" t="s">
        <v>10813</v>
      </c>
      <c r="G2419" s="68" t="s">
        <v>10823</v>
      </c>
      <c r="H2419" s="68" t="s">
        <v>2647</v>
      </c>
      <c r="I2419" s="66">
        <v>6139</v>
      </c>
      <c r="J2419" s="66" t="s">
        <v>2647</v>
      </c>
      <c r="K2419" s="68" t="s">
        <v>2547</v>
      </c>
      <c r="L2419" s="69" t="s">
        <v>10818</v>
      </c>
      <c r="N2419" s="128">
        <v>100</v>
      </c>
      <c r="O2419" s="71">
        <v>33.5</v>
      </c>
      <c r="P2419" s="127"/>
    </row>
    <row r="2420" spans="1:16" ht="15" x14ac:dyDescent="0.25">
      <c r="A2420" s="67" t="str">
        <f t="shared" si="37"/>
        <v>111909661</v>
      </c>
      <c r="B2420" s="127">
        <v>11190966</v>
      </c>
      <c r="C2420" s="127">
        <v>1</v>
      </c>
      <c r="D2420" s="74" t="s">
        <v>4412</v>
      </c>
      <c r="E2420" s="68">
        <v>17132916</v>
      </c>
      <c r="F2420" s="68" t="s">
        <v>10815</v>
      </c>
      <c r="G2420" s="68" t="s">
        <v>10823</v>
      </c>
      <c r="H2420" s="68" t="s">
        <v>2647</v>
      </c>
      <c r="I2420" s="66">
        <v>6139</v>
      </c>
      <c r="J2420" s="66" t="s">
        <v>2647</v>
      </c>
      <c r="K2420" s="68" t="s">
        <v>2546</v>
      </c>
      <c r="L2420" s="69" t="s">
        <v>10817</v>
      </c>
      <c r="N2420" s="128">
        <v>100</v>
      </c>
      <c r="O2420" s="71">
        <v>40.200000000000003</v>
      </c>
      <c r="P2420" s="127"/>
    </row>
    <row r="2421" spans="1:16" ht="15" x14ac:dyDescent="0.25">
      <c r="A2421" s="67" t="str">
        <f t="shared" si="37"/>
        <v>79619233</v>
      </c>
      <c r="B2421" s="127">
        <v>7961923</v>
      </c>
      <c r="C2421" s="127">
        <v>3</v>
      </c>
      <c r="D2421" s="74" t="s">
        <v>4413</v>
      </c>
      <c r="E2421" s="68" t="s">
        <v>484</v>
      </c>
      <c r="F2421" s="68" t="s">
        <v>10815</v>
      </c>
      <c r="G2421" s="68" t="s">
        <v>2550</v>
      </c>
      <c r="H2421" s="68" t="s">
        <v>2647</v>
      </c>
      <c r="I2421" s="66">
        <v>6139</v>
      </c>
      <c r="J2421" s="66" t="s">
        <v>2647</v>
      </c>
      <c r="K2421" s="68" t="s">
        <v>2547</v>
      </c>
      <c r="L2421" s="69" t="s">
        <v>10817</v>
      </c>
      <c r="N2421" s="128">
        <v>100</v>
      </c>
      <c r="O2421" s="71">
        <v>33.5</v>
      </c>
      <c r="P2421" s="127"/>
    </row>
    <row r="2422" spans="1:16" ht="15" x14ac:dyDescent="0.25">
      <c r="A2422" s="67" t="str">
        <f t="shared" si="37"/>
        <v>101166552</v>
      </c>
      <c r="B2422" s="127">
        <v>10116655</v>
      </c>
      <c r="C2422" s="127">
        <v>2</v>
      </c>
      <c r="D2422" s="74" t="s">
        <v>4414</v>
      </c>
      <c r="E2422" s="68">
        <v>14951478</v>
      </c>
      <c r="F2422" s="68" t="s">
        <v>10815</v>
      </c>
      <c r="G2422" s="68" t="s">
        <v>10823</v>
      </c>
      <c r="H2422" s="68" t="s">
        <v>2647</v>
      </c>
      <c r="I2422" s="66">
        <v>6139</v>
      </c>
      <c r="J2422" s="66" t="s">
        <v>2647</v>
      </c>
      <c r="K2422" s="68" t="s">
        <v>2547</v>
      </c>
      <c r="L2422" s="69" t="s">
        <v>10817</v>
      </c>
      <c r="N2422" s="128">
        <v>99</v>
      </c>
      <c r="O2422" s="71">
        <v>33.5</v>
      </c>
      <c r="P2422" s="127"/>
    </row>
    <row r="2423" spans="1:16" ht="15" x14ac:dyDescent="0.25">
      <c r="A2423" s="67" t="str">
        <f t="shared" si="37"/>
        <v>130862243</v>
      </c>
      <c r="B2423" s="127">
        <v>13086224</v>
      </c>
      <c r="C2423" s="127">
        <v>3</v>
      </c>
      <c r="D2423" s="74" t="s">
        <v>4415</v>
      </c>
      <c r="E2423" s="68" t="s">
        <v>7827</v>
      </c>
      <c r="F2423" s="68" t="s">
        <v>10814</v>
      </c>
      <c r="G2423" s="68" t="s">
        <v>2550</v>
      </c>
      <c r="H2423" s="68" t="s">
        <v>2647</v>
      </c>
      <c r="I2423" s="66">
        <v>6139</v>
      </c>
      <c r="J2423" s="66" t="s">
        <v>2647</v>
      </c>
      <c r="K2423" s="68" t="s">
        <v>2547</v>
      </c>
      <c r="L2423" s="69" t="s">
        <v>10816</v>
      </c>
      <c r="N2423" s="128">
        <v>100</v>
      </c>
      <c r="O2423" s="71">
        <v>33.5</v>
      </c>
      <c r="P2423" s="127"/>
    </row>
    <row r="2424" spans="1:16" ht="15" x14ac:dyDescent="0.25">
      <c r="A2424" s="67" t="str">
        <f t="shared" si="37"/>
        <v>8351583</v>
      </c>
      <c r="B2424" s="127">
        <v>835158</v>
      </c>
      <c r="C2424" s="127">
        <v>3</v>
      </c>
      <c r="D2424" s="74" t="s">
        <v>4416</v>
      </c>
      <c r="E2424" s="68" t="s">
        <v>176</v>
      </c>
      <c r="F2424" s="68" t="s">
        <v>10815</v>
      </c>
      <c r="G2424" s="68" t="s">
        <v>10823</v>
      </c>
      <c r="H2424" s="68" t="s">
        <v>2647</v>
      </c>
      <c r="I2424" s="66">
        <v>6139</v>
      </c>
      <c r="J2424" s="66" t="s">
        <v>2647</v>
      </c>
      <c r="K2424" s="68" t="s">
        <v>2547</v>
      </c>
      <c r="L2424" s="69" t="s">
        <v>10817</v>
      </c>
      <c r="N2424" s="128">
        <v>94</v>
      </c>
      <c r="O2424" s="71">
        <v>33.5</v>
      </c>
      <c r="P2424" s="127"/>
    </row>
    <row r="2425" spans="1:16" ht="15" x14ac:dyDescent="0.25">
      <c r="A2425" s="67" t="str">
        <f t="shared" si="37"/>
        <v>111909781</v>
      </c>
      <c r="B2425" s="127">
        <v>11190978</v>
      </c>
      <c r="C2425" s="127">
        <v>1</v>
      </c>
      <c r="D2425" s="74" t="s">
        <v>4417</v>
      </c>
      <c r="E2425" s="68" t="s">
        <v>1093</v>
      </c>
      <c r="F2425" s="68" t="s">
        <v>10815</v>
      </c>
      <c r="G2425" s="68" t="s">
        <v>2550</v>
      </c>
      <c r="H2425" s="68" t="s">
        <v>2647</v>
      </c>
      <c r="I2425" s="66">
        <v>6139</v>
      </c>
      <c r="J2425" s="66" t="s">
        <v>2647</v>
      </c>
      <c r="K2425" s="68" t="s">
        <v>2547</v>
      </c>
      <c r="L2425" s="69" t="s">
        <v>10817</v>
      </c>
      <c r="N2425" s="128">
        <v>99</v>
      </c>
      <c r="O2425" s="71">
        <v>33.5</v>
      </c>
      <c r="P2425" s="127"/>
    </row>
    <row r="2426" spans="1:16" ht="15" x14ac:dyDescent="0.25">
      <c r="A2426" s="67" t="str">
        <f t="shared" si="37"/>
        <v>69080703</v>
      </c>
      <c r="B2426" s="127">
        <v>6908070</v>
      </c>
      <c r="C2426" s="127">
        <v>3</v>
      </c>
      <c r="D2426" s="74" t="s">
        <v>4418</v>
      </c>
      <c r="E2426" s="68" t="s">
        <v>7828</v>
      </c>
      <c r="F2426" s="68" t="s">
        <v>10815</v>
      </c>
      <c r="G2426" s="68" t="s">
        <v>2550</v>
      </c>
      <c r="H2426" s="68" t="s">
        <v>2647</v>
      </c>
      <c r="I2426" s="66">
        <v>6139</v>
      </c>
      <c r="J2426" s="66" t="s">
        <v>2647</v>
      </c>
      <c r="K2426" s="68" t="s">
        <v>2547</v>
      </c>
      <c r="L2426" s="69" t="s">
        <v>10817</v>
      </c>
      <c r="N2426" s="128">
        <v>100</v>
      </c>
      <c r="O2426" s="71">
        <v>33.5</v>
      </c>
      <c r="P2426" s="127"/>
    </row>
    <row r="2427" spans="1:16" ht="15" x14ac:dyDescent="0.25">
      <c r="A2427" s="67" t="str">
        <f t="shared" si="37"/>
        <v>69080704</v>
      </c>
      <c r="B2427" s="127">
        <v>6908070</v>
      </c>
      <c r="C2427" s="127">
        <v>4</v>
      </c>
      <c r="D2427" s="74" t="s">
        <v>4418</v>
      </c>
      <c r="E2427" s="68" t="s">
        <v>7828</v>
      </c>
      <c r="F2427" s="68" t="s">
        <v>10814</v>
      </c>
      <c r="G2427" s="68" t="s">
        <v>2550</v>
      </c>
      <c r="H2427" s="68" t="s">
        <v>2647</v>
      </c>
      <c r="I2427" s="66">
        <v>6139</v>
      </c>
      <c r="J2427" s="66" t="s">
        <v>2647</v>
      </c>
      <c r="K2427" s="68" t="s">
        <v>2547</v>
      </c>
      <c r="L2427" s="69" t="s">
        <v>10816</v>
      </c>
      <c r="N2427" s="128">
        <v>100</v>
      </c>
      <c r="O2427" s="71">
        <v>33.5</v>
      </c>
      <c r="P2427" s="127"/>
    </row>
    <row r="2428" spans="1:16" ht="15" x14ac:dyDescent="0.25">
      <c r="A2428" s="67" t="str">
        <f t="shared" si="37"/>
        <v>69096444</v>
      </c>
      <c r="B2428" s="127">
        <v>6909644</v>
      </c>
      <c r="C2428" s="127">
        <v>4</v>
      </c>
      <c r="D2428" s="74" t="s">
        <v>4419</v>
      </c>
      <c r="E2428" s="68" t="s">
        <v>9753</v>
      </c>
      <c r="F2428" s="68" t="s">
        <v>10815</v>
      </c>
      <c r="G2428" s="68" t="s">
        <v>2550</v>
      </c>
      <c r="H2428" s="68" t="s">
        <v>2647</v>
      </c>
      <c r="I2428" s="66">
        <v>6139</v>
      </c>
      <c r="J2428" s="66" t="s">
        <v>2647</v>
      </c>
      <c r="K2428" s="68" t="s">
        <v>2547</v>
      </c>
      <c r="L2428" s="69" t="s">
        <v>10817</v>
      </c>
      <c r="N2428" s="128">
        <v>100</v>
      </c>
      <c r="O2428" s="71">
        <v>33.5</v>
      </c>
      <c r="P2428" s="127"/>
    </row>
    <row r="2429" spans="1:16" ht="15" x14ac:dyDescent="0.25">
      <c r="A2429" s="67" t="str">
        <f t="shared" si="37"/>
        <v>165196701</v>
      </c>
      <c r="B2429" s="127">
        <v>16519670</v>
      </c>
      <c r="C2429" s="127">
        <v>1</v>
      </c>
      <c r="D2429" s="74" t="s">
        <v>4420</v>
      </c>
      <c r="E2429" s="68" t="s">
        <v>2518</v>
      </c>
      <c r="F2429" s="68" t="s">
        <v>10814</v>
      </c>
      <c r="G2429" s="68" t="s">
        <v>2550</v>
      </c>
      <c r="H2429" s="68" t="s">
        <v>2647</v>
      </c>
      <c r="I2429" s="66">
        <v>6139</v>
      </c>
      <c r="J2429" s="66" t="s">
        <v>2647</v>
      </c>
      <c r="K2429" s="68" t="s">
        <v>2547</v>
      </c>
      <c r="L2429" s="69" t="s">
        <v>10816</v>
      </c>
      <c r="N2429" s="128">
        <v>99</v>
      </c>
      <c r="O2429" s="71">
        <v>33.5</v>
      </c>
      <c r="P2429" s="127"/>
    </row>
    <row r="2430" spans="1:16" ht="15" x14ac:dyDescent="0.25">
      <c r="A2430" s="67" t="str">
        <f t="shared" si="37"/>
        <v>122249841</v>
      </c>
      <c r="B2430" s="127">
        <v>12224984</v>
      </c>
      <c r="C2430" s="127">
        <v>1</v>
      </c>
      <c r="D2430" s="74" t="s">
        <v>4421</v>
      </c>
      <c r="E2430" s="68" t="s">
        <v>1444</v>
      </c>
      <c r="F2430" s="68" t="s">
        <v>10815</v>
      </c>
      <c r="G2430" s="68" t="s">
        <v>10823</v>
      </c>
      <c r="H2430" s="68" t="s">
        <v>2647</v>
      </c>
      <c r="I2430" s="66">
        <v>6139</v>
      </c>
      <c r="J2430" s="66" t="s">
        <v>2647</v>
      </c>
      <c r="K2430" s="68" t="s">
        <v>2547</v>
      </c>
      <c r="L2430" s="69" t="s">
        <v>10817</v>
      </c>
      <c r="N2430" s="128">
        <v>94</v>
      </c>
      <c r="O2430" s="71">
        <v>33.5</v>
      </c>
      <c r="P2430" s="127"/>
    </row>
    <row r="2431" spans="1:16" ht="15" x14ac:dyDescent="0.25">
      <c r="A2431" s="67" t="str">
        <f t="shared" si="37"/>
        <v>146635211</v>
      </c>
      <c r="B2431" s="127">
        <v>14663521</v>
      </c>
      <c r="C2431" s="127">
        <v>1</v>
      </c>
      <c r="D2431" s="74" t="s">
        <v>4422</v>
      </c>
      <c r="E2431" s="68" t="s">
        <v>1987</v>
      </c>
      <c r="F2431" s="68" t="s">
        <v>10814</v>
      </c>
      <c r="G2431" s="68" t="s">
        <v>2550</v>
      </c>
      <c r="H2431" s="68" t="s">
        <v>2647</v>
      </c>
      <c r="I2431" s="66">
        <v>6139</v>
      </c>
      <c r="J2431" s="66" t="s">
        <v>2647</v>
      </c>
      <c r="K2431" s="68" t="s">
        <v>2546</v>
      </c>
      <c r="L2431" s="69" t="s">
        <v>10816</v>
      </c>
      <c r="N2431" s="128">
        <v>100</v>
      </c>
      <c r="O2431" s="71">
        <v>40.200000000000003</v>
      </c>
      <c r="P2431" s="127"/>
    </row>
    <row r="2432" spans="1:16" ht="15" x14ac:dyDescent="0.25">
      <c r="A2432" s="67" t="str">
        <f t="shared" si="37"/>
        <v>129122072</v>
      </c>
      <c r="B2432" s="127">
        <v>12912207</v>
      </c>
      <c r="C2432" s="127">
        <v>2</v>
      </c>
      <c r="D2432" s="74" t="s">
        <v>4423</v>
      </c>
      <c r="E2432" s="68" t="s">
        <v>1591</v>
      </c>
      <c r="F2432" s="68" t="s">
        <v>10814</v>
      </c>
      <c r="G2432" s="68" t="s">
        <v>2550</v>
      </c>
      <c r="H2432" s="68" t="s">
        <v>2647</v>
      </c>
      <c r="I2432" s="66">
        <v>6139</v>
      </c>
      <c r="J2432" s="66" t="s">
        <v>2647</v>
      </c>
      <c r="K2432" s="68" t="s">
        <v>2546</v>
      </c>
      <c r="L2432" s="69" t="s">
        <v>10816</v>
      </c>
      <c r="N2432" s="128">
        <v>95</v>
      </c>
      <c r="O2432" s="71">
        <v>40.200000000000003</v>
      </c>
      <c r="P2432" s="127"/>
    </row>
    <row r="2433" spans="1:16" ht="15" x14ac:dyDescent="0.25">
      <c r="A2433" s="67" t="str">
        <f t="shared" si="37"/>
        <v>91713441</v>
      </c>
      <c r="B2433" s="127">
        <v>9171344</v>
      </c>
      <c r="C2433" s="127">
        <v>1</v>
      </c>
      <c r="D2433" s="74" t="s">
        <v>4424</v>
      </c>
      <c r="E2433" s="68">
        <v>10980417</v>
      </c>
      <c r="F2433" s="68" t="s">
        <v>10815</v>
      </c>
      <c r="G2433" s="68" t="s">
        <v>10823</v>
      </c>
      <c r="H2433" s="68" t="s">
        <v>2647</v>
      </c>
      <c r="I2433" s="66">
        <v>6139</v>
      </c>
      <c r="J2433" s="66" t="s">
        <v>2647</v>
      </c>
      <c r="K2433" s="68" t="s">
        <v>2547</v>
      </c>
      <c r="L2433" s="69" t="s">
        <v>10817</v>
      </c>
      <c r="N2433" s="128">
        <v>100</v>
      </c>
      <c r="O2433" s="71">
        <v>33.5</v>
      </c>
      <c r="P2433" s="127"/>
    </row>
    <row r="2434" spans="1:16" ht="15" x14ac:dyDescent="0.25">
      <c r="A2434" s="67" t="str">
        <f t="shared" si="37"/>
        <v>131571642</v>
      </c>
      <c r="B2434" s="127">
        <v>13157164</v>
      </c>
      <c r="C2434" s="127">
        <v>2</v>
      </c>
      <c r="D2434" s="74" t="s">
        <v>4425</v>
      </c>
      <c r="E2434" s="68" t="s">
        <v>1696</v>
      </c>
      <c r="F2434" s="68" t="s">
        <v>10814</v>
      </c>
      <c r="G2434" s="68" t="s">
        <v>10823</v>
      </c>
      <c r="H2434" s="68" t="s">
        <v>2647</v>
      </c>
      <c r="I2434" s="66">
        <v>6139</v>
      </c>
      <c r="J2434" s="66" t="s">
        <v>2647</v>
      </c>
      <c r="K2434" s="68" t="s">
        <v>2547</v>
      </c>
      <c r="L2434" s="69" t="s">
        <v>10816</v>
      </c>
      <c r="N2434" s="128">
        <v>98</v>
      </c>
      <c r="O2434" s="71">
        <v>33.5</v>
      </c>
      <c r="P2434" s="127"/>
    </row>
    <row r="2435" spans="1:16" ht="15" x14ac:dyDescent="0.25">
      <c r="A2435" s="67" t="str">
        <f t="shared" si="37"/>
        <v>140759693</v>
      </c>
      <c r="B2435" s="127">
        <v>14075969</v>
      </c>
      <c r="C2435" s="127">
        <v>3</v>
      </c>
      <c r="D2435" s="74" t="s">
        <v>4426</v>
      </c>
      <c r="E2435" s="68" t="s">
        <v>1904</v>
      </c>
      <c r="F2435" s="68" t="s">
        <v>10814</v>
      </c>
      <c r="G2435" s="68" t="s">
        <v>2550</v>
      </c>
      <c r="H2435" s="68" t="s">
        <v>2647</v>
      </c>
      <c r="I2435" s="66">
        <v>6139</v>
      </c>
      <c r="J2435" s="66" t="s">
        <v>2647</v>
      </c>
      <c r="K2435" s="68" t="s">
        <v>2546</v>
      </c>
      <c r="L2435" s="69" t="s">
        <v>10816</v>
      </c>
      <c r="N2435" s="128">
        <v>98</v>
      </c>
      <c r="O2435" s="71">
        <v>40.200000000000003</v>
      </c>
      <c r="P2435" s="127"/>
    </row>
    <row r="2436" spans="1:16" ht="15" x14ac:dyDescent="0.25">
      <c r="A2436" s="67" t="str">
        <f t="shared" si="37"/>
        <v>151544401</v>
      </c>
      <c r="B2436" s="127">
        <v>15154440</v>
      </c>
      <c r="C2436" s="127">
        <v>1</v>
      </c>
      <c r="D2436" s="74" t="s">
        <v>4427</v>
      </c>
      <c r="E2436" s="68" t="s">
        <v>2166</v>
      </c>
      <c r="F2436" s="68" t="s">
        <v>10814</v>
      </c>
      <c r="G2436" s="68" t="s">
        <v>2550</v>
      </c>
      <c r="H2436" s="68" t="s">
        <v>2647</v>
      </c>
      <c r="I2436" s="66">
        <v>6139</v>
      </c>
      <c r="J2436" s="66" t="s">
        <v>2647</v>
      </c>
      <c r="K2436" s="68" t="s">
        <v>2547</v>
      </c>
      <c r="L2436" s="69" t="s">
        <v>10816</v>
      </c>
      <c r="N2436" s="128">
        <v>100</v>
      </c>
      <c r="O2436" s="71">
        <v>33.5</v>
      </c>
      <c r="P2436" s="127"/>
    </row>
    <row r="2437" spans="1:16" ht="15" x14ac:dyDescent="0.25">
      <c r="A2437" s="67" t="str">
        <f t="shared" si="37"/>
        <v>124180792</v>
      </c>
      <c r="B2437" s="127">
        <v>12418079</v>
      </c>
      <c r="C2437" s="127">
        <v>2</v>
      </c>
      <c r="D2437" s="74" t="s">
        <v>4428</v>
      </c>
      <c r="E2437" s="68" t="s">
        <v>1485</v>
      </c>
      <c r="F2437" s="68" t="s">
        <v>10814</v>
      </c>
      <c r="G2437" s="68" t="s">
        <v>2550</v>
      </c>
      <c r="H2437" s="68" t="s">
        <v>2647</v>
      </c>
      <c r="I2437" s="66">
        <v>6139</v>
      </c>
      <c r="J2437" s="66" t="s">
        <v>2647</v>
      </c>
      <c r="K2437" s="68" t="s">
        <v>2547</v>
      </c>
      <c r="L2437" s="69" t="s">
        <v>10816</v>
      </c>
      <c r="N2437" s="128">
        <v>100</v>
      </c>
      <c r="O2437" s="71">
        <v>33.5</v>
      </c>
      <c r="P2437" s="127"/>
    </row>
    <row r="2438" spans="1:16" ht="15" x14ac:dyDescent="0.25">
      <c r="A2438" s="67" t="str">
        <f t="shared" si="37"/>
        <v>133538464</v>
      </c>
      <c r="B2438" s="127">
        <v>13353846</v>
      </c>
      <c r="C2438" s="127">
        <v>4</v>
      </c>
      <c r="D2438" s="74" t="s">
        <v>4429</v>
      </c>
      <c r="E2438" s="68" t="s">
        <v>1754</v>
      </c>
      <c r="F2438" s="68" t="s">
        <v>10814</v>
      </c>
      <c r="G2438" s="68" t="s">
        <v>2550</v>
      </c>
      <c r="H2438" s="68" t="s">
        <v>2647</v>
      </c>
      <c r="I2438" s="66">
        <v>6139</v>
      </c>
      <c r="J2438" s="66" t="s">
        <v>2647</v>
      </c>
      <c r="K2438" s="68" t="s">
        <v>2547</v>
      </c>
      <c r="L2438" s="69" t="s">
        <v>10816</v>
      </c>
      <c r="N2438" s="128">
        <v>98</v>
      </c>
      <c r="O2438" s="71">
        <v>33.5</v>
      </c>
      <c r="P2438" s="127"/>
    </row>
    <row r="2439" spans="1:16" ht="15" x14ac:dyDescent="0.25">
      <c r="A2439" s="67" t="str">
        <f t="shared" si="37"/>
        <v>151540382</v>
      </c>
      <c r="B2439" s="127">
        <v>15154038</v>
      </c>
      <c r="C2439" s="127">
        <v>2</v>
      </c>
      <c r="D2439" s="74" t="s">
        <v>4430</v>
      </c>
      <c r="E2439" s="68" t="s">
        <v>2165</v>
      </c>
      <c r="F2439" s="68" t="s">
        <v>10814</v>
      </c>
      <c r="G2439" s="68" t="s">
        <v>2550</v>
      </c>
      <c r="H2439" s="68" t="s">
        <v>2647</v>
      </c>
      <c r="I2439" s="66">
        <v>6139</v>
      </c>
      <c r="J2439" s="66" t="s">
        <v>2647</v>
      </c>
      <c r="K2439" s="68" t="s">
        <v>2547</v>
      </c>
      <c r="L2439" s="69" t="s">
        <v>10816</v>
      </c>
      <c r="N2439" s="128">
        <v>99</v>
      </c>
      <c r="O2439" s="71">
        <v>33.5</v>
      </c>
      <c r="P2439" s="127"/>
    </row>
    <row r="2440" spans="1:16" ht="15" x14ac:dyDescent="0.25">
      <c r="A2440" s="67" t="str">
        <f t="shared" ref="A2440:A2503" si="38">CONCATENATE(B2440,C2440)</f>
        <v>162226961</v>
      </c>
      <c r="B2440" s="127">
        <v>16222696</v>
      </c>
      <c r="C2440" s="127">
        <v>1</v>
      </c>
      <c r="D2440" s="74" t="s">
        <v>4431</v>
      </c>
      <c r="E2440" s="68" t="s">
        <v>2372</v>
      </c>
      <c r="F2440" s="68" t="s">
        <v>10814</v>
      </c>
      <c r="G2440" s="68" t="s">
        <v>2550</v>
      </c>
      <c r="H2440" s="68" t="s">
        <v>2647</v>
      </c>
      <c r="I2440" s="66">
        <v>6139</v>
      </c>
      <c r="J2440" s="66" t="s">
        <v>2647</v>
      </c>
      <c r="K2440" s="68" t="s">
        <v>2547</v>
      </c>
      <c r="L2440" s="69" t="s">
        <v>10816</v>
      </c>
      <c r="N2440" s="128">
        <v>100</v>
      </c>
      <c r="O2440" s="71">
        <v>33.5</v>
      </c>
      <c r="P2440" s="127"/>
    </row>
    <row r="2441" spans="1:16" ht="15" x14ac:dyDescent="0.25">
      <c r="A2441" s="67" t="str">
        <f t="shared" si="38"/>
        <v>124525792</v>
      </c>
      <c r="B2441" s="127">
        <v>12452579</v>
      </c>
      <c r="C2441" s="127">
        <v>2</v>
      </c>
      <c r="D2441" s="74" t="s">
        <v>4432</v>
      </c>
      <c r="E2441" s="68">
        <v>12863684</v>
      </c>
      <c r="F2441" s="68" t="s">
        <v>10814</v>
      </c>
      <c r="G2441" s="68" t="s">
        <v>10823</v>
      </c>
      <c r="H2441" s="68" t="s">
        <v>2647</v>
      </c>
      <c r="I2441" s="66">
        <v>6139</v>
      </c>
      <c r="J2441" s="66" t="s">
        <v>2647</v>
      </c>
      <c r="K2441" s="68" t="s">
        <v>2547</v>
      </c>
      <c r="L2441" s="69" t="s">
        <v>10816</v>
      </c>
      <c r="N2441" s="128">
        <v>100</v>
      </c>
      <c r="O2441" s="71">
        <v>33.5</v>
      </c>
      <c r="P2441" s="127"/>
    </row>
    <row r="2442" spans="1:16" ht="15" x14ac:dyDescent="0.25">
      <c r="A2442" s="67" t="str">
        <f t="shared" si="38"/>
        <v>93323401</v>
      </c>
      <c r="B2442" s="127">
        <v>9332340</v>
      </c>
      <c r="C2442" s="127">
        <v>1</v>
      </c>
      <c r="D2442" s="74" t="s">
        <v>4433</v>
      </c>
      <c r="E2442" s="68" t="s">
        <v>7829</v>
      </c>
      <c r="F2442" s="68" t="s">
        <v>10815</v>
      </c>
      <c r="G2442" s="68" t="s">
        <v>10823</v>
      </c>
      <c r="H2442" s="68" t="s">
        <v>2647</v>
      </c>
      <c r="I2442" s="66">
        <v>6139</v>
      </c>
      <c r="J2442" s="66" t="s">
        <v>2647</v>
      </c>
      <c r="K2442" s="68" t="s">
        <v>2546</v>
      </c>
      <c r="L2442" s="69" t="s">
        <v>10817</v>
      </c>
      <c r="N2442" s="128">
        <v>99</v>
      </c>
      <c r="O2442" s="71">
        <v>40.200000000000003</v>
      </c>
      <c r="P2442" s="127"/>
    </row>
    <row r="2443" spans="1:16" ht="15" x14ac:dyDescent="0.25">
      <c r="A2443" s="67" t="str">
        <f t="shared" si="38"/>
        <v>173716851</v>
      </c>
      <c r="B2443" s="127">
        <v>17371685</v>
      </c>
      <c r="C2443" s="127">
        <v>1</v>
      </c>
      <c r="D2443" s="74" t="s">
        <v>9836</v>
      </c>
      <c r="E2443" s="68">
        <v>326127409</v>
      </c>
      <c r="F2443" s="68" t="s">
        <v>10814</v>
      </c>
      <c r="G2443" s="68" t="s">
        <v>10823</v>
      </c>
      <c r="H2443" s="68" t="s">
        <v>2647</v>
      </c>
      <c r="I2443" s="66">
        <v>6139</v>
      </c>
      <c r="J2443" s="66" t="s">
        <v>2647</v>
      </c>
      <c r="K2443" s="68" t="s">
        <v>2546</v>
      </c>
      <c r="L2443" s="69" t="s">
        <v>10816</v>
      </c>
      <c r="N2443" s="128">
        <v>98</v>
      </c>
      <c r="O2443" s="71">
        <v>40.200000000000003</v>
      </c>
      <c r="P2443" s="127"/>
    </row>
    <row r="2444" spans="1:16" ht="15" x14ac:dyDescent="0.25">
      <c r="A2444" s="67" t="str">
        <f t="shared" si="38"/>
        <v>163763902</v>
      </c>
      <c r="B2444" s="127">
        <v>16376390</v>
      </c>
      <c r="C2444" s="127">
        <v>2</v>
      </c>
      <c r="D2444" s="74" t="s">
        <v>3724</v>
      </c>
      <c r="E2444" s="68" t="s">
        <v>2428</v>
      </c>
      <c r="F2444" s="68" t="s">
        <v>10814</v>
      </c>
      <c r="G2444" s="68" t="s">
        <v>2550</v>
      </c>
      <c r="H2444" s="68" t="s">
        <v>2647</v>
      </c>
      <c r="I2444" s="66">
        <v>6139</v>
      </c>
      <c r="J2444" s="66" t="s">
        <v>2647</v>
      </c>
      <c r="K2444" s="68" t="s">
        <v>2547</v>
      </c>
      <c r="L2444" s="69" t="s">
        <v>10816</v>
      </c>
      <c r="N2444" s="128">
        <v>100</v>
      </c>
      <c r="O2444" s="71">
        <v>33.5</v>
      </c>
      <c r="P2444" s="127"/>
    </row>
    <row r="2445" spans="1:16" ht="15" x14ac:dyDescent="0.25">
      <c r="A2445" s="67" t="str">
        <f t="shared" si="38"/>
        <v>91025041</v>
      </c>
      <c r="B2445" s="127">
        <v>9102504</v>
      </c>
      <c r="C2445" s="127">
        <v>1</v>
      </c>
      <c r="D2445" s="74" t="s">
        <v>4434</v>
      </c>
      <c r="E2445" s="68">
        <v>17133260</v>
      </c>
      <c r="F2445" s="68" t="s">
        <v>10815</v>
      </c>
      <c r="G2445" s="68" t="s">
        <v>10823</v>
      </c>
      <c r="H2445" s="68" t="s">
        <v>2647</v>
      </c>
      <c r="I2445" s="66">
        <v>6139</v>
      </c>
      <c r="J2445" s="66" t="s">
        <v>2647</v>
      </c>
      <c r="K2445" s="68" t="s">
        <v>2548</v>
      </c>
      <c r="L2445" s="69" t="s">
        <v>10817</v>
      </c>
      <c r="N2445" s="128">
        <v>99</v>
      </c>
      <c r="O2445" s="71">
        <v>20.100000000000001</v>
      </c>
      <c r="P2445" s="127"/>
    </row>
    <row r="2446" spans="1:16" ht="15" x14ac:dyDescent="0.25">
      <c r="A2446" s="67" t="str">
        <f t="shared" si="38"/>
        <v>161892181</v>
      </c>
      <c r="B2446" s="127">
        <v>16189218</v>
      </c>
      <c r="C2446" s="127">
        <v>1</v>
      </c>
      <c r="D2446" s="74" t="s">
        <v>9837</v>
      </c>
      <c r="E2446" s="68" t="s">
        <v>9925</v>
      </c>
      <c r="F2446" s="68" t="s">
        <v>10814</v>
      </c>
      <c r="G2446" s="68" t="s">
        <v>2550</v>
      </c>
      <c r="H2446" s="68" t="s">
        <v>2647</v>
      </c>
      <c r="I2446" s="66">
        <v>6139</v>
      </c>
      <c r="J2446" s="66" t="s">
        <v>2647</v>
      </c>
      <c r="K2446" s="68" t="s">
        <v>2547</v>
      </c>
      <c r="L2446" s="69" t="s">
        <v>10816</v>
      </c>
      <c r="N2446" s="128">
        <v>0</v>
      </c>
      <c r="O2446" s="71">
        <v>33.5</v>
      </c>
      <c r="P2446" s="127"/>
    </row>
    <row r="2447" spans="1:16" ht="15" x14ac:dyDescent="0.25">
      <c r="A2447" s="67" t="str">
        <f t="shared" si="38"/>
        <v>54932864</v>
      </c>
      <c r="B2447" s="127">
        <v>5493286</v>
      </c>
      <c r="C2447" s="127">
        <v>4</v>
      </c>
      <c r="D2447" s="74" t="s">
        <v>4435</v>
      </c>
      <c r="E2447" s="68" t="s">
        <v>7830</v>
      </c>
      <c r="F2447" s="68" t="s">
        <v>10814</v>
      </c>
      <c r="G2447" s="68" t="s">
        <v>2550</v>
      </c>
      <c r="H2447" s="68" t="s">
        <v>2647</v>
      </c>
      <c r="I2447" s="66">
        <v>6139</v>
      </c>
      <c r="J2447" s="66" t="s">
        <v>2647</v>
      </c>
      <c r="K2447" s="68" t="s">
        <v>2546</v>
      </c>
      <c r="L2447" s="69" t="s">
        <v>10816</v>
      </c>
      <c r="N2447" s="128">
        <v>0</v>
      </c>
      <c r="O2447" s="71">
        <v>40.200000000000003</v>
      </c>
      <c r="P2447" s="127"/>
    </row>
    <row r="2448" spans="1:16" ht="15" x14ac:dyDescent="0.25">
      <c r="A2448" s="67" t="str">
        <f t="shared" si="38"/>
        <v>91322472</v>
      </c>
      <c r="B2448" s="127">
        <v>9132247</v>
      </c>
      <c r="C2448" s="127">
        <v>2</v>
      </c>
      <c r="D2448" s="74" t="s">
        <v>4436</v>
      </c>
      <c r="E2448" s="68">
        <v>9442365</v>
      </c>
      <c r="F2448" s="68" t="s">
        <v>10815</v>
      </c>
      <c r="G2448" s="68" t="s">
        <v>10823</v>
      </c>
      <c r="H2448" s="68" t="s">
        <v>2647</v>
      </c>
      <c r="I2448" s="66">
        <v>6139</v>
      </c>
      <c r="J2448" s="66" t="s">
        <v>2647</v>
      </c>
      <c r="K2448" s="68" t="s">
        <v>2546</v>
      </c>
      <c r="L2448" s="69" t="s">
        <v>10817</v>
      </c>
      <c r="N2448" s="128">
        <v>100</v>
      </c>
      <c r="O2448" s="71">
        <v>40.200000000000003</v>
      </c>
      <c r="P2448" s="127"/>
    </row>
    <row r="2449" spans="1:16" ht="15" x14ac:dyDescent="0.25">
      <c r="A2449" s="67" t="str">
        <f t="shared" si="38"/>
        <v>123943002</v>
      </c>
      <c r="B2449" s="127">
        <v>12394300</v>
      </c>
      <c r="C2449" s="127">
        <v>2</v>
      </c>
      <c r="D2449" s="74" t="s">
        <v>4437</v>
      </c>
      <c r="E2449" s="68">
        <v>1423356</v>
      </c>
      <c r="F2449" s="68" t="s">
        <v>10815</v>
      </c>
      <c r="G2449" s="68" t="s">
        <v>2550</v>
      </c>
      <c r="H2449" s="68" t="s">
        <v>2647</v>
      </c>
      <c r="I2449" s="66">
        <v>6139</v>
      </c>
      <c r="J2449" s="66" t="s">
        <v>2647</v>
      </c>
      <c r="K2449" s="68" t="s">
        <v>2546</v>
      </c>
      <c r="L2449" s="69" t="s">
        <v>10817</v>
      </c>
      <c r="N2449" s="128">
        <v>100</v>
      </c>
      <c r="O2449" s="71">
        <v>40.200000000000003</v>
      </c>
      <c r="P2449" s="127"/>
    </row>
    <row r="2450" spans="1:16" ht="15" x14ac:dyDescent="0.25">
      <c r="A2450" s="67" t="str">
        <f t="shared" si="38"/>
        <v>120605494</v>
      </c>
      <c r="B2450" s="127">
        <v>12060549</v>
      </c>
      <c r="C2450" s="127">
        <v>4</v>
      </c>
      <c r="D2450" s="74" t="s">
        <v>4438</v>
      </c>
      <c r="E2450" s="68" t="s">
        <v>1391</v>
      </c>
      <c r="F2450" s="68" t="s">
        <v>10814</v>
      </c>
      <c r="G2450" s="68" t="s">
        <v>10823</v>
      </c>
      <c r="H2450" s="68" t="s">
        <v>2647</v>
      </c>
      <c r="I2450" s="66">
        <v>6139</v>
      </c>
      <c r="J2450" s="66" t="s">
        <v>2647</v>
      </c>
      <c r="K2450" s="68" t="s">
        <v>2547</v>
      </c>
      <c r="L2450" s="69" t="s">
        <v>10816</v>
      </c>
      <c r="N2450" s="128">
        <v>100</v>
      </c>
      <c r="O2450" s="71">
        <v>33.5</v>
      </c>
      <c r="P2450" s="127"/>
    </row>
    <row r="2451" spans="1:16" ht="15" x14ac:dyDescent="0.25">
      <c r="A2451" s="67" t="str">
        <f t="shared" si="38"/>
        <v>158093042</v>
      </c>
      <c r="B2451" s="127">
        <v>15809304</v>
      </c>
      <c r="C2451" s="127">
        <v>2</v>
      </c>
      <c r="D2451" s="74" t="s">
        <v>6446</v>
      </c>
      <c r="E2451" s="68" t="s">
        <v>2297</v>
      </c>
      <c r="F2451" s="68" t="s">
        <v>10814</v>
      </c>
      <c r="G2451" s="68" t="s">
        <v>2550</v>
      </c>
      <c r="H2451" s="68" t="s">
        <v>2647</v>
      </c>
      <c r="I2451" s="66">
        <v>6139</v>
      </c>
      <c r="J2451" s="66" t="s">
        <v>2647</v>
      </c>
      <c r="K2451" s="68" t="s">
        <v>2547</v>
      </c>
      <c r="L2451" s="69" t="s">
        <v>10816</v>
      </c>
      <c r="N2451" s="128">
        <v>100</v>
      </c>
      <c r="O2451" s="71">
        <v>33.5</v>
      </c>
      <c r="P2451" s="127"/>
    </row>
    <row r="2452" spans="1:16" ht="15" x14ac:dyDescent="0.25">
      <c r="A2452" s="67" t="str">
        <f t="shared" si="38"/>
        <v>117522211</v>
      </c>
      <c r="B2452" s="127">
        <v>11752221</v>
      </c>
      <c r="C2452" s="127">
        <v>1</v>
      </c>
      <c r="D2452" s="74" t="s">
        <v>4439</v>
      </c>
      <c r="E2452" s="68">
        <v>12765234</v>
      </c>
      <c r="F2452" s="68" t="s">
        <v>10815</v>
      </c>
      <c r="G2452" s="68" t="s">
        <v>10823</v>
      </c>
      <c r="H2452" s="68" t="s">
        <v>2647</v>
      </c>
      <c r="I2452" s="66">
        <v>6139</v>
      </c>
      <c r="J2452" s="66" t="s">
        <v>2647</v>
      </c>
      <c r="K2452" s="68" t="s">
        <v>2547</v>
      </c>
      <c r="L2452" s="69" t="s">
        <v>10817</v>
      </c>
      <c r="N2452" s="128">
        <v>99</v>
      </c>
      <c r="O2452" s="71">
        <v>33.5</v>
      </c>
      <c r="P2452" s="127"/>
    </row>
    <row r="2453" spans="1:16" ht="15" x14ac:dyDescent="0.25">
      <c r="A2453" s="67" t="str">
        <f t="shared" si="38"/>
        <v>84704434</v>
      </c>
      <c r="B2453" s="127">
        <v>8470443</v>
      </c>
      <c r="C2453" s="127">
        <v>4</v>
      </c>
      <c r="D2453" s="74" t="s">
        <v>4440</v>
      </c>
      <c r="E2453" s="68">
        <v>14110257</v>
      </c>
      <c r="F2453" s="68" t="s">
        <v>10814</v>
      </c>
      <c r="G2453" s="68" t="s">
        <v>2550</v>
      </c>
      <c r="H2453" s="68" t="s">
        <v>2647</v>
      </c>
      <c r="I2453" s="66">
        <v>6139</v>
      </c>
      <c r="J2453" s="66" t="s">
        <v>2647</v>
      </c>
      <c r="K2453" s="68" t="s">
        <v>2546</v>
      </c>
      <c r="L2453" s="69" t="s">
        <v>10816</v>
      </c>
      <c r="N2453" s="128">
        <v>100</v>
      </c>
      <c r="O2453" s="71">
        <v>40.200000000000003</v>
      </c>
      <c r="P2453" s="127"/>
    </row>
    <row r="2454" spans="1:16" ht="15" x14ac:dyDescent="0.25">
      <c r="A2454" s="67" t="str">
        <f t="shared" si="38"/>
        <v>103725682</v>
      </c>
      <c r="B2454" s="127">
        <v>10372568</v>
      </c>
      <c r="C2454" s="127">
        <v>2</v>
      </c>
      <c r="D2454" s="74" t="s">
        <v>10562</v>
      </c>
      <c r="E2454" s="68">
        <v>17470781</v>
      </c>
      <c r="F2454" s="68" t="s">
        <v>10815</v>
      </c>
      <c r="G2454" s="68" t="s">
        <v>10823</v>
      </c>
      <c r="H2454" s="68" t="s">
        <v>2647</v>
      </c>
      <c r="I2454" s="66">
        <v>6139</v>
      </c>
      <c r="J2454" s="66" t="s">
        <v>2647</v>
      </c>
      <c r="K2454" s="68" t="s">
        <v>2547</v>
      </c>
      <c r="L2454" s="69" t="s">
        <v>10817</v>
      </c>
      <c r="N2454" s="128">
        <v>0</v>
      </c>
      <c r="O2454" s="71">
        <v>33.5</v>
      </c>
      <c r="P2454" s="127"/>
    </row>
    <row r="2455" spans="1:16" ht="15" x14ac:dyDescent="0.25">
      <c r="A2455" s="67" t="str">
        <f t="shared" si="38"/>
        <v>104067612</v>
      </c>
      <c r="B2455" s="127">
        <v>10406761</v>
      </c>
      <c r="C2455" s="127">
        <v>2</v>
      </c>
      <c r="D2455" s="74" t="s">
        <v>4441</v>
      </c>
      <c r="E2455" s="68">
        <v>19378181</v>
      </c>
      <c r="F2455" s="68" t="s">
        <v>10815</v>
      </c>
      <c r="G2455" s="68" t="s">
        <v>10823</v>
      </c>
      <c r="H2455" s="68" t="s">
        <v>2647</v>
      </c>
      <c r="I2455" s="66">
        <v>6139</v>
      </c>
      <c r="J2455" s="66" t="s">
        <v>2647</v>
      </c>
      <c r="K2455" s="68" t="s">
        <v>2548</v>
      </c>
      <c r="L2455" s="69" t="s">
        <v>10817</v>
      </c>
      <c r="N2455" s="128">
        <v>0</v>
      </c>
      <c r="O2455" s="71">
        <v>20.100000000000001</v>
      </c>
      <c r="P2455" s="127"/>
    </row>
    <row r="2456" spans="1:16" ht="15" x14ac:dyDescent="0.25">
      <c r="A2456" s="67" t="str">
        <f t="shared" si="38"/>
        <v>82017421</v>
      </c>
      <c r="B2456" s="127">
        <v>8201742</v>
      </c>
      <c r="C2456" s="127">
        <v>1</v>
      </c>
      <c r="D2456" s="74" t="s">
        <v>4442</v>
      </c>
      <c r="E2456" s="68" t="s">
        <v>518</v>
      </c>
      <c r="F2456" s="68" t="s">
        <v>10813</v>
      </c>
      <c r="G2456" s="68" t="s">
        <v>10823</v>
      </c>
      <c r="H2456" s="68" t="s">
        <v>2647</v>
      </c>
      <c r="I2456" s="66">
        <v>6139</v>
      </c>
      <c r="J2456" s="66" t="s">
        <v>2647</v>
      </c>
      <c r="K2456" s="68" t="s">
        <v>2547</v>
      </c>
      <c r="L2456" s="69" t="s">
        <v>10818</v>
      </c>
      <c r="N2456" s="128">
        <v>94</v>
      </c>
      <c r="O2456" s="71">
        <v>33.5</v>
      </c>
      <c r="P2456" s="127"/>
    </row>
    <row r="2457" spans="1:16" ht="15" x14ac:dyDescent="0.25">
      <c r="A2457" s="67" t="str">
        <f t="shared" si="38"/>
        <v>148396591</v>
      </c>
      <c r="B2457" s="127">
        <v>14839659</v>
      </c>
      <c r="C2457" s="127">
        <v>1</v>
      </c>
      <c r="D2457" s="74" t="s">
        <v>4443</v>
      </c>
      <c r="E2457" s="68" t="s">
        <v>2051</v>
      </c>
      <c r="F2457" s="68" t="s">
        <v>10814</v>
      </c>
      <c r="G2457" s="68" t="s">
        <v>2550</v>
      </c>
      <c r="H2457" s="68" t="s">
        <v>2647</v>
      </c>
      <c r="I2457" s="66">
        <v>6139</v>
      </c>
      <c r="J2457" s="66" t="s">
        <v>2647</v>
      </c>
      <c r="K2457" s="68" t="s">
        <v>2547</v>
      </c>
      <c r="L2457" s="69" t="s">
        <v>10816</v>
      </c>
      <c r="N2457" s="128">
        <v>100</v>
      </c>
      <c r="O2457" s="71">
        <v>33.5</v>
      </c>
      <c r="P2457" s="127"/>
    </row>
    <row r="2458" spans="1:16" ht="15" x14ac:dyDescent="0.25">
      <c r="A2458" s="67" t="str">
        <f t="shared" si="38"/>
        <v>81693171</v>
      </c>
      <c r="B2458" s="127">
        <v>8169317</v>
      </c>
      <c r="C2458" s="127">
        <v>1</v>
      </c>
      <c r="D2458" s="74" t="s">
        <v>4444</v>
      </c>
      <c r="E2458" s="68">
        <v>15938705</v>
      </c>
      <c r="F2458" s="68" t="s">
        <v>10813</v>
      </c>
      <c r="G2458" s="68" t="s">
        <v>10823</v>
      </c>
      <c r="H2458" s="68" t="s">
        <v>2647</v>
      </c>
      <c r="I2458" s="66">
        <v>6139</v>
      </c>
      <c r="J2458" s="66" t="s">
        <v>2647</v>
      </c>
      <c r="K2458" s="68" t="s">
        <v>2547</v>
      </c>
      <c r="L2458" s="69" t="s">
        <v>10818</v>
      </c>
      <c r="N2458" s="128">
        <v>100</v>
      </c>
      <c r="O2458" s="71">
        <v>33.5</v>
      </c>
      <c r="P2458" s="127"/>
    </row>
    <row r="2459" spans="1:16" ht="15" x14ac:dyDescent="0.25">
      <c r="A2459" s="67" t="str">
        <f t="shared" si="38"/>
        <v>105830632</v>
      </c>
      <c r="B2459" s="127">
        <v>10583063</v>
      </c>
      <c r="C2459" s="127">
        <v>2</v>
      </c>
      <c r="D2459" s="74" t="s">
        <v>4445</v>
      </c>
      <c r="E2459" s="68" t="s">
        <v>7831</v>
      </c>
      <c r="F2459" s="68" t="s">
        <v>10815</v>
      </c>
      <c r="G2459" s="68" t="s">
        <v>10823</v>
      </c>
      <c r="H2459" s="68" t="s">
        <v>2647</v>
      </c>
      <c r="I2459" s="66">
        <v>6139</v>
      </c>
      <c r="J2459" s="66" t="s">
        <v>2647</v>
      </c>
      <c r="K2459" s="68" t="s">
        <v>2547</v>
      </c>
      <c r="L2459" s="69" t="s">
        <v>10817</v>
      </c>
      <c r="N2459" s="128">
        <v>100</v>
      </c>
      <c r="O2459" s="71">
        <v>33.5</v>
      </c>
      <c r="P2459" s="127"/>
    </row>
    <row r="2460" spans="1:16" ht="15" x14ac:dyDescent="0.25">
      <c r="A2460" s="67" t="str">
        <f t="shared" si="38"/>
        <v>122746893</v>
      </c>
      <c r="B2460" s="127">
        <v>12274689</v>
      </c>
      <c r="C2460" s="127">
        <v>3</v>
      </c>
      <c r="D2460" s="74" t="s">
        <v>4446</v>
      </c>
      <c r="E2460" s="68" t="s">
        <v>1453</v>
      </c>
      <c r="F2460" s="68" t="s">
        <v>10814</v>
      </c>
      <c r="G2460" s="68" t="s">
        <v>2550</v>
      </c>
      <c r="H2460" s="68" t="s">
        <v>2647</v>
      </c>
      <c r="I2460" s="66">
        <v>6139</v>
      </c>
      <c r="J2460" s="66" t="s">
        <v>2647</v>
      </c>
      <c r="K2460" s="68" t="s">
        <v>2547</v>
      </c>
      <c r="L2460" s="69" t="s">
        <v>10816</v>
      </c>
      <c r="N2460" s="128">
        <v>100</v>
      </c>
      <c r="O2460" s="71">
        <v>33.5</v>
      </c>
      <c r="P2460" s="127"/>
    </row>
    <row r="2461" spans="1:16" ht="15" x14ac:dyDescent="0.25">
      <c r="A2461" s="67" t="str">
        <f t="shared" si="38"/>
        <v>116617684</v>
      </c>
      <c r="B2461" s="127">
        <v>11661768</v>
      </c>
      <c r="C2461" s="127">
        <v>4</v>
      </c>
      <c r="D2461" s="74" t="s">
        <v>4447</v>
      </c>
      <c r="E2461" s="68">
        <v>18400609</v>
      </c>
      <c r="F2461" s="68" t="s">
        <v>10815</v>
      </c>
      <c r="G2461" s="68" t="s">
        <v>10823</v>
      </c>
      <c r="H2461" s="68" t="s">
        <v>2647</v>
      </c>
      <c r="I2461" s="66">
        <v>6139</v>
      </c>
      <c r="J2461" s="66" t="s">
        <v>2647</v>
      </c>
      <c r="K2461" s="68" t="s">
        <v>2547</v>
      </c>
      <c r="L2461" s="69" t="s">
        <v>10817</v>
      </c>
      <c r="N2461" s="128">
        <v>98</v>
      </c>
      <c r="O2461" s="71">
        <v>33.5</v>
      </c>
      <c r="P2461" s="127"/>
    </row>
    <row r="2462" spans="1:16" ht="15" x14ac:dyDescent="0.25">
      <c r="A2462" s="67" t="str">
        <f t="shared" si="38"/>
        <v>164980571</v>
      </c>
      <c r="B2462" s="127">
        <v>16498057</v>
      </c>
      <c r="C2462" s="127">
        <v>1</v>
      </c>
      <c r="D2462" s="74" t="s">
        <v>4448</v>
      </c>
      <c r="E2462" s="68" t="s">
        <v>2501</v>
      </c>
      <c r="F2462" s="68" t="s">
        <v>10814</v>
      </c>
      <c r="G2462" s="68" t="s">
        <v>2550</v>
      </c>
      <c r="H2462" s="68" t="s">
        <v>2647</v>
      </c>
      <c r="I2462" s="66">
        <v>6139</v>
      </c>
      <c r="J2462" s="66" t="s">
        <v>2647</v>
      </c>
      <c r="K2462" s="68" t="s">
        <v>2547</v>
      </c>
      <c r="L2462" s="69" t="s">
        <v>10816</v>
      </c>
      <c r="N2462" s="128">
        <v>100</v>
      </c>
      <c r="O2462" s="71">
        <v>33.5</v>
      </c>
      <c r="P2462" s="127"/>
    </row>
    <row r="2463" spans="1:16" ht="15" x14ac:dyDescent="0.25">
      <c r="A2463" s="67" t="str">
        <f t="shared" si="38"/>
        <v>148707572</v>
      </c>
      <c r="B2463" s="127">
        <v>14870757</v>
      </c>
      <c r="C2463" s="127">
        <v>2</v>
      </c>
      <c r="D2463" s="74" t="s">
        <v>4449</v>
      </c>
      <c r="E2463" s="68">
        <v>8080648</v>
      </c>
      <c r="F2463" s="68" t="s">
        <v>10814</v>
      </c>
      <c r="G2463" s="68" t="s">
        <v>2550</v>
      </c>
      <c r="H2463" s="68" t="s">
        <v>2647</v>
      </c>
      <c r="I2463" s="66">
        <v>6139</v>
      </c>
      <c r="J2463" s="66" t="s">
        <v>2647</v>
      </c>
      <c r="K2463" s="68" t="s">
        <v>2547</v>
      </c>
      <c r="L2463" s="69" t="s">
        <v>10816</v>
      </c>
      <c r="N2463" s="128">
        <v>96</v>
      </c>
      <c r="O2463" s="71">
        <v>33.5</v>
      </c>
      <c r="P2463" s="127"/>
    </row>
    <row r="2464" spans="1:16" ht="15" x14ac:dyDescent="0.25">
      <c r="A2464" s="67" t="str">
        <f t="shared" si="38"/>
        <v>173716971</v>
      </c>
      <c r="B2464" s="127">
        <v>17371697</v>
      </c>
      <c r="C2464" s="127">
        <v>1</v>
      </c>
      <c r="D2464" s="74" t="s">
        <v>9843</v>
      </c>
      <c r="E2464" s="68">
        <v>435009175</v>
      </c>
      <c r="F2464" s="68" t="s">
        <v>10814</v>
      </c>
      <c r="G2464" s="68" t="s">
        <v>10823</v>
      </c>
      <c r="H2464" s="68" t="s">
        <v>2647</v>
      </c>
      <c r="I2464" s="66">
        <v>6139</v>
      </c>
      <c r="J2464" s="66" t="s">
        <v>2647</v>
      </c>
      <c r="K2464" s="68" t="s">
        <v>2546</v>
      </c>
      <c r="L2464" s="69" t="s">
        <v>10816</v>
      </c>
      <c r="N2464" s="128">
        <v>99</v>
      </c>
      <c r="O2464" s="71">
        <v>40.200000000000003</v>
      </c>
      <c r="P2464" s="127"/>
    </row>
    <row r="2465" spans="1:16" ht="15" x14ac:dyDescent="0.25">
      <c r="A2465" s="67" t="str">
        <f t="shared" si="38"/>
        <v>99001962</v>
      </c>
      <c r="B2465" s="127">
        <v>9900196</v>
      </c>
      <c r="C2465" s="127">
        <v>2</v>
      </c>
      <c r="D2465" s="74" t="s">
        <v>4450</v>
      </c>
      <c r="E2465" s="68" t="s">
        <v>752</v>
      </c>
      <c r="F2465" s="68" t="s">
        <v>10815</v>
      </c>
      <c r="G2465" s="68" t="s">
        <v>10823</v>
      </c>
      <c r="H2465" s="68" t="s">
        <v>2647</v>
      </c>
      <c r="I2465" s="66">
        <v>6139</v>
      </c>
      <c r="J2465" s="66" t="s">
        <v>2647</v>
      </c>
      <c r="K2465" s="68" t="s">
        <v>2547</v>
      </c>
      <c r="L2465" s="69" t="s">
        <v>10817</v>
      </c>
      <c r="N2465" s="128">
        <v>100</v>
      </c>
      <c r="O2465" s="71">
        <v>33.5</v>
      </c>
      <c r="P2465" s="127"/>
    </row>
    <row r="2466" spans="1:16" ht="15" x14ac:dyDescent="0.25">
      <c r="A2466" s="67" t="str">
        <f t="shared" si="38"/>
        <v>85448151</v>
      </c>
      <c r="B2466" s="127">
        <v>8544815</v>
      </c>
      <c r="C2466" s="127">
        <v>1</v>
      </c>
      <c r="D2466" s="74" t="s">
        <v>4451</v>
      </c>
      <c r="E2466" s="68">
        <v>17260594</v>
      </c>
      <c r="F2466" s="68" t="s">
        <v>10815</v>
      </c>
      <c r="G2466" s="68" t="s">
        <v>10823</v>
      </c>
      <c r="H2466" s="68" t="s">
        <v>2647</v>
      </c>
      <c r="I2466" s="66">
        <v>6139</v>
      </c>
      <c r="J2466" s="66" t="s">
        <v>2647</v>
      </c>
      <c r="K2466" s="68" t="s">
        <v>2547</v>
      </c>
      <c r="L2466" s="69" t="s">
        <v>10817</v>
      </c>
      <c r="N2466" s="128">
        <v>100</v>
      </c>
      <c r="O2466" s="71">
        <v>33.5</v>
      </c>
      <c r="P2466" s="127"/>
    </row>
    <row r="2467" spans="1:16" ht="15" x14ac:dyDescent="0.25">
      <c r="A2467" s="67" t="str">
        <f t="shared" si="38"/>
        <v>98997772</v>
      </c>
      <c r="B2467" s="127">
        <v>9899777</v>
      </c>
      <c r="C2467" s="127">
        <v>2</v>
      </c>
      <c r="D2467" s="74" t="s">
        <v>4452</v>
      </c>
      <c r="E2467" s="68">
        <v>14516854</v>
      </c>
      <c r="F2467" s="68" t="s">
        <v>10815</v>
      </c>
      <c r="G2467" s="68" t="s">
        <v>10823</v>
      </c>
      <c r="H2467" s="68" t="s">
        <v>2647</v>
      </c>
      <c r="I2467" s="66">
        <v>6139</v>
      </c>
      <c r="J2467" s="66" t="s">
        <v>2647</v>
      </c>
      <c r="K2467" s="68" t="s">
        <v>2547</v>
      </c>
      <c r="L2467" s="69" t="s">
        <v>10817</v>
      </c>
      <c r="N2467" s="128">
        <v>100</v>
      </c>
      <c r="O2467" s="71">
        <v>33.5</v>
      </c>
      <c r="P2467" s="127"/>
    </row>
    <row r="2468" spans="1:16" ht="15" x14ac:dyDescent="0.25">
      <c r="A2468" s="67" t="str">
        <f t="shared" si="38"/>
        <v>164204451</v>
      </c>
      <c r="B2468" s="127">
        <v>16420445</v>
      </c>
      <c r="C2468" s="127">
        <v>1</v>
      </c>
      <c r="D2468" s="74" t="s">
        <v>4453</v>
      </c>
      <c r="E2468" s="68" t="s">
        <v>2456</v>
      </c>
      <c r="F2468" s="68" t="s">
        <v>10814</v>
      </c>
      <c r="G2468" s="68" t="s">
        <v>2550</v>
      </c>
      <c r="H2468" s="68" t="s">
        <v>2647</v>
      </c>
      <c r="I2468" s="66">
        <v>6139</v>
      </c>
      <c r="J2468" s="66" t="s">
        <v>2647</v>
      </c>
      <c r="K2468" s="68" t="s">
        <v>2547</v>
      </c>
      <c r="L2468" s="69" t="s">
        <v>10816</v>
      </c>
      <c r="N2468" s="128">
        <v>95</v>
      </c>
      <c r="O2468" s="71">
        <v>33.5</v>
      </c>
      <c r="P2468" s="127"/>
    </row>
    <row r="2469" spans="1:16" ht="15" x14ac:dyDescent="0.25">
      <c r="A2469" s="67" t="str">
        <f t="shared" si="38"/>
        <v>72360981</v>
      </c>
      <c r="B2469" s="127">
        <v>7236098</v>
      </c>
      <c r="C2469" s="127">
        <v>1</v>
      </c>
      <c r="D2469" s="74" t="s">
        <v>4454</v>
      </c>
      <c r="E2469" s="68">
        <v>8817508</v>
      </c>
      <c r="F2469" s="68" t="s">
        <v>10813</v>
      </c>
      <c r="G2469" s="68" t="s">
        <v>10823</v>
      </c>
      <c r="H2469" s="68" t="s">
        <v>2647</v>
      </c>
      <c r="I2469" s="66">
        <v>6139</v>
      </c>
      <c r="J2469" s="66" t="s">
        <v>2647</v>
      </c>
      <c r="K2469" s="68" t="s">
        <v>2547</v>
      </c>
      <c r="L2469" s="69" t="s">
        <v>10818</v>
      </c>
      <c r="N2469" s="128">
        <v>97</v>
      </c>
      <c r="O2469" s="71">
        <v>33.5</v>
      </c>
      <c r="P2469" s="127"/>
    </row>
    <row r="2470" spans="1:16" ht="15" x14ac:dyDescent="0.25">
      <c r="A2470" s="67" t="str">
        <f t="shared" si="38"/>
        <v>78570321</v>
      </c>
      <c r="B2470" s="127">
        <v>7857032</v>
      </c>
      <c r="C2470" s="127">
        <v>1</v>
      </c>
      <c r="D2470" s="74" t="s">
        <v>4455</v>
      </c>
      <c r="E2470" s="68">
        <v>7585807</v>
      </c>
      <c r="F2470" s="68" t="s">
        <v>10813</v>
      </c>
      <c r="G2470" s="68" t="s">
        <v>10823</v>
      </c>
      <c r="H2470" s="68" t="s">
        <v>2647</v>
      </c>
      <c r="I2470" s="66">
        <v>6139</v>
      </c>
      <c r="J2470" s="66" t="s">
        <v>2647</v>
      </c>
      <c r="K2470" s="68" t="s">
        <v>2547</v>
      </c>
      <c r="L2470" s="69" t="s">
        <v>10818</v>
      </c>
      <c r="N2470" s="128">
        <v>100</v>
      </c>
      <c r="O2470" s="71">
        <v>33.5</v>
      </c>
      <c r="P2470" s="127"/>
    </row>
    <row r="2471" spans="1:16" ht="15" x14ac:dyDescent="0.25">
      <c r="A2471" s="67" t="str">
        <f t="shared" si="38"/>
        <v>81366091</v>
      </c>
      <c r="B2471" s="127">
        <v>8136609</v>
      </c>
      <c r="C2471" s="127">
        <v>1</v>
      </c>
      <c r="D2471" s="74" t="s">
        <v>10699</v>
      </c>
      <c r="E2471" s="68">
        <v>13878922</v>
      </c>
      <c r="F2471" s="68" t="s">
        <v>10813</v>
      </c>
      <c r="G2471" s="68" t="s">
        <v>10823</v>
      </c>
      <c r="H2471" s="68" t="s">
        <v>2647</v>
      </c>
      <c r="I2471" s="66">
        <v>6139</v>
      </c>
      <c r="J2471" s="66" t="s">
        <v>2647</v>
      </c>
      <c r="K2471" s="68" t="s">
        <v>2547</v>
      </c>
      <c r="L2471" s="69" t="s">
        <v>10818</v>
      </c>
      <c r="N2471" s="128">
        <v>91</v>
      </c>
      <c r="O2471" s="71">
        <v>33.5</v>
      </c>
      <c r="P2471" s="127"/>
    </row>
    <row r="2472" spans="1:16" ht="15" x14ac:dyDescent="0.25">
      <c r="A2472" s="67" t="str">
        <f t="shared" si="38"/>
        <v>72360491</v>
      </c>
      <c r="B2472" s="127">
        <v>7236049</v>
      </c>
      <c r="C2472" s="127">
        <v>1</v>
      </c>
      <c r="D2472" s="74" t="s">
        <v>4456</v>
      </c>
      <c r="E2472" s="68">
        <v>5346084</v>
      </c>
      <c r="F2472" s="68" t="s">
        <v>10813</v>
      </c>
      <c r="G2472" s="68" t="s">
        <v>10823</v>
      </c>
      <c r="H2472" s="68" t="s">
        <v>2647</v>
      </c>
      <c r="I2472" s="66">
        <v>6139</v>
      </c>
      <c r="J2472" s="66" t="s">
        <v>2647</v>
      </c>
      <c r="K2472" s="68" t="s">
        <v>2547</v>
      </c>
      <c r="L2472" s="69" t="s">
        <v>10818</v>
      </c>
      <c r="N2472" s="128">
        <v>99</v>
      </c>
      <c r="O2472" s="71">
        <v>33.5</v>
      </c>
      <c r="P2472" s="127"/>
    </row>
    <row r="2473" spans="1:16" ht="15" x14ac:dyDescent="0.25">
      <c r="A2473" s="67" t="str">
        <f t="shared" si="38"/>
        <v>72361532</v>
      </c>
      <c r="B2473" s="127">
        <v>7236153</v>
      </c>
      <c r="C2473" s="127">
        <v>2</v>
      </c>
      <c r="D2473" s="74" t="s">
        <v>4457</v>
      </c>
      <c r="E2473" s="68" t="s">
        <v>10236</v>
      </c>
      <c r="F2473" s="68" t="s">
        <v>10815</v>
      </c>
      <c r="G2473" s="68" t="s">
        <v>2550</v>
      </c>
      <c r="H2473" s="68" t="s">
        <v>2647</v>
      </c>
      <c r="I2473" s="66">
        <v>6139</v>
      </c>
      <c r="J2473" s="66" t="s">
        <v>2647</v>
      </c>
      <c r="K2473" s="68" t="s">
        <v>2547</v>
      </c>
      <c r="L2473" s="69" t="s">
        <v>10817</v>
      </c>
      <c r="N2473" s="128">
        <v>98</v>
      </c>
      <c r="O2473" s="71">
        <v>33.5</v>
      </c>
      <c r="P2473" s="127"/>
    </row>
    <row r="2474" spans="1:16" ht="15" x14ac:dyDescent="0.25">
      <c r="A2474" s="67" t="str">
        <f t="shared" si="38"/>
        <v>100909405</v>
      </c>
      <c r="B2474" s="127">
        <v>10090940</v>
      </c>
      <c r="C2474" s="127">
        <v>5</v>
      </c>
      <c r="D2474" s="74" t="s">
        <v>4458</v>
      </c>
      <c r="E2474" s="68" t="s">
        <v>826</v>
      </c>
      <c r="F2474" s="68" t="s">
        <v>10815</v>
      </c>
      <c r="G2474" s="68" t="s">
        <v>10823</v>
      </c>
      <c r="H2474" s="68" t="s">
        <v>2647</v>
      </c>
      <c r="I2474" s="66">
        <v>6139</v>
      </c>
      <c r="J2474" s="66" t="s">
        <v>2647</v>
      </c>
      <c r="K2474" s="68" t="s">
        <v>2547</v>
      </c>
      <c r="L2474" s="69" t="s">
        <v>10817</v>
      </c>
      <c r="N2474" s="128">
        <v>98</v>
      </c>
      <c r="O2474" s="71">
        <v>33.5</v>
      </c>
      <c r="P2474" s="127"/>
    </row>
    <row r="2475" spans="1:16" ht="15" x14ac:dyDescent="0.25">
      <c r="A2475" s="67" t="str">
        <f t="shared" si="38"/>
        <v>136636283</v>
      </c>
      <c r="B2475" s="127">
        <v>13663628</v>
      </c>
      <c r="C2475" s="127">
        <v>3</v>
      </c>
      <c r="D2475" s="74" t="s">
        <v>4459</v>
      </c>
      <c r="E2475" s="68" t="s">
        <v>1858</v>
      </c>
      <c r="F2475" s="68" t="s">
        <v>10814</v>
      </c>
      <c r="G2475" s="68" t="s">
        <v>2550</v>
      </c>
      <c r="H2475" s="68" t="s">
        <v>2647</v>
      </c>
      <c r="I2475" s="66">
        <v>6139</v>
      </c>
      <c r="J2475" s="66" t="s">
        <v>2647</v>
      </c>
      <c r="K2475" s="68" t="s">
        <v>2547</v>
      </c>
      <c r="L2475" s="69" t="s">
        <v>10816</v>
      </c>
      <c r="N2475" s="128">
        <v>96</v>
      </c>
      <c r="O2475" s="71">
        <v>33.5</v>
      </c>
      <c r="P2475" s="127"/>
    </row>
    <row r="2476" spans="1:16" ht="15" x14ac:dyDescent="0.25">
      <c r="A2476" s="67" t="str">
        <f t="shared" si="38"/>
        <v>112325233</v>
      </c>
      <c r="B2476" s="127">
        <v>11232523</v>
      </c>
      <c r="C2476" s="127">
        <v>3</v>
      </c>
      <c r="D2476" s="74" t="s">
        <v>4460</v>
      </c>
      <c r="E2476" s="68" t="s">
        <v>1106</v>
      </c>
      <c r="F2476" s="68" t="s">
        <v>10814</v>
      </c>
      <c r="G2476" s="68" t="s">
        <v>2550</v>
      </c>
      <c r="H2476" s="68" t="s">
        <v>2647</v>
      </c>
      <c r="I2476" s="66">
        <v>6139</v>
      </c>
      <c r="J2476" s="66" t="s">
        <v>2647</v>
      </c>
      <c r="K2476" s="68" t="s">
        <v>2547</v>
      </c>
      <c r="L2476" s="69" t="s">
        <v>10816</v>
      </c>
      <c r="N2476" s="128">
        <v>100</v>
      </c>
      <c r="O2476" s="71">
        <v>33.5</v>
      </c>
      <c r="P2476" s="127"/>
    </row>
    <row r="2477" spans="1:16" ht="15" x14ac:dyDescent="0.25">
      <c r="A2477" s="67" t="str">
        <f t="shared" si="38"/>
        <v>147035311</v>
      </c>
      <c r="B2477" s="127">
        <v>14703531</v>
      </c>
      <c r="C2477" s="127">
        <v>1</v>
      </c>
      <c r="D2477" s="74" t="s">
        <v>4461</v>
      </c>
      <c r="E2477" s="68">
        <v>27344760</v>
      </c>
      <c r="F2477" s="68" t="s">
        <v>10814</v>
      </c>
      <c r="G2477" s="68" t="s">
        <v>2550</v>
      </c>
      <c r="H2477" s="68" t="s">
        <v>2647</v>
      </c>
      <c r="I2477" s="66">
        <v>6139</v>
      </c>
      <c r="J2477" s="66" t="s">
        <v>2647</v>
      </c>
      <c r="K2477" s="68" t="s">
        <v>2546</v>
      </c>
      <c r="L2477" s="69" t="s">
        <v>10816</v>
      </c>
      <c r="N2477" s="128">
        <v>100</v>
      </c>
      <c r="O2477" s="71">
        <v>40.200000000000003</v>
      </c>
      <c r="P2477" s="127"/>
    </row>
    <row r="2478" spans="1:16" ht="15" x14ac:dyDescent="0.25">
      <c r="A2478" s="67" t="str">
        <f t="shared" si="38"/>
        <v>91340132</v>
      </c>
      <c r="B2478" s="127">
        <v>9134013</v>
      </c>
      <c r="C2478" s="127">
        <v>2</v>
      </c>
      <c r="D2478" s="74" t="s">
        <v>4462</v>
      </c>
      <c r="E2478" s="68">
        <v>6696307</v>
      </c>
      <c r="F2478" s="68" t="s">
        <v>10815</v>
      </c>
      <c r="G2478" s="68" t="s">
        <v>2550</v>
      </c>
      <c r="H2478" s="68" t="s">
        <v>2647</v>
      </c>
      <c r="I2478" s="66">
        <v>6139</v>
      </c>
      <c r="J2478" s="66" t="s">
        <v>2647</v>
      </c>
      <c r="K2478" s="68" t="s">
        <v>2547</v>
      </c>
      <c r="L2478" s="69" t="s">
        <v>10817</v>
      </c>
      <c r="N2478" s="128">
        <v>100</v>
      </c>
      <c r="O2478" s="71">
        <v>33.5</v>
      </c>
      <c r="P2478" s="127"/>
    </row>
    <row r="2479" spans="1:16" ht="15" x14ac:dyDescent="0.25">
      <c r="A2479" s="67" t="str">
        <f t="shared" si="38"/>
        <v>93326376</v>
      </c>
      <c r="B2479" s="127">
        <v>9332637</v>
      </c>
      <c r="C2479" s="127">
        <v>6</v>
      </c>
      <c r="D2479" s="74" t="s">
        <v>4463</v>
      </c>
      <c r="E2479" s="68" t="s">
        <v>663</v>
      </c>
      <c r="F2479" s="68" t="s">
        <v>10814</v>
      </c>
      <c r="G2479" s="68" t="s">
        <v>2550</v>
      </c>
      <c r="H2479" s="68" t="s">
        <v>2647</v>
      </c>
      <c r="I2479" s="66">
        <v>6139</v>
      </c>
      <c r="J2479" s="66" t="s">
        <v>2647</v>
      </c>
      <c r="K2479" s="68" t="s">
        <v>2548</v>
      </c>
      <c r="L2479" s="69" t="s">
        <v>10816</v>
      </c>
      <c r="N2479" s="128">
        <v>100</v>
      </c>
      <c r="O2479" s="71">
        <v>20.100000000000001</v>
      </c>
      <c r="P2479" s="127"/>
    </row>
    <row r="2480" spans="1:16" ht="15" x14ac:dyDescent="0.25">
      <c r="A2480" s="67" t="str">
        <f t="shared" si="38"/>
        <v>116380351</v>
      </c>
      <c r="B2480" s="127">
        <v>11638035</v>
      </c>
      <c r="C2480" s="127">
        <v>1</v>
      </c>
      <c r="D2480" s="74" t="s">
        <v>4464</v>
      </c>
      <c r="E2480" s="68" t="s">
        <v>1247</v>
      </c>
      <c r="F2480" s="68" t="s">
        <v>10815</v>
      </c>
      <c r="G2480" s="68" t="s">
        <v>10823</v>
      </c>
      <c r="H2480" s="68" t="s">
        <v>2647</v>
      </c>
      <c r="I2480" s="66">
        <v>6139</v>
      </c>
      <c r="J2480" s="66" t="s">
        <v>2647</v>
      </c>
      <c r="K2480" s="68" t="s">
        <v>2547</v>
      </c>
      <c r="L2480" s="69" t="s">
        <v>10817</v>
      </c>
      <c r="N2480" s="128">
        <v>100</v>
      </c>
      <c r="O2480" s="71">
        <v>33.5</v>
      </c>
      <c r="P2480" s="127"/>
    </row>
    <row r="2481" spans="1:16" ht="15" x14ac:dyDescent="0.25">
      <c r="A2481" s="67" t="str">
        <f t="shared" si="38"/>
        <v>158645581</v>
      </c>
      <c r="B2481" s="127">
        <v>15864558</v>
      </c>
      <c r="C2481" s="127">
        <v>1</v>
      </c>
      <c r="D2481" s="74" t="s">
        <v>4465</v>
      </c>
      <c r="E2481" s="68" t="s">
        <v>2304</v>
      </c>
      <c r="F2481" s="68" t="s">
        <v>10814</v>
      </c>
      <c r="G2481" s="68" t="s">
        <v>2550</v>
      </c>
      <c r="H2481" s="68" t="s">
        <v>2647</v>
      </c>
      <c r="I2481" s="66">
        <v>6139</v>
      </c>
      <c r="J2481" s="66" t="s">
        <v>2647</v>
      </c>
      <c r="K2481" s="68" t="s">
        <v>2547</v>
      </c>
      <c r="L2481" s="69" t="s">
        <v>10816</v>
      </c>
      <c r="N2481" s="128">
        <v>100</v>
      </c>
      <c r="O2481" s="71">
        <v>33.5</v>
      </c>
      <c r="P2481" s="127"/>
    </row>
    <row r="2482" spans="1:16" ht="15" x14ac:dyDescent="0.25">
      <c r="A2482" s="67" t="str">
        <f t="shared" si="38"/>
        <v>105057995</v>
      </c>
      <c r="B2482" s="127">
        <v>10505799</v>
      </c>
      <c r="C2482" s="127">
        <v>5</v>
      </c>
      <c r="D2482" s="74" t="s">
        <v>4466</v>
      </c>
      <c r="E2482" s="68" t="s">
        <v>986</v>
      </c>
      <c r="F2482" s="68" t="s">
        <v>10814</v>
      </c>
      <c r="G2482" s="68" t="s">
        <v>2550</v>
      </c>
      <c r="H2482" s="68" t="s">
        <v>2647</v>
      </c>
      <c r="I2482" s="66">
        <v>6139</v>
      </c>
      <c r="J2482" s="66" t="s">
        <v>2647</v>
      </c>
      <c r="K2482" s="68" t="s">
        <v>2547</v>
      </c>
      <c r="L2482" s="69" t="s">
        <v>10816</v>
      </c>
      <c r="N2482" s="128">
        <v>100</v>
      </c>
      <c r="O2482" s="71">
        <v>33.5</v>
      </c>
      <c r="P2482" s="127"/>
    </row>
    <row r="2483" spans="1:16" ht="15" x14ac:dyDescent="0.25">
      <c r="A2483" s="67" t="str">
        <f t="shared" si="38"/>
        <v>141879422</v>
      </c>
      <c r="B2483" s="127">
        <v>14187942</v>
      </c>
      <c r="C2483" s="127">
        <v>2</v>
      </c>
      <c r="D2483" s="74" t="s">
        <v>4467</v>
      </c>
      <c r="E2483" s="68" t="s">
        <v>1913</v>
      </c>
      <c r="F2483" s="68" t="s">
        <v>10814</v>
      </c>
      <c r="G2483" s="68" t="s">
        <v>2550</v>
      </c>
      <c r="H2483" s="68" t="s">
        <v>2647</v>
      </c>
      <c r="I2483" s="66">
        <v>6139</v>
      </c>
      <c r="J2483" s="66" t="s">
        <v>2647</v>
      </c>
      <c r="K2483" s="68" t="s">
        <v>2546</v>
      </c>
      <c r="L2483" s="69" t="s">
        <v>10816</v>
      </c>
      <c r="N2483" s="128">
        <v>100</v>
      </c>
      <c r="O2483" s="71">
        <v>40.200000000000003</v>
      </c>
      <c r="P2483" s="127"/>
    </row>
    <row r="2484" spans="1:16" ht="15" x14ac:dyDescent="0.25">
      <c r="A2484" s="67" t="str">
        <f t="shared" si="38"/>
        <v>69090121</v>
      </c>
      <c r="B2484" s="127">
        <v>6909012</v>
      </c>
      <c r="C2484" s="127">
        <v>1</v>
      </c>
      <c r="D2484" s="74" t="s">
        <v>10710</v>
      </c>
      <c r="E2484" s="68">
        <v>6493680</v>
      </c>
      <c r="F2484" s="68" t="s">
        <v>10813</v>
      </c>
      <c r="G2484" s="68" t="s">
        <v>10823</v>
      </c>
      <c r="H2484" s="68" t="s">
        <v>2647</v>
      </c>
      <c r="I2484" s="66">
        <v>6139</v>
      </c>
      <c r="J2484" s="66" t="s">
        <v>2647</v>
      </c>
      <c r="K2484" s="68" t="s">
        <v>2546</v>
      </c>
      <c r="L2484" s="69" t="s">
        <v>10818</v>
      </c>
      <c r="N2484" s="128">
        <v>98</v>
      </c>
      <c r="O2484" s="71">
        <v>40.200000000000003</v>
      </c>
      <c r="P2484" s="127"/>
    </row>
    <row r="2485" spans="1:16" ht="15" x14ac:dyDescent="0.25">
      <c r="A2485" s="67" t="str">
        <f t="shared" si="38"/>
        <v>173717031</v>
      </c>
      <c r="B2485" s="127">
        <v>17371703</v>
      </c>
      <c r="C2485" s="127">
        <v>1</v>
      </c>
      <c r="D2485" s="74" t="s">
        <v>9859</v>
      </c>
      <c r="E2485" s="68">
        <v>254281205</v>
      </c>
      <c r="F2485" s="68" t="s">
        <v>10814</v>
      </c>
      <c r="G2485" s="68" t="s">
        <v>10823</v>
      </c>
      <c r="H2485" s="68" t="s">
        <v>2647</v>
      </c>
      <c r="I2485" s="66">
        <v>6139</v>
      </c>
      <c r="J2485" s="66" t="s">
        <v>2647</v>
      </c>
      <c r="K2485" s="68" t="s">
        <v>2546</v>
      </c>
      <c r="L2485" s="69" t="s">
        <v>10816</v>
      </c>
      <c r="N2485" s="128">
        <v>99</v>
      </c>
      <c r="O2485" s="71">
        <v>40.200000000000003</v>
      </c>
      <c r="P2485" s="127"/>
    </row>
    <row r="2486" spans="1:16" ht="15" x14ac:dyDescent="0.25">
      <c r="A2486" s="67" t="str">
        <f t="shared" si="38"/>
        <v>72372611</v>
      </c>
      <c r="B2486" s="127">
        <v>7237261</v>
      </c>
      <c r="C2486" s="127">
        <v>1</v>
      </c>
      <c r="D2486" s="74" t="s">
        <v>10731</v>
      </c>
      <c r="E2486" s="68">
        <v>14919708</v>
      </c>
      <c r="F2486" s="68" t="s">
        <v>10813</v>
      </c>
      <c r="G2486" s="68" t="s">
        <v>10823</v>
      </c>
      <c r="H2486" s="68" t="s">
        <v>2647</v>
      </c>
      <c r="I2486" s="66">
        <v>6139</v>
      </c>
      <c r="J2486" s="66" t="s">
        <v>2647</v>
      </c>
      <c r="K2486" s="68" t="s">
        <v>2547</v>
      </c>
      <c r="L2486" s="69" t="s">
        <v>10818</v>
      </c>
      <c r="N2486" s="128">
        <v>100</v>
      </c>
      <c r="O2486" s="71">
        <v>33.5</v>
      </c>
      <c r="P2486" s="127"/>
    </row>
    <row r="2487" spans="1:16" ht="15" x14ac:dyDescent="0.25">
      <c r="A2487" s="67" t="str">
        <f t="shared" si="38"/>
        <v>173717151</v>
      </c>
      <c r="B2487" s="127">
        <v>17371715</v>
      </c>
      <c r="C2487" s="127">
        <v>1</v>
      </c>
      <c r="D2487" s="74" t="s">
        <v>9861</v>
      </c>
      <c r="E2487" s="68" t="s">
        <v>9935</v>
      </c>
      <c r="F2487" s="68" t="s">
        <v>10814</v>
      </c>
      <c r="G2487" s="68" t="s">
        <v>10823</v>
      </c>
      <c r="H2487" s="68" t="s">
        <v>2647</v>
      </c>
      <c r="I2487" s="66">
        <v>6139</v>
      </c>
      <c r="J2487" s="66" t="s">
        <v>2647</v>
      </c>
      <c r="K2487" s="68" t="s">
        <v>2546</v>
      </c>
      <c r="L2487" s="69" t="s">
        <v>10816</v>
      </c>
      <c r="N2487" s="128">
        <v>100</v>
      </c>
      <c r="O2487" s="71">
        <v>40.200000000000003</v>
      </c>
      <c r="P2487" s="127"/>
    </row>
    <row r="2488" spans="1:16" ht="15" x14ac:dyDescent="0.25">
      <c r="A2488" s="67" t="str">
        <f t="shared" si="38"/>
        <v>168259491</v>
      </c>
      <c r="B2488" s="127">
        <v>16825949</v>
      </c>
      <c r="C2488" s="127">
        <v>1</v>
      </c>
      <c r="D2488" s="74" t="s">
        <v>7325</v>
      </c>
      <c r="E2488" s="68" t="s">
        <v>7326</v>
      </c>
      <c r="F2488" s="68" t="s">
        <v>10814</v>
      </c>
      <c r="G2488" s="68" t="s">
        <v>2550</v>
      </c>
      <c r="H2488" s="68" t="s">
        <v>2647</v>
      </c>
      <c r="I2488" s="66">
        <v>6139</v>
      </c>
      <c r="J2488" s="66" t="s">
        <v>2647</v>
      </c>
      <c r="K2488" s="68" t="s">
        <v>2548</v>
      </c>
      <c r="L2488" s="69" t="s">
        <v>10816</v>
      </c>
      <c r="N2488" s="128">
        <v>100</v>
      </c>
      <c r="O2488" s="71">
        <v>20.100000000000001</v>
      </c>
      <c r="P2488" s="127"/>
    </row>
    <row r="2489" spans="1:16" ht="15" x14ac:dyDescent="0.25">
      <c r="A2489" s="67" t="str">
        <f t="shared" si="38"/>
        <v>69091272</v>
      </c>
      <c r="B2489" s="127">
        <v>6909127</v>
      </c>
      <c r="C2489" s="127">
        <v>2</v>
      </c>
      <c r="D2489" s="74" t="s">
        <v>4468</v>
      </c>
      <c r="E2489" s="68">
        <v>773547</v>
      </c>
      <c r="F2489" s="68" t="s">
        <v>10815</v>
      </c>
      <c r="G2489" s="68" t="s">
        <v>10823</v>
      </c>
      <c r="H2489" s="68" t="s">
        <v>2647</v>
      </c>
      <c r="I2489" s="66">
        <v>6139</v>
      </c>
      <c r="J2489" s="66" t="s">
        <v>2647</v>
      </c>
      <c r="K2489" s="68" t="s">
        <v>2547</v>
      </c>
      <c r="L2489" s="69" t="s">
        <v>10817</v>
      </c>
      <c r="N2489" s="128">
        <v>0</v>
      </c>
      <c r="O2489" s="71">
        <v>33.5</v>
      </c>
      <c r="P2489" s="127"/>
    </row>
    <row r="2490" spans="1:16" ht="15" x14ac:dyDescent="0.25">
      <c r="A2490" s="67" t="str">
        <f t="shared" si="38"/>
        <v>131931563</v>
      </c>
      <c r="B2490" s="127">
        <v>13193156</v>
      </c>
      <c r="C2490" s="127">
        <v>3</v>
      </c>
      <c r="D2490" s="74" t="s">
        <v>4469</v>
      </c>
      <c r="E2490" s="68" t="s">
        <v>1712</v>
      </c>
      <c r="F2490" s="68" t="s">
        <v>10814</v>
      </c>
      <c r="G2490" s="68" t="s">
        <v>2550</v>
      </c>
      <c r="H2490" s="68" t="s">
        <v>2647</v>
      </c>
      <c r="I2490" s="66">
        <v>6139</v>
      </c>
      <c r="J2490" s="66" t="s">
        <v>2647</v>
      </c>
      <c r="K2490" s="68" t="s">
        <v>2547</v>
      </c>
      <c r="L2490" s="69" t="s">
        <v>10816</v>
      </c>
      <c r="N2490" s="128">
        <v>100</v>
      </c>
      <c r="O2490" s="71">
        <v>33.5</v>
      </c>
      <c r="P2490" s="127"/>
    </row>
    <row r="2491" spans="1:16" ht="15" x14ac:dyDescent="0.25">
      <c r="A2491" s="67" t="str">
        <f t="shared" si="38"/>
        <v>103719773</v>
      </c>
      <c r="B2491" s="127">
        <v>10371977</v>
      </c>
      <c r="C2491" s="127">
        <v>3</v>
      </c>
      <c r="D2491" s="74" t="s">
        <v>4470</v>
      </c>
      <c r="E2491" s="68" t="s">
        <v>938</v>
      </c>
      <c r="F2491" s="68" t="s">
        <v>10814</v>
      </c>
      <c r="G2491" s="68" t="s">
        <v>2550</v>
      </c>
      <c r="H2491" s="68" t="s">
        <v>2647</v>
      </c>
      <c r="I2491" s="66">
        <v>6139</v>
      </c>
      <c r="J2491" s="66" t="s">
        <v>2647</v>
      </c>
      <c r="K2491" s="68" t="s">
        <v>2547</v>
      </c>
      <c r="L2491" s="69" t="s">
        <v>10816</v>
      </c>
      <c r="N2491" s="128">
        <v>99</v>
      </c>
      <c r="O2491" s="71">
        <v>33.5</v>
      </c>
      <c r="P2491" s="127"/>
    </row>
    <row r="2492" spans="1:16" ht="15" x14ac:dyDescent="0.25">
      <c r="A2492" s="67" t="str">
        <f t="shared" si="38"/>
        <v>140758782</v>
      </c>
      <c r="B2492" s="127">
        <v>14075878</v>
      </c>
      <c r="C2492" s="127">
        <v>2</v>
      </c>
      <c r="D2492" s="74" t="s">
        <v>4471</v>
      </c>
      <c r="E2492" s="68" t="s">
        <v>1903</v>
      </c>
      <c r="F2492" s="68" t="s">
        <v>10814</v>
      </c>
      <c r="G2492" s="68" t="s">
        <v>2550</v>
      </c>
      <c r="H2492" s="68" t="s">
        <v>2647</v>
      </c>
      <c r="I2492" s="66">
        <v>6139</v>
      </c>
      <c r="J2492" s="66" t="s">
        <v>2647</v>
      </c>
      <c r="K2492" s="68" t="s">
        <v>2546</v>
      </c>
      <c r="L2492" s="69" t="s">
        <v>10816</v>
      </c>
      <c r="N2492" s="128">
        <v>100</v>
      </c>
      <c r="O2492" s="71">
        <v>40.200000000000003</v>
      </c>
      <c r="P2492" s="127"/>
    </row>
    <row r="2493" spans="1:16" ht="15" x14ac:dyDescent="0.25">
      <c r="A2493" s="67" t="str">
        <f t="shared" si="38"/>
        <v>134153843</v>
      </c>
      <c r="B2493" s="127">
        <v>13415384</v>
      </c>
      <c r="C2493" s="127">
        <v>3</v>
      </c>
      <c r="D2493" s="74" t="s">
        <v>7504</v>
      </c>
      <c r="E2493" s="68" t="s">
        <v>1770</v>
      </c>
      <c r="F2493" s="68" t="s">
        <v>10814</v>
      </c>
      <c r="G2493" s="68" t="s">
        <v>2550</v>
      </c>
      <c r="H2493" s="68" t="s">
        <v>2647</v>
      </c>
      <c r="I2493" s="66">
        <v>6139</v>
      </c>
      <c r="J2493" s="66" t="s">
        <v>2647</v>
      </c>
      <c r="K2493" s="68" t="s">
        <v>2547</v>
      </c>
      <c r="L2493" s="69" t="s">
        <v>10816</v>
      </c>
      <c r="N2493" s="128">
        <v>100</v>
      </c>
      <c r="O2493" s="71">
        <v>33.5</v>
      </c>
      <c r="P2493" s="127"/>
    </row>
    <row r="2494" spans="1:16" ht="15" x14ac:dyDescent="0.25">
      <c r="A2494" s="67" t="str">
        <f t="shared" si="38"/>
        <v>143943402</v>
      </c>
      <c r="B2494" s="127">
        <v>14394340</v>
      </c>
      <c r="C2494" s="127">
        <v>2</v>
      </c>
      <c r="D2494" s="74" t="s">
        <v>4472</v>
      </c>
      <c r="E2494" s="68" t="s">
        <v>9976</v>
      </c>
      <c r="F2494" s="68" t="s">
        <v>10814</v>
      </c>
      <c r="G2494" s="68" t="s">
        <v>2550</v>
      </c>
      <c r="H2494" s="68" t="s">
        <v>2647</v>
      </c>
      <c r="I2494" s="66">
        <v>6139</v>
      </c>
      <c r="J2494" s="66" t="s">
        <v>2647</v>
      </c>
      <c r="K2494" s="68" t="s">
        <v>2547</v>
      </c>
      <c r="L2494" s="69" t="s">
        <v>10816</v>
      </c>
      <c r="N2494" s="128">
        <v>99</v>
      </c>
      <c r="O2494" s="71">
        <v>33.5</v>
      </c>
      <c r="P2494" s="127"/>
    </row>
    <row r="2495" spans="1:16" ht="15" x14ac:dyDescent="0.25">
      <c r="A2495" s="67" t="str">
        <f t="shared" si="38"/>
        <v>144908333</v>
      </c>
      <c r="B2495" s="127">
        <v>14490833</v>
      </c>
      <c r="C2495" s="127">
        <v>3</v>
      </c>
      <c r="D2495" s="74" t="s">
        <v>4473</v>
      </c>
      <c r="E2495" s="68">
        <v>1057803908</v>
      </c>
      <c r="F2495" s="68" t="s">
        <v>10814</v>
      </c>
      <c r="G2495" s="68" t="s">
        <v>2550</v>
      </c>
      <c r="H2495" s="68" t="s">
        <v>2647</v>
      </c>
      <c r="I2495" s="66">
        <v>6139</v>
      </c>
      <c r="J2495" s="66" t="s">
        <v>2647</v>
      </c>
      <c r="K2495" s="68" t="s">
        <v>2546</v>
      </c>
      <c r="L2495" s="69" t="s">
        <v>10816</v>
      </c>
      <c r="N2495" s="128">
        <v>96</v>
      </c>
      <c r="O2495" s="71">
        <v>40.200000000000003</v>
      </c>
      <c r="P2495" s="127"/>
    </row>
    <row r="2496" spans="1:16" ht="15" x14ac:dyDescent="0.25">
      <c r="A2496" s="67" t="str">
        <f t="shared" si="38"/>
        <v>149042381</v>
      </c>
      <c r="B2496" s="127">
        <v>14904238</v>
      </c>
      <c r="C2496" s="127">
        <v>1</v>
      </c>
      <c r="D2496" s="74" t="s">
        <v>4474</v>
      </c>
      <c r="E2496" s="68" t="s">
        <v>2081</v>
      </c>
      <c r="F2496" s="68" t="s">
        <v>10814</v>
      </c>
      <c r="G2496" s="68" t="s">
        <v>2550</v>
      </c>
      <c r="H2496" s="68" t="s">
        <v>2647</v>
      </c>
      <c r="I2496" s="66">
        <v>6139</v>
      </c>
      <c r="J2496" s="66" t="s">
        <v>2647</v>
      </c>
      <c r="K2496" s="68" t="s">
        <v>2547</v>
      </c>
      <c r="L2496" s="69" t="s">
        <v>10816</v>
      </c>
      <c r="N2496" s="128">
        <v>97</v>
      </c>
      <c r="O2496" s="71">
        <v>33.5</v>
      </c>
      <c r="P2496" s="127"/>
    </row>
    <row r="2497" spans="1:16" ht="15" x14ac:dyDescent="0.25">
      <c r="A2497" s="67" t="str">
        <f t="shared" si="38"/>
        <v>102285362</v>
      </c>
      <c r="B2497" s="127">
        <v>10228536</v>
      </c>
      <c r="C2497" s="127">
        <v>2</v>
      </c>
      <c r="D2497" s="74" t="s">
        <v>4475</v>
      </c>
      <c r="E2497" s="68">
        <v>1605343</v>
      </c>
      <c r="F2497" s="68" t="s">
        <v>10815</v>
      </c>
      <c r="G2497" s="68" t="s">
        <v>10823</v>
      </c>
      <c r="H2497" s="68" t="s">
        <v>2647</v>
      </c>
      <c r="I2497" s="66">
        <v>6139</v>
      </c>
      <c r="J2497" s="66" t="s">
        <v>2647</v>
      </c>
      <c r="K2497" s="68" t="s">
        <v>2547</v>
      </c>
      <c r="L2497" s="69" t="s">
        <v>10817</v>
      </c>
      <c r="N2497" s="128">
        <v>100</v>
      </c>
      <c r="O2497" s="71">
        <v>33.5</v>
      </c>
      <c r="P2497" s="127"/>
    </row>
    <row r="2498" spans="1:16" ht="15" x14ac:dyDescent="0.25">
      <c r="A2498" s="67" t="str">
        <f t="shared" si="38"/>
        <v>161892312</v>
      </c>
      <c r="B2498" s="127">
        <v>16189231</v>
      </c>
      <c r="C2498" s="127">
        <v>2</v>
      </c>
      <c r="D2498" s="74" t="s">
        <v>7444</v>
      </c>
      <c r="E2498" s="68" t="s">
        <v>7832</v>
      </c>
      <c r="F2498" s="68" t="s">
        <v>10814</v>
      </c>
      <c r="G2498" s="68" t="s">
        <v>2550</v>
      </c>
      <c r="H2498" s="68" t="s">
        <v>2647</v>
      </c>
      <c r="I2498" s="66">
        <v>6139</v>
      </c>
      <c r="J2498" s="66" t="s">
        <v>2647</v>
      </c>
      <c r="K2498" s="68" t="s">
        <v>2547</v>
      </c>
      <c r="L2498" s="69" t="s">
        <v>10816</v>
      </c>
      <c r="N2498" s="128">
        <v>100</v>
      </c>
      <c r="O2498" s="71">
        <v>33.5</v>
      </c>
      <c r="P2498" s="127"/>
    </row>
    <row r="2499" spans="1:16" ht="15" x14ac:dyDescent="0.25">
      <c r="A2499" s="67" t="str">
        <f t="shared" si="38"/>
        <v>72361901</v>
      </c>
      <c r="B2499" s="127">
        <v>7236190</v>
      </c>
      <c r="C2499" s="127">
        <v>1</v>
      </c>
      <c r="D2499" s="74" t="s">
        <v>4476</v>
      </c>
      <c r="E2499" s="68">
        <v>5060979</v>
      </c>
      <c r="F2499" s="68" t="s">
        <v>10813</v>
      </c>
      <c r="G2499" s="68" t="s">
        <v>10823</v>
      </c>
      <c r="H2499" s="68" t="s">
        <v>2647</v>
      </c>
      <c r="I2499" s="66">
        <v>6139</v>
      </c>
      <c r="J2499" s="66" t="s">
        <v>2647</v>
      </c>
      <c r="K2499" s="68" t="s">
        <v>2547</v>
      </c>
      <c r="L2499" s="69" t="s">
        <v>10818</v>
      </c>
      <c r="N2499" s="128">
        <v>97</v>
      </c>
      <c r="O2499" s="71">
        <v>33.5</v>
      </c>
      <c r="P2499" s="127"/>
    </row>
    <row r="2500" spans="1:16" ht="15" x14ac:dyDescent="0.25">
      <c r="A2500" s="67" t="str">
        <f t="shared" si="38"/>
        <v>136896661</v>
      </c>
      <c r="B2500" s="127">
        <v>13689666</v>
      </c>
      <c r="C2500" s="127">
        <v>1</v>
      </c>
      <c r="D2500" s="74" t="s">
        <v>4477</v>
      </c>
      <c r="E2500" s="68" t="s">
        <v>1866</v>
      </c>
      <c r="F2500" s="68" t="s">
        <v>10814</v>
      </c>
      <c r="G2500" s="68" t="s">
        <v>10823</v>
      </c>
      <c r="H2500" s="68" t="s">
        <v>2647</v>
      </c>
      <c r="I2500" s="66">
        <v>6139</v>
      </c>
      <c r="J2500" s="66" t="s">
        <v>2647</v>
      </c>
      <c r="K2500" s="68" t="s">
        <v>2547</v>
      </c>
      <c r="L2500" s="69" t="s">
        <v>10816</v>
      </c>
      <c r="N2500" s="128">
        <v>94</v>
      </c>
      <c r="O2500" s="71">
        <v>33.5</v>
      </c>
      <c r="P2500" s="127"/>
    </row>
    <row r="2501" spans="1:16" ht="15" x14ac:dyDescent="0.25">
      <c r="A2501" s="67" t="str">
        <f t="shared" si="38"/>
        <v>82656901</v>
      </c>
      <c r="B2501" s="127">
        <v>8265690</v>
      </c>
      <c r="C2501" s="127">
        <v>1</v>
      </c>
      <c r="D2501" s="74" t="s">
        <v>4478</v>
      </c>
      <c r="E2501" s="68">
        <v>9322295</v>
      </c>
      <c r="F2501" s="68" t="s">
        <v>10813</v>
      </c>
      <c r="G2501" s="68" t="s">
        <v>2550</v>
      </c>
      <c r="H2501" s="68" t="s">
        <v>2647</v>
      </c>
      <c r="I2501" s="66">
        <v>6139</v>
      </c>
      <c r="J2501" s="66" t="s">
        <v>2647</v>
      </c>
      <c r="K2501" s="68" t="s">
        <v>2547</v>
      </c>
      <c r="L2501" s="69" t="s">
        <v>10818</v>
      </c>
      <c r="N2501" s="128">
        <v>100</v>
      </c>
      <c r="O2501" s="71">
        <v>33.5</v>
      </c>
      <c r="P2501" s="127"/>
    </row>
    <row r="2502" spans="1:16" ht="15" x14ac:dyDescent="0.25">
      <c r="A2502" s="67" t="str">
        <f t="shared" si="38"/>
        <v>148707702</v>
      </c>
      <c r="B2502" s="127">
        <v>14870770</v>
      </c>
      <c r="C2502" s="127">
        <v>2</v>
      </c>
      <c r="D2502" s="74" t="s">
        <v>4479</v>
      </c>
      <c r="E2502" s="68" t="s">
        <v>2065</v>
      </c>
      <c r="F2502" s="68" t="s">
        <v>10814</v>
      </c>
      <c r="G2502" s="68" t="s">
        <v>2550</v>
      </c>
      <c r="H2502" s="68" t="s">
        <v>2647</v>
      </c>
      <c r="I2502" s="66">
        <v>6139</v>
      </c>
      <c r="J2502" s="66" t="s">
        <v>2647</v>
      </c>
      <c r="K2502" s="68" t="s">
        <v>2547</v>
      </c>
      <c r="L2502" s="69" t="s">
        <v>10816</v>
      </c>
      <c r="N2502" s="128">
        <v>100</v>
      </c>
      <c r="O2502" s="71">
        <v>33.5</v>
      </c>
      <c r="P2502" s="127"/>
    </row>
    <row r="2503" spans="1:16" ht="15" x14ac:dyDescent="0.25">
      <c r="A2503" s="67" t="str">
        <f t="shared" si="38"/>
        <v>77188223</v>
      </c>
      <c r="B2503" s="127">
        <v>7718822</v>
      </c>
      <c r="C2503" s="127">
        <v>3</v>
      </c>
      <c r="D2503" s="74" t="s">
        <v>4480</v>
      </c>
      <c r="E2503" s="68">
        <v>13618045</v>
      </c>
      <c r="F2503" s="68" t="s">
        <v>10814</v>
      </c>
      <c r="G2503" s="68" t="s">
        <v>2550</v>
      </c>
      <c r="H2503" s="68" t="s">
        <v>2647</v>
      </c>
      <c r="I2503" s="66">
        <v>6139</v>
      </c>
      <c r="J2503" s="66" t="s">
        <v>2647</v>
      </c>
      <c r="K2503" s="68" t="s">
        <v>2547</v>
      </c>
      <c r="L2503" s="69" t="s">
        <v>10816</v>
      </c>
      <c r="N2503" s="128">
        <v>100</v>
      </c>
      <c r="O2503" s="71">
        <v>33.5</v>
      </c>
      <c r="P2503" s="127"/>
    </row>
    <row r="2504" spans="1:16" ht="15" x14ac:dyDescent="0.25">
      <c r="A2504" s="67" t="str">
        <f t="shared" ref="A2504:A2567" si="39">CONCATENATE(B2504,C2504)</f>
        <v>116031486</v>
      </c>
      <c r="B2504" s="127">
        <v>11603148</v>
      </c>
      <c r="C2504" s="127">
        <v>6</v>
      </c>
      <c r="D2504" s="74" t="s">
        <v>4481</v>
      </c>
      <c r="E2504" s="68">
        <v>19899448</v>
      </c>
      <c r="F2504" s="68" t="s">
        <v>10814</v>
      </c>
      <c r="G2504" s="68" t="s">
        <v>2550</v>
      </c>
      <c r="H2504" s="68" t="s">
        <v>2647</v>
      </c>
      <c r="I2504" s="66">
        <v>6139</v>
      </c>
      <c r="J2504" s="66" t="s">
        <v>2647</v>
      </c>
      <c r="K2504" s="68" t="s">
        <v>2547</v>
      </c>
      <c r="L2504" s="69" t="s">
        <v>10816</v>
      </c>
      <c r="N2504" s="128">
        <v>100</v>
      </c>
      <c r="O2504" s="71">
        <v>33.5</v>
      </c>
      <c r="P2504" s="127"/>
    </row>
    <row r="2505" spans="1:16" ht="15" x14ac:dyDescent="0.25">
      <c r="A2505" s="67" t="str">
        <f t="shared" si="39"/>
        <v>122396902</v>
      </c>
      <c r="B2505" s="127">
        <v>12239690</v>
      </c>
      <c r="C2505" s="127">
        <v>2</v>
      </c>
      <c r="D2505" s="74" t="s">
        <v>4482</v>
      </c>
      <c r="E2505" s="68" t="s">
        <v>10316</v>
      </c>
      <c r="F2505" s="68" t="s">
        <v>10814</v>
      </c>
      <c r="G2505" s="68" t="s">
        <v>10823</v>
      </c>
      <c r="H2505" s="68" t="s">
        <v>2647</v>
      </c>
      <c r="I2505" s="66">
        <v>6139</v>
      </c>
      <c r="J2505" s="66" t="s">
        <v>2647</v>
      </c>
      <c r="K2505" s="68" t="s">
        <v>2547</v>
      </c>
      <c r="L2505" s="69" t="s">
        <v>10816</v>
      </c>
      <c r="N2505" s="128">
        <v>100</v>
      </c>
      <c r="O2505" s="71">
        <v>33.5</v>
      </c>
      <c r="P2505" s="127"/>
    </row>
    <row r="2506" spans="1:16" ht="15" x14ac:dyDescent="0.25">
      <c r="A2506" s="67" t="str">
        <f t="shared" si="39"/>
        <v>98358912</v>
      </c>
      <c r="B2506" s="127">
        <v>9835891</v>
      </c>
      <c r="C2506" s="127">
        <v>2</v>
      </c>
      <c r="D2506" s="74" t="s">
        <v>4483</v>
      </c>
      <c r="E2506" s="68" t="s">
        <v>738</v>
      </c>
      <c r="F2506" s="68" t="s">
        <v>10815</v>
      </c>
      <c r="G2506" s="68" t="s">
        <v>10823</v>
      </c>
      <c r="H2506" s="68" t="s">
        <v>2647</v>
      </c>
      <c r="I2506" s="66">
        <v>6139</v>
      </c>
      <c r="J2506" s="66" t="s">
        <v>2647</v>
      </c>
      <c r="K2506" s="68" t="s">
        <v>2546</v>
      </c>
      <c r="L2506" s="69" t="s">
        <v>10817</v>
      </c>
      <c r="N2506" s="128">
        <v>0</v>
      </c>
      <c r="O2506" s="71">
        <v>40.200000000000003</v>
      </c>
      <c r="P2506" s="127"/>
    </row>
    <row r="2507" spans="1:16" ht="15" x14ac:dyDescent="0.25">
      <c r="A2507" s="67" t="str">
        <f t="shared" si="39"/>
        <v>116128612</v>
      </c>
      <c r="B2507" s="127">
        <v>11612861</v>
      </c>
      <c r="C2507" s="127">
        <v>2</v>
      </c>
      <c r="D2507" s="74" t="s">
        <v>4484</v>
      </c>
      <c r="E2507" s="68" t="s">
        <v>1238</v>
      </c>
      <c r="F2507" s="68" t="s">
        <v>10815</v>
      </c>
      <c r="G2507" s="68" t="s">
        <v>10823</v>
      </c>
      <c r="H2507" s="68" t="s">
        <v>2647</v>
      </c>
      <c r="I2507" s="66">
        <v>6139</v>
      </c>
      <c r="J2507" s="66" t="s">
        <v>2647</v>
      </c>
      <c r="K2507" s="68" t="s">
        <v>2547</v>
      </c>
      <c r="L2507" s="69" t="s">
        <v>10817</v>
      </c>
      <c r="N2507" s="128">
        <v>100</v>
      </c>
      <c r="O2507" s="71">
        <v>33.5</v>
      </c>
      <c r="P2507" s="127"/>
    </row>
    <row r="2508" spans="1:16" ht="15" x14ac:dyDescent="0.25">
      <c r="A2508" s="67" t="str">
        <f t="shared" si="39"/>
        <v>116128613</v>
      </c>
      <c r="B2508" s="127">
        <v>11612861</v>
      </c>
      <c r="C2508" s="127">
        <v>3</v>
      </c>
      <c r="D2508" s="74" t="s">
        <v>4484</v>
      </c>
      <c r="E2508" s="68" t="s">
        <v>1238</v>
      </c>
      <c r="F2508" s="68" t="s">
        <v>10815</v>
      </c>
      <c r="G2508" s="68" t="s">
        <v>10823</v>
      </c>
      <c r="H2508" s="68" t="s">
        <v>2647</v>
      </c>
      <c r="I2508" s="66">
        <v>6139</v>
      </c>
      <c r="J2508" s="66" t="s">
        <v>2647</v>
      </c>
      <c r="K2508" s="68" t="s">
        <v>2547</v>
      </c>
      <c r="L2508" s="69" t="s">
        <v>10817</v>
      </c>
      <c r="N2508" s="128">
        <v>100</v>
      </c>
      <c r="O2508" s="71">
        <v>33.5</v>
      </c>
      <c r="P2508" s="127"/>
    </row>
    <row r="2509" spans="1:16" ht="15" x14ac:dyDescent="0.25">
      <c r="A2509" s="67" t="str">
        <f t="shared" si="39"/>
        <v>83570671</v>
      </c>
      <c r="B2509" s="127">
        <v>8357067</v>
      </c>
      <c r="C2509" s="127">
        <v>1</v>
      </c>
      <c r="D2509" s="74" t="s">
        <v>4485</v>
      </c>
      <c r="E2509" s="68" t="s">
        <v>534</v>
      </c>
      <c r="F2509" s="68" t="s">
        <v>10813</v>
      </c>
      <c r="G2509" s="68" t="s">
        <v>10823</v>
      </c>
      <c r="H2509" s="68" t="s">
        <v>2647</v>
      </c>
      <c r="I2509" s="66">
        <v>6139</v>
      </c>
      <c r="J2509" s="66" t="s">
        <v>2647</v>
      </c>
      <c r="K2509" s="68" t="s">
        <v>2548</v>
      </c>
      <c r="L2509" s="69" t="s">
        <v>10818</v>
      </c>
      <c r="N2509" s="128">
        <v>100</v>
      </c>
      <c r="O2509" s="71">
        <v>20.100000000000001</v>
      </c>
      <c r="P2509" s="127"/>
    </row>
    <row r="2510" spans="1:16" ht="15" x14ac:dyDescent="0.25">
      <c r="A2510" s="67" t="str">
        <f t="shared" si="39"/>
        <v>68998101</v>
      </c>
      <c r="B2510" s="127">
        <v>6899810</v>
      </c>
      <c r="C2510" s="127">
        <v>1</v>
      </c>
      <c r="D2510" s="74" t="s">
        <v>4486</v>
      </c>
      <c r="E2510" s="68">
        <v>12368091</v>
      </c>
      <c r="F2510" s="68" t="s">
        <v>10813</v>
      </c>
      <c r="G2510" s="68" t="s">
        <v>10823</v>
      </c>
      <c r="H2510" s="68" t="s">
        <v>2647</v>
      </c>
      <c r="I2510" s="66">
        <v>6139</v>
      </c>
      <c r="J2510" s="66" t="s">
        <v>2647</v>
      </c>
      <c r="K2510" s="68" t="s">
        <v>2547</v>
      </c>
      <c r="L2510" s="69" t="s">
        <v>10818</v>
      </c>
      <c r="N2510" s="128">
        <v>100</v>
      </c>
      <c r="O2510" s="71">
        <v>33.5</v>
      </c>
      <c r="P2510" s="127"/>
    </row>
    <row r="2511" spans="1:16" ht="15" x14ac:dyDescent="0.25">
      <c r="A2511" s="67" t="str">
        <f t="shared" si="39"/>
        <v>119141421</v>
      </c>
      <c r="B2511" s="127">
        <v>11914142</v>
      </c>
      <c r="C2511" s="127">
        <v>1</v>
      </c>
      <c r="D2511" s="74" t="s">
        <v>4488</v>
      </c>
      <c r="E2511" s="68" t="s">
        <v>10240</v>
      </c>
      <c r="F2511" s="68" t="s">
        <v>10815</v>
      </c>
      <c r="G2511" s="68" t="s">
        <v>10823</v>
      </c>
      <c r="H2511" s="68" t="s">
        <v>2647</v>
      </c>
      <c r="I2511" s="66">
        <v>6139</v>
      </c>
      <c r="J2511" s="66" t="s">
        <v>2647</v>
      </c>
      <c r="K2511" s="68" t="s">
        <v>2547</v>
      </c>
      <c r="L2511" s="69" t="s">
        <v>10817</v>
      </c>
      <c r="N2511" s="128">
        <v>99</v>
      </c>
      <c r="O2511" s="71">
        <v>33.5</v>
      </c>
      <c r="P2511" s="127"/>
    </row>
    <row r="2512" spans="1:16" ht="15" x14ac:dyDescent="0.25">
      <c r="A2512" s="67" t="str">
        <f t="shared" si="39"/>
        <v>117398973</v>
      </c>
      <c r="B2512" s="127">
        <v>11739897</v>
      </c>
      <c r="C2512" s="127">
        <v>3</v>
      </c>
      <c r="D2512" s="74" t="s">
        <v>4489</v>
      </c>
      <c r="E2512" s="68" t="s">
        <v>1281</v>
      </c>
      <c r="F2512" s="68" t="s">
        <v>10814</v>
      </c>
      <c r="G2512" s="68" t="s">
        <v>2550</v>
      </c>
      <c r="H2512" s="68" t="s">
        <v>2647</v>
      </c>
      <c r="I2512" s="66">
        <v>6139</v>
      </c>
      <c r="J2512" s="66" t="s">
        <v>2647</v>
      </c>
      <c r="K2512" s="68" t="s">
        <v>2547</v>
      </c>
      <c r="L2512" s="69" t="s">
        <v>10816</v>
      </c>
      <c r="N2512" s="128">
        <v>100</v>
      </c>
      <c r="O2512" s="71">
        <v>33.5</v>
      </c>
      <c r="P2512" s="127"/>
    </row>
    <row r="2513" spans="1:16" ht="15" x14ac:dyDescent="0.25">
      <c r="A2513" s="67" t="str">
        <f t="shared" si="39"/>
        <v>81098502</v>
      </c>
      <c r="B2513" s="127">
        <v>8109850</v>
      </c>
      <c r="C2513" s="127">
        <v>2</v>
      </c>
      <c r="D2513" s="74" t="s">
        <v>4490</v>
      </c>
      <c r="E2513" s="68">
        <v>9457979</v>
      </c>
      <c r="F2513" s="68" t="s">
        <v>10815</v>
      </c>
      <c r="G2513" s="68" t="s">
        <v>2550</v>
      </c>
      <c r="H2513" s="68" t="s">
        <v>2647</v>
      </c>
      <c r="I2513" s="66">
        <v>6139</v>
      </c>
      <c r="J2513" s="66" t="s">
        <v>2647</v>
      </c>
      <c r="K2513" s="68" t="s">
        <v>2547</v>
      </c>
      <c r="L2513" s="69" t="s">
        <v>10817</v>
      </c>
      <c r="N2513" s="128">
        <v>100</v>
      </c>
      <c r="O2513" s="71">
        <v>33.5</v>
      </c>
      <c r="P2513" s="127"/>
    </row>
    <row r="2514" spans="1:16" ht="15" x14ac:dyDescent="0.25">
      <c r="A2514" s="67" t="str">
        <f t="shared" si="39"/>
        <v>146994362</v>
      </c>
      <c r="B2514" s="127">
        <v>14699436</v>
      </c>
      <c r="C2514" s="127">
        <v>2</v>
      </c>
      <c r="D2514" s="74" t="s">
        <v>4491</v>
      </c>
      <c r="E2514" s="68" t="s">
        <v>2014</v>
      </c>
      <c r="F2514" s="68" t="s">
        <v>10814</v>
      </c>
      <c r="G2514" s="68" t="s">
        <v>2550</v>
      </c>
      <c r="H2514" s="68" t="s">
        <v>2647</v>
      </c>
      <c r="I2514" s="66">
        <v>6139</v>
      </c>
      <c r="J2514" s="66" t="s">
        <v>2647</v>
      </c>
      <c r="K2514" s="68" t="s">
        <v>2547</v>
      </c>
      <c r="L2514" s="69" t="s">
        <v>10816</v>
      </c>
      <c r="N2514" s="128">
        <v>99</v>
      </c>
      <c r="O2514" s="71">
        <v>33.5</v>
      </c>
      <c r="P2514" s="127"/>
    </row>
    <row r="2515" spans="1:16" ht="15" x14ac:dyDescent="0.25">
      <c r="A2515" s="67" t="str">
        <f t="shared" si="39"/>
        <v>136636414</v>
      </c>
      <c r="B2515" s="127">
        <v>13663641</v>
      </c>
      <c r="C2515" s="127">
        <v>4</v>
      </c>
      <c r="D2515" s="74" t="s">
        <v>9875</v>
      </c>
      <c r="E2515" s="68">
        <v>732894</v>
      </c>
      <c r="F2515" s="68" t="s">
        <v>10814</v>
      </c>
      <c r="G2515" s="68" t="s">
        <v>2550</v>
      </c>
      <c r="H2515" s="68" t="s">
        <v>2647</v>
      </c>
      <c r="I2515" s="66">
        <v>6139</v>
      </c>
      <c r="J2515" s="66" t="s">
        <v>2647</v>
      </c>
      <c r="K2515" s="68" t="s">
        <v>2547</v>
      </c>
      <c r="L2515" s="69" t="s">
        <v>10816</v>
      </c>
      <c r="N2515" s="128">
        <v>0</v>
      </c>
      <c r="O2515" s="71">
        <v>33.5</v>
      </c>
      <c r="P2515" s="127"/>
    </row>
    <row r="2516" spans="1:16" ht="15" x14ac:dyDescent="0.25">
      <c r="A2516" s="67" t="str">
        <f t="shared" si="39"/>
        <v>102167902</v>
      </c>
      <c r="B2516" s="127">
        <v>10216790</v>
      </c>
      <c r="C2516" s="127">
        <v>2</v>
      </c>
      <c r="D2516" s="74" t="s">
        <v>4492</v>
      </c>
      <c r="E2516" s="68">
        <v>12371744</v>
      </c>
      <c r="F2516" s="68" t="s">
        <v>10815</v>
      </c>
      <c r="G2516" s="68" t="s">
        <v>10823</v>
      </c>
      <c r="H2516" s="68" t="s">
        <v>2647</v>
      </c>
      <c r="I2516" s="66">
        <v>6139</v>
      </c>
      <c r="J2516" s="66" t="s">
        <v>2647</v>
      </c>
      <c r="K2516" s="68" t="s">
        <v>2547</v>
      </c>
      <c r="L2516" s="69" t="s">
        <v>10817</v>
      </c>
      <c r="N2516" s="128">
        <v>100</v>
      </c>
      <c r="O2516" s="71">
        <v>33.5</v>
      </c>
      <c r="P2516" s="127"/>
    </row>
    <row r="2517" spans="1:16" ht="15" x14ac:dyDescent="0.25">
      <c r="A2517" s="67" t="str">
        <f t="shared" si="39"/>
        <v>69085851</v>
      </c>
      <c r="B2517" s="127">
        <v>6908585</v>
      </c>
      <c r="C2517" s="127">
        <v>1</v>
      </c>
      <c r="D2517" s="74" t="s">
        <v>10709</v>
      </c>
      <c r="E2517" s="68">
        <v>126570</v>
      </c>
      <c r="F2517" s="68" t="s">
        <v>10813</v>
      </c>
      <c r="G2517" s="68" t="s">
        <v>10823</v>
      </c>
      <c r="H2517" s="68" t="s">
        <v>2647</v>
      </c>
      <c r="I2517" s="66">
        <v>6139</v>
      </c>
      <c r="J2517" s="66" t="s">
        <v>2647</v>
      </c>
      <c r="K2517" s="68" t="s">
        <v>2547</v>
      </c>
      <c r="L2517" s="69" t="s">
        <v>10818</v>
      </c>
      <c r="N2517" s="128">
        <v>98</v>
      </c>
      <c r="O2517" s="71">
        <v>33.5</v>
      </c>
      <c r="P2517" s="127"/>
    </row>
    <row r="2518" spans="1:16" ht="15" x14ac:dyDescent="0.25">
      <c r="A2518" s="67" t="str">
        <f t="shared" si="39"/>
        <v>91756847</v>
      </c>
      <c r="B2518" s="127">
        <v>9175684</v>
      </c>
      <c r="C2518" s="127">
        <v>7</v>
      </c>
      <c r="D2518" s="74" t="s">
        <v>10755</v>
      </c>
      <c r="E2518" s="68" t="s">
        <v>642</v>
      </c>
      <c r="F2518" s="68" t="s">
        <v>10814</v>
      </c>
      <c r="G2518" s="68" t="s">
        <v>2550</v>
      </c>
      <c r="H2518" s="68" t="s">
        <v>2647</v>
      </c>
      <c r="I2518" s="66">
        <v>6139</v>
      </c>
      <c r="J2518" s="66" t="s">
        <v>2647</v>
      </c>
      <c r="K2518" s="68" t="s">
        <v>2547</v>
      </c>
      <c r="L2518" s="69" t="s">
        <v>10816</v>
      </c>
      <c r="N2518" s="128">
        <v>100</v>
      </c>
      <c r="O2518" s="71">
        <v>33.5</v>
      </c>
      <c r="P2518" s="127"/>
    </row>
    <row r="2519" spans="1:16" ht="15" x14ac:dyDescent="0.25">
      <c r="A2519" s="67" t="str">
        <f t="shared" si="39"/>
        <v>91756844</v>
      </c>
      <c r="B2519" s="127">
        <v>9175684</v>
      </c>
      <c r="C2519" s="127">
        <v>4</v>
      </c>
      <c r="D2519" s="74" t="s">
        <v>10755</v>
      </c>
      <c r="E2519" s="68" t="s">
        <v>642</v>
      </c>
      <c r="F2519" s="68" t="s">
        <v>10815</v>
      </c>
      <c r="G2519" s="68" t="s">
        <v>10823</v>
      </c>
      <c r="H2519" s="68" t="s">
        <v>2647</v>
      </c>
      <c r="I2519" s="66">
        <v>6139</v>
      </c>
      <c r="J2519" s="66" t="s">
        <v>2647</v>
      </c>
      <c r="K2519" s="68" t="s">
        <v>2547</v>
      </c>
      <c r="L2519" s="69" t="s">
        <v>10817</v>
      </c>
      <c r="N2519" s="128">
        <v>100</v>
      </c>
      <c r="O2519" s="71">
        <v>33.5</v>
      </c>
      <c r="P2519" s="127"/>
    </row>
    <row r="2520" spans="1:16" ht="15" x14ac:dyDescent="0.25">
      <c r="A2520" s="67" t="str">
        <f t="shared" si="39"/>
        <v>79852894</v>
      </c>
      <c r="B2520" s="127">
        <v>7985289</v>
      </c>
      <c r="C2520" s="127">
        <v>4</v>
      </c>
      <c r="D2520" s="74" t="s">
        <v>7505</v>
      </c>
      <c r="E2520" s="68" t="s">
        <v>7833</v>
      </c>
      <c r="F2520" s="68" t="s">
        <v>10815</v>
      </c>
      <c r="G2520" s="68" t="s">
        <v>2550</v>
      </c>
      <c r="H2520" s="68" t="s">
        <v>2647</v>
      </c>
      <c r="I2520" s="66">
        <v>6139</v>
      </c>
      <c r="J2520" s="66" t="s">
        <v>2647</v>
      </c>
      <c r="K2520" s="68" t="s">
        <v>2547</v>
      </c>
      <c r="L2520" s="69" t="s">
        <v>10817</v>
      </c>
      <c r="N2520" s="128">
        <v>100</v>
      </c>
      <c r="O2520" s="71">
        <v>33.5</v>
      </c>
      <c r="P2520" s="127"/>
    </row>
    <row r="2521" spans="1:16" ht="15" x14ac:dyDescent="0.25">
      <c r="A2521" s="67" t="str">
        <f t="shared" si="39"/>
        <v>146827601</v>
      </c>
      <c r="B2521" s="127">
        <v>14682760</v>
      </c>
      <c r="C2521" s="127">
        <v>1</v>
      </c>
      <c r="D2521" s="74" t="s">
        <v>4493</v>
      </c>
      <c r="E2521" s="68" t="s">
        <v>1996</v>
      </c>
      <c r="F2521" s="68" t="s">
        <v>10814</v>
      </c>
      <c r="G2521" s="68" t="s">
        <v>2550</v>
      </c>
      <c r="H2521" s="68" t="s">
        <v>2647</v>
      </c>
      <c r="I2521" s="66">
        <v>6139</v>
      </c>
      <c r="J2521" s="66" t="s">
        <v>2647</v>
      </c>
      <c r="K2521" s="68" t="s">
        <v>2546</v>
      </c>
      <c r="L2521" s="69" t="s">
        <v>10816</v>
      </c>
      <c r="N2521" s="128">
        <v>100</v>
      </c>
      <c r="O2521" s="71">
        <v>40.200000000000003</v>
      </c>
      <c r="P2521" s="127"/>
    </row>
    <row r="2522" spans="1:16" ht="15" x14ac:dyDescent="0.25">
      <c r="A2522" s="67" t="str">
        <f t="shared" si="39"/>
        <v>93110141</v>
      </c>
      <c r="B2522" s="127">
        <v>9311014</v>
      </c>
      <c r="C2522" s="127">
        <v>1</v>
      </c>
      <c r="D2522" s="74" t="s">
        <v>4494</v>
      </c>
      <c r="E2522" s="68" t="s">
        <v>659</v>
      </c>
      <c r="F2522" s="68" t="s">
        <v>10815</v>
      </c>
      <c r="G2522" s="68" t="s">
        <v>2550</v>
      </c>
      <c r="H2522" s="68" t="s">
        <v>2647</v>
      </c>
      <c r="I2522" s="66">
        <v>6139</v>
      </c>
      <c r="J2522" s="66" t="s">
        <v>2647</v>
      </c>
      <c r="K2522" s="68" t="s">
        <v>2546</v>
      </c>
      <c r="L2522" s="69" t="s">
        <v>10817</v>
      </c>
      <c r="N2522" s="128">
        <v>100</v>
      </c>
      <c r="O2522" s="71">
        <v>40.200000000000003</v>
      </c>
      <c r="P2522" s="127"/>
    </row>
    <row r="2523" spans="1:16" ht="15" x14ac:dyDescent="0.25">
      <c r="A2523" s="67" t="str">
        <f t="shared" si="39"/>
        <v>141867182</v>
      </c>
      <c r="B2523" s="127">
        <v>14186718</v>
      </c>
      <c r="C2523" s="127">
        <v>2</v>
      </c>
      <c r="D2523" s="74" t="s">
        <v>4495</v>
      </c>
      <c r="E2523" s="68" t="s">
        <v>1912</v>
      </c>
      <c r="F2523" s="68" t="s">
        <v>10814</v>
      </c>
      <c r="G2523" s="68" t="s">
        <v>2550</v>
      </c>
      <c r="H2523" s="68" t="s">
        <v>2647</v>
      </c>
      <c r="I2523" s="66">
        <v>6139</v>
      </c>
      <c r="J2523" s="66" t="s">
        <v>2647</v>
      </c>
      <c r="K2523" s="68" t="s">
        <v>2546</v>
      </c>
      <c r="L2523" s="69" t="s">
        <v>10816</v>
      </c>
      <c r="N2523" s="128">
        <v>100</v>
      </c>
      <c r="O2523" s="71">
        <v>40.200000000000003</v>
      </c>
      <c r="P2523" s="127"/>
    </row>
    <row r="2524" spans="1:16" ht="15" x14ac:dyDescent="0.25">
      <c r="A2524" s="67" t="str">
        <f t="shared" si="39"/>
        <v>77013913</v>
      </c>
      <c r="B2524" s="127">
        <v>7701391</v>
      </c>
      <c r="C2524" s="127">
        <v>3</v>
      </c>
      <c r="D2524" s="74" t="s">
        <v>4496</v>
      </c>
      <c r="E2524" s="68">
        <v>14313730</v>
      </c>
      <c r="F2524" s="68" t="s">
        <v>10815</v>
      </c>
      <c r="G2524" s="68" t="s">
        <v>10823</v>
      </c>
      <c r="H2524" s="68" t="s">
        <v>2647</v>
      </c>
      <c r="I2524" s="66">
        <v>6139</v>
      </c>
      <c r="J2524" s="66" t="s">
        <v>2647</v>
      </c>
      <c r="K2524" s="68" t="s">
        <v>2547</v>
      </c>
      <c r="L2524" s="69" t="s">
        <v>10817</v>
      </c>
      <c r="N2524" s="128">
        <v>100</v>
      </c>
      <c r="O2524" s="71">
        <v>33.5</v>
      </c>
      <c r="P2524" s="127"/>
    </row>
    <row r="2525" spans="1:16" ht="15" x14ac:dyDescent="0.25">
      <c r="A2525" s="67" t="str">
        <f t="shared" si="39"/>
        <v>69092181</v>
      </c>
      <c r="B2525" s="127">
        <v>6909218</v>
      </c>
      <c r="C2525" s="127">
        <v>1</v>
      </c>
      <c r="D2525" s="74" t="s">
        <v>4497</v>
      </c>
      <c r="E2525" s="68" t="s">
        <v>327</v>
      </c>
      <c r="F2525" s="68" t="s">
        <v>10813</v>
      </c>
      <c r="G2525" s="68" t="s">
        <v>10823</v>
      </c>
      <c r="H2525" s="68" t="s">
        <v>2647</v>
      </c>
      <c r="I2525" s="66">
        <v>6139</v>
      </c>
      <c r="J2525" s="66" t="s">
        <v>2647</v>
      </c>
      <c r="K2525" s="68" t="s">
        <v>2546</v>
      </c>
      <c r="L2525" s="69" t="s">
        <v>10818</v>
      </c>
      <c r="N2525" s="128">
        <v>100</v>
      </c>
      <c r="O2525" s="71">
        <v>40.200000000000003</v>
      </c>
      <c r="P2525" s="127"/>
    </row>
    <row r="2526" spans="1:16" ht="15" x14ac:dyDescent="0.25">
      <c r="A2526" s="67" t="str">
        <f t="shared" si="39"/>
        <v>98447274</v>
      </c>
      <c r="B2526" s="127">
        <v>9844727</v>
      </c>
      <c r="C2526" s="127">
        <v>4</v>
      </c>
      <c r="D2526" s="74" t="s">
        <v>4498</v>
      </c>
      <c r="E2526" s="68">
        <v>11270757</v>
      </c>
      <c r="F2526" s="68" t="s">
        <v>10815</v>
      </c>
      <c r="G2526" s="68" t="s">
        <v>2550</v>
      </c>
      <c r="H2526" s="68" t="s">
        <v>2647</v>
      </c>
      <c r="I2526" s="66">
        <v>6139</v>
      </c>
      <c r="J2526" s="66" t="s">
        <v>2647</v>
      </c>
      <c r="K2526" s="68" t="s">
        <v>2547</v>
      </c>
      <c r="L2526" s="69" t="s">
        <v>10817</v>
      </c>
      <c r="N2526" s="128">
        <v>100</v>
      </c>
      <c r="O2526" s="71">
        <v>33.5</v>
      </c>
      <c r="P2526" s="127"/>
    </row>
    <row r="2527" spans="1:16" ht="15" x14ac:dyDescent="0.25">
      <c r="A2527" s="67" t="str">
        <f t="shared" si="39"/>
        <v>144198162</v>
      </c>
      <c r="B2527" s="127">
        <v>14419816</v>
      </c>
      <c r="C2527" s="127">
        <v>2</v>
      </c>
      <c r="D2527" s="74" t="s">
        <v>4499</v>
      </c>
      <c r="E2527" s="68" t="s">
        <v>1951</v>
      </c>
      <c r="F2527" s="68" t="s">
        <v>10814</v>
      </c>
      <c r="G2527" s="68" t="s">
        <v>2550</v>
      </c>
      <c r="H2527" s="68" t="s">
        <v>2647</v>
      </c>
      <c r="I2527" s="66">
        <v>6139</v>
      </c>
      <c r="J2527" s="66" t="s">
        <v>2647</v>
      </c>
      <c r="K2527" s="68" t="s">
        <v>2547</v>
      </c>
      <c r="L2527" s="69" t="s">
        <v>10816</v>
      </c>
      <c r="N2527" s="128">
        <v>94</v>
      </c>
      <c r="O2527" s="71">
        <v>33.5</v>
      </c>
      <c r="P2527" s="127"/>
    </row>
    <row r="2528" spans="1:16" ht="15" x14ac:dyDescent="0.25">
      <c r="A2528" s="67" t="str">
        <f t="shared" si="39"/>
        <v>104438002</v>
      </c>
      <c r="B2528" s="127">
        <v>10443800</v>
      </c>
      <c r="C2528" s="127">
        <v>2</v>
      </c>
      <c r="D2528" s="74" t="s">
        <v>4500</v>
      </c>
      <c r="E2528" s="68">
        <v>587960</v>
      </c>
      <c r="F2528" s="68" t="s">
        <v>10815</v>
      </c>
      <c r="G2528" s="68" t="s">
        <v>2550</v>
      </c>
      <c r="H2528" s="68" t="s">
        <v>2647</v>
      </c>
      <c r="I2528" s="66">
        <v>6139</v>
      </c>
      <c r="J2528" s="66" t="s">
        <v>2647</v>
      </c>
      <c r="K2528" s="68" t="s">
        <v>2547</v>
      </c>
      <c r="L2528" s="69" t="s">
        <v>10817</v>
      </c>
      <c r="N2528" s="128">
        <v>100</v>
      </c>
      <c r="O2528" s="71">
        <v>33.5</v>
      </c>
      <c r="P2528" s="127"/>
    </row>
    <row r="2529" spans="1:16" ht="15" x14ac:dyDescent="0.25">
      <c r="A2529" s="67" t="str">
        <f t="shared" si="39"/>
        <v>69092312</v>
      </c>
      <c r="B2529" s="127">
        <v>6909231</v>
      </c>
      <c r="C2529" s="127">
        <v>2</v>
      </c>
      <c r="D2529" s="74" t="s">
        <v>4501</v>
      </c>
      <c r="E2529" s="68">
        <v>8845617</v>
      </c>
      <c r="F2529" s="68" t="s">
        <v>10815</v>
      </c>
      <c r="G2529" s="68" t="s">
        <v>10823</v>
      </c>
      <c r="H2529" s="68" t="s">
        <v>2647</v>
      </c>
      <c r="I2529" s="66">
        <v>6139</v>
      </c>
      <c r="J2529" s="66" t="s">
        <v>2647</v>
      </c>
      <c r="K2529" s="68" t="s">
        <v>2547</v>
      </c>
      <c r="L2529" s="69" t="s">
        <v>10817</v>
      </c>
      <c r="N2529" s="128">
        <v>88</v>
      </c>
      <c r="O2529" s="71">
        <v>33.5</v>
      </c>
      <c r="P2529" s="127"/>
    </row>
    <row r="2530" spans="1:16" ht="15" x14ac:dyDescent="0.25">
      <c r="A2530" s="67" t="str">
        <f t="shared" si="39"/>
        <v>104070911</v>
      </c>
      <c r="B2530" s="127">
        <v>10407091</v>
      </c>
      <c r="C2530" s="127">
        <v>1</v>
      </c>
      <c r="D2530" s="74" t="s">
        <v>4502</v>
      </c>
      <c r="E2530" s="68">
        <v>16248829</v>
      </c>
      <c r="F2530" s="68" t="s">
        <v>10815</v>
      </c>
      <c r="G2530" s="68" t="s">
        <v>10823</v>
      </c>
      <c r="H2530" s="68" t="s">
        <v>2647</v>
      </c>
      <c r="I2530" s="66">
        <v>6139</v>
      </c>
      <c r="J2530" s="66" t="s">
        <v>2647</v>
      </c>
      <c r="K2530" s="68" t="s">
        <v>2547</v>
      </c>
      <c r="L2530" s="69" t="s">
        <v>10817</v>
      </c>
      <c r="N2530" s="128">
        <v>96</v>
      </c>
      <c r="O2530" s="71">
        <v>33.5</v>
      </c>
      <c r="P2530" s="127"/>
    </row>
    <row r="2531" spans="1:16" ht="15" x14ac:dyDescent="0.25">
      <c r="A2531" s="67" t="str">
        <f t="shared" si="39"/>
        <v>164203421</v>
      </c>
      <c r="B2531" s="127">
        <v>16420342</v>
      </c>
      <c r="C2531" s="127">
        <v>1</v>
      </c>
      <c r="D2531" s="74" t="s">
        <v>4503</v>
      </c>
      <c r="E2531" s="68" t="s">
        <v>2455</v>
      </c>
      <c r="F2531" s="68" t="s">
        <v>10814</v>
      </c>
      <c r="G2531" s="68" t="s">
        <v>2550</v>
      </c>
      <c r="H2531" s="68" t="s">
        <v>2647</v>
      </c>
      <c r="I2531" s="66">
        <v>6139</v>
      </c>
      <c r="J2531" s="66" t="s">
        <v>2647</v>
      </c>
      <c r="K2531" s="68" t="s">
        <v>2547</v>
      </c>
      <c r="L2531" s="69" t="s">
        <v>10816</v>
      </c>
      <c r="N2531" s="128">
        <v>97</v>
      </c>
      <c r="O2531" s="71">
        <v>33.5</v>
      </c>
      <c r="P2531" s="127"/>
    </row>
    <row r="2532" spans="1:16" ht="15" x14ac:dyDescent="0.25">
      <c r="A2532" s="67" t="str">
        <f t="shared" si="39"/>
        <v>72383703</v>
      </c>
      <c r="B2532" s="127">
        <v>7238370</v>
      </c>
      <c r="C2532" s="127">
        <v>3</v>
      </c>
      <c r="D2532" s="74" t="s">
        <v>10714</v>
      </c>
      <c r="E2532" s="68" t="s">
        <v>405</v>
      </c>
      <c r="F2532" s="68" t="s">
        <v>10814</v>
      </c>
      <c r="G2532" s="68" t="s">
        <v>2550</v>
      </c>
      <c r="H2532" s="68" t="s">
        <v>2647</v>
      </c>
      <c r="I2532" s="66">
        <v>6139</v>
      </c>
      <c r="J2532" s="66" t="s">
        <v>2647</v>
      </c>
      <c r="K2532" s="68" t="s">
        <v>2547</v>
      </c>
      <c r="L2532" s="69" t="s">
        <v>10816</v>
      </c>
      <c r="N2532" s="128">
        <v>99</v>
      </c>
      <c r="O2532" s="71">
        <v>33.5</v>
      </c>
      <c r="P2532" s="127"/>
    </row>
    <row r="2533" spans="1:16" ht="15" x14ac:dyDescent="0.25">
      <c r="A2533" s="67" t="str">
        <f t="shared" si="39"/>
        <v>93419852</v>
      </c>
      <c r="B2533" s="127">
        <v>9341985</v>
      </c>
      <c r="C2533" s="127">
        <v>2</v>
      </c>
      <c r="D2533" s="74" t="s">
        <v>4504</v>
      </c>
      <c r="E2533" s="68">
        <v>15958538</v>
      </c>
      <c r="F2533" s="68" t="s">
        <v>10815</v>
      </c>
      <c r="G2533" s="68" t="s">
        <v>2550</v>
      </c>
      <c r="H2533" s="68" t="s">
        <v>2647</v>
      </c>
      <c r="I2533" s="66">
        <v>6139</v>
      </c>
      <c r="J2533" s="66" t="s">
        <v>2647</v>
      </c>
      <c r="K2533" s="68" t="s">
        <v>2546</v>
      </c>
      <c r="L2533" s="69" t="s">
        <v>10817</v>
      </c>
      <c r="N2533" s="128">
        <v>100</v>
      </c>
      <c r="O2533" s="71">
        <v>40.200000000000003</v>
      </c>
      <c r="P2533" s="127"/>
    </row>
    <row r="2534" spans="1:16" ht="15" x14ac:dyDescent="0.25">
      <c r="A2534" s="67" t="str">
        <f t="shared" si="39"/>
        <v>141866392</v>
      </c>
      <c r="B2534" s="127">
        <v>14186639</v>
      </c>
      <c r="C2534" s="127">
        <v>2</v>
      </c>
      <c r="D2534" s="74" t="s">
        <v>4505</v>
      </c>
      <c r="E2534" s="68" t="s">
        <v>1911</v>
      </c>
      <c r="F2534" s="68" t="s">
        <v>10814</v>
      </c>
      <c r="G2534" s="68" t="s">
        <v>2550</v>
      </c>
      <c r="H2534" s="68" t="s">
        <v>2647</v>
      </c>
      <c r="I2534" s="66">
        <v>6139</v>
      </c>
      <c r="J2534" s="66" t="s">
        <v>2647</v>
      </c>
      <c r="K2534" s="68" t="s">
        <v>2547</v>
      </c>
      <c r="L2534" s="69" t="s">
        <v>10816</v>
      </c>
      <c r="N2534" s="128">
        <v>98</v>
      </c>
      <c r="O2534" s="71">
        <v>33.5</v>
      </c>
      <c r="P2534" s="127"/>
    </row>
    <row r="2535" spans="1:16" ht="15" x14ac:dyDescent="0.25">
      <c r="A2535" s="67" t="str">
        <f t="shared" si="39"/>
        <v>115988902</v>
      </c>
      <c r="B2535" s="127">
        <v>11598890</v>
      </c>
      <c r="C2535" s="127">
        <v>2</v>
      </c>
      <c r="D2535" s="74" t="s">
        <v>7506</v>
      </c>
      <c r="E2535" s="68" t="s">
        <v>1230</v>
      </c>
      <c r="F2535" s="68" t="s">
        <v>10815</v>
      </c>
      <c r="G2535" s="68" t="s">
        <v>10823</v>
      </c>
      <c r="H2535" s="68" t="s">
        <v>2647</v>
      </c>
      <c r="I2535" s="66">
        <v>6139</v>
      </c>
      <c r="J2535" s="66" t="s">
        <v>2647</v>
      </c>
      <c r="K2535" s="68" t="s">
        <v>2547</v>
      </c>
      <c r="L2535" s="69" t="s">
        <v>10817</v>
      </c>
      <c r="N2535" s="128">
        <v>100</v>
      </c>
      <c r="O2535" s="71">
        <v>33.5</v>
      </c>
      <c r="P2535" s="127"/>
    </row>
    <row r="2536" spans="1:16" ht="15" x14ac:dyDescent="0.25">
      <c r="A2536" s="67" t="str">
        <f t="shared" si="39"/>
        <v>72362931</v>
      </c>
      <c r="B2536" s="127">
        <v>7236293</v>
      </c>
      <c r="C2536" s="127">
        <v>1</v>
      </c>
      <c r="D2536" s="74" t="s">
        <v>4506</v>
      </c>
      <c r="E2536" s="68">
        <v>12491549</v>
      </c>
      <c r="F2536" s="68" t="s">
        <v>10813</v>
      </c>
      <c r="G2536" s="68" t="s">
        <v>10823</v>
      </c>
      <c r="H2536" s="68" t="s">
        <v>2647</v>
      </c>
      <c r="I2536" s="66">
        <v>6139</v>
      </c>
      <c r="J2536" s="66" t="s">
        <v>2647</v>
      </c>
      <c r="K2536" s="68" t="s">
        <v>2546</v>
      </c>
      <c r="L2536" s="69" t="s">
        <v>10818</v>
      </c>
      <c r="N2536" s="128">
        <v>98</v>
      </c>
      <c r="O2536" s="71">
        <v>40.200000000000003</v>
      </c>
      <c r="P2536" s="127"/>
    </row>
    <row r="2537" spans="1:16" ht="15" x14ac:dyDescent="0.25">
      <c r="A2537" s="67" t="str">
        <f t="shared" si="39"/>
        <v>69001241</v>
      </c>
      <c r="B2537" s="127">
        <v>6900124</v>
      </c>
      <c r="C2537" s="127">
        <v>1</v>
      </c>
      <c r="D2537" s="74" t="s">
        <v>4507</v>
      </c>
      <c r="E2537" s="68">
        <v>20322832</v>
      </c>
      <c r="F2537" s="68" t="s">
        <v>10813</v>
      </c>
      <c r="G2537" s="68" t="s">
        <v>10823</v>
      </c>
      <c r="H2537" s="68" t="s">
        <v>2647</v>
      </c>
      <c r="I2537" s="66">
        <v>6139</v>
      </c>
      <c r="J2537" s="66" t="s">
        <v>2647</v>
      </c>
      <c r="K2537" s="68" t="s">
        <v>2547</v>
      </c>
      <c r="L2537" s="69" t="s">
        <v>10818</v>
      </c>
      <c r="N2537" s="128">
        <v>100</v>
      </c>
      <c r="O2537" s="71">
        <v>33.5</v>
      </c>
      <c r="P2537" s="127"/>
    </row>
    <row r="2538" spans="1:16" ht="15" x14ac:dyDescent="0.25">
      <c r="A2538" s="67" t="str">
        <f t="shared" si="39"/>
        <v>125786912</v>
      </c>
      <c r="B2538" s="127">
        <v>12578691</v>
      </c>
      <c r="C2538" s="127">
        <v>2</v>
      </c>
      <c r="D2538" s="74" t="s">
        <v>10611</v>
      </c>
      <c r="E2538" s="68">
        <v>1048589509</v>
      </c>
      <c r="F2538" s="68" t="s">
        <v>10814</v>
      </c>
      <c r="G2538" s="68" t="s">
        <v>10823</v>
      </c>
      <c r="H2538" s="68" t="s">
        <v>2647</v>
      </c>
      <c r="I2538" s="66">
        <v>6139</v>
      </c>
      <c r="J2538" s="66" t="s">
        <v>2647</v>
      </c>
      <c r="K2538" s="68" t="s">
        <v>2546</v>
      </c>
      <c r="L2538" s="69" t="s">
        <v>10816</v>
      </c>
      <c r="N2538" s="128">
        <v>0</v>
      </c>
      <c r="O2538" s="71">
        <v>40.200000000000003</v>
      </c>
      <c r="P2538" s="127">
        <v>2</v>
      </c>
    </row>
    <row r="2539" spans="1:16" ht="15" x14ac:dyDescent="0.25">
      <c r="A2539" s="67" t="str">
        <f t="shared" si="39"/>
        <v>102376042</v>
      </c>
      <c r="B2539" s="127">
        <v>10237604</v>
      </c>
      <c r="C2539" s="127">
        <v>2</v>
      </c>
      <c r="D2539" s="74" t="s">
        <v>4508</v>
      </c>
      <c r="E2539" s="68">
        <v>17876568</v>
      </c>
      <c r="F2539" s="68" t="s">
        <v>10815</v>
      </c>
      <c r="G2539" s="68" t="s">
        <v>10823</v>
      </c>
      <c r="H2539" s="68" t="s">
        <v>2647</v>
      </c>
      <c r="I2539" s="66">
        <v>6139</v>
      </c>
      <c r="J2539" s="66" t="s">
        <v>2647</v>
      </c>
      <c r="K2539" s="68" t="s">
        <v>2547</v>
      </c>
      <c r="L2539" s="69" t="s">
        <v>10817</v>
      </c>
      <c r="N2539" s="128">
        <v>100</v>
      </c>
      <c r="O2539" s="71">
        <v>33.5</v>
      </c>
      <c r="P2539" s="127"/>
    </row>
    <row r="2540" spans="1:16" ht="15" x14ac:dyDescent="0.25">
      <c r="A2540" s="67" t="str">
        <f t="shared" si="39"/>
        <v>149556722</v>
      </c>
      <c r="B2540" s="127">
        <v>14955672</v>
      </c>
      <c r="C2540" s="127">
        <v>2</v>
      </c>
      <c r="D2540" s="74" t="s">
        <v>4509</v>
      </c>
      <c r="E2540" s="68">
        <v>11621269</v>
      </c>
      <c r="F2540" s="68" t="s">
        <v>10814</v>
      </c>
      <c r="G2540" s="68" t="s">
        <v>2550</v>
      </c>
      <c r="H2540" s="68" t="s">
        <v>2647</v>
      </c>
      <c r="I2540" s="66">
        <v>6139</v>
      </c>
      <c r="J2540" s="66" t="s">
        <v>2647</v>
      </c>
      <c r="K2540" s="68" t="s">
        <v>2547</v>
      </c>
      <c r="L2540" s="69" t="s">
        <v>10816</v>
      </c>
      <c r="N2540" s="128">
        <v>99</v>
      </c>
      <c r="O2540" s="71">
        <v>33.5</v>
      </c>
      <c r="P2540" s="127"/>
    </row>
    <row r="2541" spans="1:16" ht="15" x14ac:dyDescent="0.25">
      <c r="A2541" s="67" t="str">
        <f t="shared" si="39"/>
        <v>155641251</v>
      </c>
      <c r="B2541" s="127">
        <v>15564125</v>
      </c>
      <c r="C2541" s="127">
        <v>1</v>
      </c>
      <c r="D2541" s="74" t="s">
        <v>4510</v>
      </c>
      <c r="E2541" s="68" t="s">
        <v>2229</v>
      </c>
      <c r="F2541" s="68" t="s">
        <v>10814</v>
      </c>
      <c r="G2541" s="68" t="s">
        <v>2550</v>
      </c>
      <c r="H2541" s="68" t="s">
        <v>2647</v>
      </c>
      <c r="I2541" s="66">
        <v>6139</v>
      </c>
      <c r="J2541" s="66" t="s">
        <v>2647</v>
      </c>
      <c r="K2541" s="68" t="s">
        <v>2547</v>
      </c>
      <c r="L2541" s="69" t="s">
        <v>10816</v>
      </c>
      <c r="N2541" s="128">
        <v>100</v>
      </c>
      <c r="O2541" s="71">
        <v>33.5</v>
      </c>
      <c r="P2541" s="127"/>
    </row>
    <row r="2542" spans="1:16" ht="15" x14ac:dyDescent="0.25">
      <c r="A2542" s="67" t="str">
        <f t="shared" si="39"/>
        <v>130958702</v>
      </c>
      <c r="B2542" s="127">
        <v>13095870</v>
      </c>
      <c r="C2542" s="127">
        <v>2</v>
      </c>
      <c r="D2542" s="74" t="s">
        <v>4511</v>
      </c>
      <c r="E2542" s="68">
        <v>13913191</v>
      </c>
      <c r="F2542" s="68" t="s">
        <v>10814</v>
      </c>
      <c r="G2542" s="68" t="s">
        <v>10823</v>
      </c>
      <c r="H2542" s="68" t="s">
        <v>2647</v>
      </c>
      <c r="I2542" s="66">
        <v>6139</v>
      </c>
      <c r="J2542" s="66" t="s">
        <v>2647</v>
      </c>
      <c r="K2542" s="68" t="s">
        <v>2546</v>
      </c>
      <c r="L2542" s="69" t="s">
        <v>10816</v>
      </c>
      <c r="N2542" s="128">
        <v>95</v>
      </c>
      <c r="O2542" s="71">
        <v>40.200000000000003</v>
      </c>
      <c r="P2542" s="127"/>
    </row>
    <row r="2543" spans="1:16" ht="15" x14ac:dyDescent="0.25">
      <c r="A2543" s="67" t="str">
        <f t="shared" si="39"/>
        <v>118652091</v>
      </c>
      <c r="B2543" s="127">
        <v>11865209</v>
      </c>
      <c r="C2543" s="127">
        <v>1</v>
      </c>
      <c r="D2543" s="74" t="s">
        <v>4512</v>
      </c>
      <c r="E2543" s="68">
        <v>8922571</v>
      </c>
      <c r="F2543" s="68" t="s">
        <v>10815</v>
      </c>
      <c r="G2543" s="68" t="s">
        <v>10823</v>
      </c>
      <c r="H2543" s="68" t="s">
        <v>2647</v>
      </c>
      <c r="I2543" s="66">
        <v>6139</v>
      </c>
      <c r="J2543" s="66" t="s">
        <v>2647</v>
      </c>
      <c r="K2543" s="68" t="s">
        <v>2546</v>
      </c>
      <c r="L2543" s="69" t="s">
        <v>10817</v>
      </c>
      <c r="N2543" s="128">
        <v>100</v>
      </c>
      <c r="O2543" s="71">
        <v>40.200000000000003</v>
      </c>
      <c r="P2543" s="127"/>
    </row>
    <row r="2544" spans="1:16" ht="15" x14ac:dyDescent="0.25">
      <c r="A2544" s="67" t="str">
        <f t="shared" si="39"/>
        <v>146581122</v>
      </c>
      <c r="B2544" s="127">
        <v>14658112</v>
      </c>
      <c r="C2544" s="127">
        <v>2</v>
      </c>
      <c r="D2544" s="74" t="s">
        <v>4513</v>
      </c>
      <c r="E2544" s="68" t="s">
        <v>1983</v>
      </c>
      <c r="F2544" s="68" t="s">
        <v>10814</v>
      </c>
      <c r="G2544" s="68" t="s">
        <v>2550</v>
      </c>
      <c r="H2544" s="68" t="s">
        <v>2647</v>
      </c>
      <c r="I2544" s="66">
        <v>6139</v>
      </c>
      <c r="J2544" s="66" t="s">
        <v>2647</v>
      </c>
      <c r="K2544" s="68" t="s">
        <v>2547</v>
      </c>
      <c r="L2544" s="69" t="s">
        <v>10816</v>
      </c>
      <c r="N2544" s="128">
        <v>100</v>
      </c>
      <c r="O2544" s="71">
        <v>33.5</v>
      </c>
      <c r="P2544" s="127"/>
    </row>
    <row r="2545" spans="1:16" ht="15" x14ac:dyDescent="0.25">
      <c r="A2545" s="67" t="str">
        <f t="shared" si="39"/>
        <v>119406082</v>
      </c>
      <c r="B2545" s="127">
        <v>11940608</v>
      </c>
      <c r="C2545" s="127">
        <v>2</v>
      </c>
      <c r="D2545" s="74" t="s">
        <v>6986</v>
      </c>
      <c r="E2545" s="68" t="s">
        <v>1343</v>
      </c>
      <c r="F2545" s="68" t="s">
        <v>10815</v>
      </c>
      <c r="G2545" s="68" t="s">
        <v>10823</v>
      </c>
      <c r="H2545" s="68" t="s">
        <v>2647</v>
      </c>
      <c r="I2545" s="66">
        <v>6139</v>
      </c>
      <c r="J2545" s="66" t="s">
        <v>2647</v>
      </c>
      <c r="K2545" s="68" t="s">
        <v>2547</v>
      </c>
      <c r="L2545" s="69" t="s">
        <v>10817</v>
      </c>
      <c r="N2545" s="128">
        <v>100</v>
      </c>
      <c r="O2545" s="71">
        <v>33.5</v>
      </c>
      <c r="P2545" s="127"/>
    </row>
    <row r="2546" spans="1:16" ht="15" x14ac:dyDescent="0.25">
      <c r="A2546" s="67" t="str">
        <f t="shared" si="39"/>
        <v>121008944</v>
      </c>
      <c r="B2546" s="127">
        <v>12100894</v>
      </c>
      <c r="C2546" s="127">
        <v>4</v>
      </c>
      <c r="D2546" s="74" t="s">
        <v>4514</v>
      </c>
      <c r="E2546" s="68" t="s">
        <v>1410</v>
      </c>
      <c r="F2546" s="68" t="s">
        <v>10814</v>
      </c>
      <c r="G2546" s="68" t="s">
        <v>2550</v>
      </c>
      <c r="H2546" s="68" t="s">
        <v>2647</v>
      </c>
      <c r="I2546" s="66">
        <v>6139</v>
      </c>
      <c r="J2546" s="66" t="s">
        <v>2647</v>
      </c>
      <c r="K2546" s="68" t="s">
        <v>2546</v>
      </c>
      <c r="L2546" s="69" t="s">
        <v>10816</v>
      </c>
      <c r="N2546" s="128">
        <v>95</v>
      </c>
      <c r="O2546" s="71">
        <v>40.200000000000003</v>
      </c>
      <c r="P2546" s="127"/>
    </row>
    <row r="2547" spans="1:16" ht="15" x14ac:dyDescent="0.25">
      <c r="A2547" s="67" t="str">
        <f t="shared" si="39"/>
        <v>124525672</v>
      </c>
      <c r="B2547" s="127">
        <v>12452567</v>
      </c>
      <c r="C2547" s="127">
        <v>2</v>
      </c>
      <c r="D2547" s="74" t="s">
        <v>4515</v>
      </c>
      <c r="E2547" s="68" t="s">
        <v>1504</v>
      </c>
      <c r="F2547" s="68" t="s">
        <v>10814</v>
      </c>
      <c r="G2547" s="68" t="s">
        <v>10823</v>
      </c>
      <c r="H2547" s="68" t="s">
        <v>2647</v>
      </c>
      <c r="I2547" s="66">
        <v>6139</v>
      </c>
      <c r="J2547" s="66" t="s">
        <v>2647</v>
      </c>
      <c r="K2547" s="68" t="s">
        <v>2547</v>
      </c>
      <c r="L2547" s="69" t="s">
        <v>10816</v>
      </c>
      <c r="N2547" s="128">
        <v>100</v>
      </c>
      <c r="O2547" s="71">
        <v>33.5</v>
      </c>
      <c r="P2547" s="127"/>
    </row>
    <row r="2548" spans="1:16" ht="15" x14ac:dyDescent="0.25">
      <c r="A2548" s="67" t="str">
        <f t="shared" si="39"/>
        <v>47849845</v>
      </c>
      <c r="B2548" s="127">
        <v>4784984</v>
      </c>
      <c r="C2548" s="127">
        <v>5</v>
      </c>
      <c r="D2548" s="74" t="s">
        <v>4516</v>
      </c>
      <c r="E2548" s="68" t="s">
        <v>9754</v>
      </c>
      <c r="F2548" s="68" t="s">
        <v>10814</v>
      </c>
      <c r="G2548" s="68" t="s">
        <v>2550</v>
      </c>
      <c r="H2548" s="68" t="s">
        <v>2647</v>
      </c>
      <c r="I2548" s="66">
        <v>6139</v>
      </c>
      <c r="J2548" s="66" t="s">
        <v>2647</v>
      </c>
      <c r="K2548" s="68" t="s">
        <v>2547</v>
      </c>
      <c r="L2548" s="69" t="s">
        <v>10816</v>
      </c>
      <c r="N2548" s="128">
        <v>100</v>
      </c>
      <c r="O2548" s="71">
        <v>33.5</v>
      </c>
      <c r="P2548" s="127"/>
    </row>
    <row r="2549" spans="1:16" ht="15" x14ac:dyDescent="0.25">
      <c r="A2549" s="67" t="str">
        <f t="shared" si="39"/>
        <v>104570822</v>
      </c>
      <c r="B2549" s="127">
        <v>10457082</v>
      </c>
      <c r="C2549" s="127">
        <v>2</v>
      </c>
      <c r="D2549" s="74" t="s">
        <v>4517</v>
      </c>
      <c r="E2549" s="68" t="s">
        <v>966</v>
      </c>
      <c r="F2549" s="68" t="s">
        <v>10815</v>
      </c>
      <c r="G2549" s="68" t="s">
        <v>10823</v>
      </c>
      <c r="H2549" s="68" t="s">
        <v>2647</v>
      </c>
      <c r="I2549" s="66">
        <v>6139</v>
      </c>
      <c r="J2549" s="66" t="s">
        <v>2647</v>
      </c>
      <c r="K2549" s="68" t="s">
        <v>2546</v>
      </c>
      <c r="L2549" s="69" t="s">
        <v>10817</v>
      </c>
      <c r="N2549" s="128">
        <v>100</v>
      </c>
      <c r="O2549" s="71">
        <v>40.200000000000003</v>
      </c>
      <c r="P2549" s="127"/>
    </row>
    <row r="2550" spans="1:16" ht="15" x14ac:dyDescent="0.25">
      <c r="A2550" s="67" t="str">
        <f t="shared" si="39"/>
        <v>136109833</v>
      </c>
      <c r="B2550" s="127">
        <v>13610983</v>
      </c>
      <c r="C2550" s="127">
        <v>3</v>
      </c>
      <c r="D2550" s="74" t="s">
        <v>4518</v>
      </c>
      <c r="E2550" s="68" t="s">
        <v>1849</v>
      </c>
      <c r="F2550" s="68" t="s">
        <v>10814</v>
      </c>
      <c r="G2550" s="68" t="s">
        <v>2550</v>
      </c>
      <c r="H2550" s="68" t="s">
        <v>2647</v>
      </c>
      <c r="I2550" s="66">
        <v>6139</v>
      </c>
      <c r="J2550" s="66" t="s">
        <v>2647</v>
      </c>
      <c r="K2550" s="68" t="s">
        <v>2546</v>
      </c>
      <c r="L2550" s="69" t="s">
        <v>10816</v>
      </c>
      <c r="N2550" s="128">
        <v>100</v>
      </c>
      <c r="O2550" s="71">
        <v>40.200000000000003</v>
      </c>
      <c r="P2550" s="127"/>
    </row>
    <row r="2551" spans="1:16" ht="15" x14ac:dyDescent="0.25">
      <c r="A2551" s="67" t="str">
        <f t="shared" si="39"/>
        <v>169598021</v>
      </c>
      <c r="B2551" s="127">
        <v>16959802</v>
      </c>
      <c r="C2551" s="127">
        <v>1</v>
      </c>
      <c r="D2551" s="74" t="s">
        <v>7459</v>
      </c>
      <c r="E2551" s="68" t="s">
        <v>7834</v>
      </c>
      <c r="F2551" s="68" t="s">
        <v>10814</v>
      </c>
      <c r="G2551" s="68" t="s">
        <v>2550</v>
      </c>
      <c r="H2551" s="68" t="s">
        <v>2647</v>
      </c>
      <c r="I2551" s="66">
        <v>6139</v>
      </c>
      <c r="J2551" s="66" t="s">
        <v>2647</v>
      </c>
      <c r="K2551" s="68" t="s">
        <v>2546</v>
      </c>
      <c r="L2551" s="69" t="s">
        <v>10816</v>
      </c>
      <c r="N2551" s="128">
        <v>100</v>
      </c>
      <c r="O2551" s="71">
        <v>40.200000000000003</v>
      </c>
      <c r="P2551" s="127"/>
    </row>
    <row r="2552" spans="1:16" ht="15" x14ac:dyDescent="0.25">
      <c r="A2552" s="67" t="str">
        <f t="shared" si="39"/>
        <v>164719452</v>
      </c>
      <c r="B2552" s="127">
        <v>16471945</v>
      </c>
      <c r="C2552" s="127">
        <v>2</v>
      </c>
      <c r="D2552" s="74" t="s">
        <v>4110</v>
      </c>
      <c r="E2552" s="68" t="s">
        <v>2481</v>
      </c>
      <c r="F2552" s="68" t="s">
        <v>10814</v>
      </c>
      <c r="G2552" s="68" t="s">
        <v>2550</v>
      </c>
      <c r="H2552" s="68" t="s">
        <v>2647</v>
      </c>
      <c r="I2552" s="66">
        <v>6139</v>
      </c>
      <c r="J2552" s="66" t="s">
        <v>2647</v>
      </c>
      <c r="K2552" s="68" t="s">
        <v>2547</v>
      </c>
      <c r="L2552" s="69" t="s">
        <v>10816</v>
      </c>
      <c r="N2552" s="128">
        <v>100</v>
      </c>
      <c r="O2552" s="71">
        <v>33.5</v>
      </c>
      <c r="P2552" s="127"/>
    </row>
    <row r="2553" spans="1:16" ht="15" x14ac:dyDescent="0.25">
      <c r="A2553" s="67" t="str">
        <f t="shared" si="39"/>
        <v>146375711</v>
      </c>
      <c r="B2553" s="127">
        <v>14637571</v>
      </c>
      <c r="C2553" s="127">
        <v>1</v>
      </c>
      <c r="D2553" s="74" t="s">
        <v>7507</v>
      </c>
      <c r="E2553" s="68" t="s">
        <v>1979</v>
      </c>
      <c r="F2553" s="68" t="s">
        <v>10814</v>
      </c>
      <c r="G2553" s="68" t="s">
        <v>2550</v>
      </c>
      <c r="H2553" s="68" t="s">
        <v>2647</v>
      </c>
      <c r="I2553" s="66">
        <v>6139</v>
      </c>
      <c r="J2553" s="66" t="s">
        <v>2647</v>
      </c>
      <c r="K2553" s="68" t="s">
        <v>2547</v>
      </c>
      <c r="L2553" s="69" t="s">
        <v>10816</v>
      </c>
      <c r="N2553" s="128">
        <v>100</v>
      </c>
      <c r="O2553" s="71">
        <v>33.5</v>
      </c>
      <c r="P2553" s="127"/>
    </row>
    <row r="2554" spans="1:16" ht="15" x14ac:dyDescent="0.25">
      <c r="A2554" s="67" t="str">
        <f t="shared" si="39"/>
        <v>69005982</v>
      </c>
      <c r="B2554" s="127">
        <v>6900598</v>
      </c>
      <c r="C2554" s="127">
        <v>2</v>
      </c>
      <c r="D2554" s="74" t="s">
        <v>4519</v>
      </c>
      <c r="E2554" s="68" t="s">
        <v>319</v>
      </c>
      <c r="F2554" s="68" t="s">
        <v>10815</v>
      </c>
      <c r="G2554" s="68" t="s">
        <v>10823</v>
      </c>
      <c r="H2554" s="68" t="s">
        <v>2647</v>
      </c>
      <c r="I2554" s="66">
        <v>6139</v>
      </c>
      <c r="J2554" s="66" t="s">
        <v>2647</v>
      </c>
      <c r="K2554" s="68" t="s">
        <v>2547</v>
      </c>
      <c r="L2554" s="69" t="s">
        <v>10817</v>
      </c>
      <c r="N2554" s="128">
        <v>100</v>
      </c>
      <c r="O2554" s="71">
        <v>33.5</v>
      </c>
      <c r="P2554" s="127"/>
    </row>
    <row r="2555" spans="1:16" ht="15" x14ac:dyDescent="0.25">
      <c r="A2555" s="67" t="str">
        <f t="shared" si="39"/>
        <v>103385122</v>
      </c>
      <c r="B2555" s="127">
        <v>10338512</v>
      </c>
      <c r="C2555" s="127">
        <v>2</v>
      </c>
      <c r="D2555" s="74" t="s">
        <v>4520</v>
      </c>
      <c r="E2555" s="68" t="s">
        <v>916</v>
      </c>
      <c r="F2555" s="68" t="s">
        <v>10815</v>
      </c>
      <c r="G2555" s="68" t="s">
        <v>10823</v>
      </c>
      <c r="H2555" s="68" t="s">
        <v>2647</v>
      </c>
      <c r="I2555" s="66">
        <v>6139</v>
      </c>
      <c r="J2555" s="66" t="s">
        <v>2647</v>
      </c>
      <c r="K2555" s="68" t="s">
        <v>2546</v>
      </c>
      <c r="L2555" s="69" t="s">
        <v>10817</v>
      </c>
      <c r="N2555" s="128">
        <v>100</v>
      </c>
      <c r="O2555" s="71">
        <v>40.200000000000003</v>
      </c>
      <c r="P2555" s="127"/>
    </row>
    <row r="2556" spans="1:16" ht="15" x14ac:dyDescent="0.25">
      <c r="A2556" s="67" t="str">
        <f t="shared" si="39"/>
        <v>103385125</v>
      </c>
      <c r="B2556" s="127">
        <v>10338512</v>
      </c>
      <c r="C2556" s="127">
        <v>5</v>
      </c>
      <c r="D2556" s="74" t="s">
        <v>4520</v>
      </c>
      <c r="E2556" s="68" t="s">
        <v>916</v>
      </c>
      <c r="F2556" s="68" t="s">
        <v>10814</v>
      </c>
      <c r="G2556" s="68" t="s">
        <v>2550</v>
      </c>
      <c r="H2556" s="68" t="s">
        <v>2647</v>
      </c>
      <c r="I2556" s="66">
        <v>6139</v>
      </c>
      <c r="J2556" s="66" t="s">
        <v>2647</v>
      </c>
      <c r="K2556" s="68" t="s">
        <v>2547</v>
      </c>
      <c r="L2556" s="69" t="s">
        <v>10816</v>
      </c>
      <c r="N2556" s="128">
        <v>100</v>
      </c>
      <c r="O2556" s="71">
        <v>33.5</v>
      </c>
      <c r="P2556" s="127"/>
    </row>
    <row r="2557" spans="1:16" ht="15" x14ac:dyDescent="0.25">
      <c r="A2557" s="67" t="str">
        <f t="shared" si="39"/>
        <v>103046802</v>
      </c>
      <c r="B2557" s="127">
        <v>10304680</v>
      </c>
      <c r="C2557" s="127">
        <v>2</v>
      </c>
      <c r="D2557" s="74" t="s">
        <v>4521</v>
      </c>
      <c r="E2557" s="68">
        <v>15715809</v>
      </c>
      <c r="F2557" s="68" t="s">
        <v>10815</v>
      </c>
      <c r="G2557" s="68" t="s">
        <v>10823</v>
      </c>
      <c r="H2557" s="68" t="s">
        <v>2647</v>
      </c>
      <c r="I2557" s="66">
        <v>6139</v>
      </c>
      <c r="J2557" s="66" t="s">
        <v>2647</v>
      </c>
      <c r="K2557" s="68" t="s">
        <v>2548</v>
      </c>
      <c r="L2557" s="69" t="s">
        <v>10817</v>
      </c>
      <c r="N2557" s="128">
        <v>100</v>
      </c>
      <c r="O2557" s="71">
        <v>20.100000000000001</v>
      </c>
      <c r="P2557" s="127"/>
    </row>
    <row r="2558" spans="1:16" ht="15" x14ac:dyDescent="0.25">
      <c r="A2558" s="67" t="str">
        <f t="shared" si="39"/>
        <v>79021283</v>
      </c>
      <c r="B2558" s="127">
        <v>7902128</v>
      </c>
      <c r="C2558" s="127">
        <v>3</v>
      </c>
      <c r="D2558" s="74" t="s">
        <v>4522</v>
      </c>
      <c r="E2558" s="68" t="s">
        <v>7835</v>
      </c>
      <c r="F2558" s="68" t="s">
        <v>10815</v>
      </c>
      <c r="G2558" s="68" t="s">
        <v>10823</v>
      </c>
      <c r="H2558" s="68" t="s">
        <v>2647</v>
      </c>
      <c r="I2558" s="66">
        <v>6139</v>
      </c>
      <c r="J2558" s="66" t="s">
        <v>2647</v>
      </c>
      <c r="K2558" s="68" t="s">
        <v>2548</v>
      </c>
      <c r="L2558" s="69" t="s">
        <v>10817</v>
      </c>
      <c r="N2558" s="128">
        <v>99</v>
      </c>
      <c r="O2558" s="71">
        <v>20.100000000000001</v>
      </c>
      <c r="P2558" s="127"/>
    </row>
    <row r="2559" spans="1:16" ht="15" x14ac:dyDescent="0.25">
      <c r="A2559" s="67" t="str">
        <f t="shared" si="39"/>
        <v>69094131</v>
      </c>
      <c r="B2559" s="127">
        <v>6909413</v>
      </c>
      <c r="C2559" s="127">
        <v>1</v>
      </c>
      <c r="D2559" s="74" t="s">
        <v>9889</v>
      </c>
      <c r="E2559" s="68">
        <v>5739169</v>
      </c>
      <c r="F2559" s="68" t="s">
        <v>10813</v>
      </c>
      <c r="G2559" s="68" t="s">
        <v>10823</v>
      </c>
      <c r="H2559" s="68" t="s">
        <v>2647</v>
      </c>
      <c r="I2559" s="66">
        <v>6139</v>
      </c>
      <c r="J2559" s="66" t="s">
        <v>2647</v>
      </c>
      <c r="K2559" s="68" t="s">
        <v>2547</v>
      </c>
      <c r="L2559" s="69" t="s">
        <v>10818</v>
      </c>
      <c r="N2559" s="128">
        <v>0</v>
      </c>
      <c r="O2559" s="71">
        <v>33.5</v>
      </c>
      <c r="P2559" s="127"/>
    </row>
    <row r="2560" spans="1:16" ht="15" x14ac:dyDescent="0.25">
      <c r="A2560" s="67" t="str">
        <f t="shared" si="39"/>
        <v>118652601</v>
      </c>
      <c r="B2560" s="127">
        <v>11865260</v>
      </c>
      <c r="C2560" s="127">
        <v>1</v>
      </c>
      <c r="D2560" s="74" t="s">
        <v>4523</v>
      </c>
      <c r="E2560" s="68">
        <v>18401746</v>
      </c>
      <c r="F2560" s="68" t="s">
        <v>10815</v>
      </c>
      <c r="G2560" s="68" t="s">
        <v>10823</v>
      </c>
      <c r="H2560" s="68" t="s">
        <v>2647</v>
      </c>
      <c r="I2560" s="66">
        <v>6139</v>
      </c>
      <c r="J2560" s="66" t="s">
        <v>2647</v>
      </c>
      <c r="K2560" s="68" t="s">
        <v>2546</v>
      </c>
      <c r="L2560" s="69" t="s">
        <v>10817</v>
      </c>
      <c r="N2560" s="128">
        <v>100</v>
      </c>
      <c r="O2560" s="71">
        <v>40.200000000000003</v>
      </c>
      <c r="P2560" s="127"/>
    </row>
    <row r="2561" spans="1:16" ht="15" x14ac:dyDescent="0.25">
      <c r="A2561" s="67" t="str">
        <f t="shared" si="39"/>
        <v>111393652</v>
      </c>
      <c r="B2561" s="127">
        <v>11139365</v>
      </c>
      <c r="C2561" s="127">
        <v>2</v>
      </c>
      <c r="D2561" s="74" t="s">
        <v>4524</v>
      </c>
      <c r="E2561" s="68">
        <v>19216259</v>
      </c>
      <c r="F2561" s="68" t="s">
        <v>10813</v>
      </c>
      <c r="G2561" s="68" t="s">
        <v>10823</v>
      </c>
      <c r="H2561" s="68" t="s">
        <v>2647</v>
      </c>
      <c r="I2561" s="66">
        <v>6139</v>
      </c>
      <c r="J2561" s="66" t="s">
        <v>2647</v>
      </c>
      <c r="K2561" s="68" t="s">
        <v>2547</v>
      </c>
      <c r="L2561" s="69" t="s">
        <v>10818</v>
      </c>
      <c r="N2561" s="128">
        <v>99</v>
      </c>
      <c r="O2561" s="71">
        <v>33.5</v>
      </c>
      <c r="P2561" s="127"/>
    </row>
    <row r="2562" spans="1:16" ht="15" x14ac:dyDescent="0.25">
      <c r="A2562" s="67" t="str">
        <f t="shared" si="39"/>
        <v>162984332</v>
      </c>
      <c r="B2562" s="127">
        <v>16298433</v>
      </c>
      <c r="C2562" s="127">
        <v>2</v>
      </c>
      <c r="D2562" s="74" t="s">
        <v>9890</v>
      </c>
      <c r="E2562" s="68">
        <v>266894781</v>
      </c>
      <c r="F2562" s="68" t="s">
        <v>10814</v>
      </c>
      <c r="G2562" s="68" t="s">
        <v>10823</v>
      </c>
      <c r="H2562" s="68" t="s">
        <v>2647</v>
      </c>
      <c r="I2562" s="66">
        <v>6139</v>
      </c>
      <c r="J2562" s="66" t="s">
        <v>2647</v>
      </c>
      <c r="K2562" s="68" t="s">
        <v>2546</v>
      </c>
      <c r="L2562" s="69" t="s">
        <v>10816</v>
      </c>
      <c r="N2562" s="128">
        <v>100</v>
      </c>
      <c r="O2562" s="71">
        <v>40.200000000000003</v>
      </c>
      <c r="P2562" s="127"/>
    </row>
    <row r="2563" spans="1:16" ht="15" x14ac:dyDescent="0.25">
      <c r="A2563" s="67" t="str">
        <f t="shared" si="39"/>
        <v>72365051</v>
      </c>
      <c r="B2563" s="127">
        <v>7236505</v>
      </c>
      <c r="C2563" s="127">
        <v>1</v>
      </c>
      <c r="D2563" s="74" t="s">
        <v>4525</v>
      </c>
      <c r="E2563" s="68">
        <v>8690934</v>
      </c>
      <c r="F2563" s="68" t="s">
        <v>10813</v>
      </c>
      <c r="G2563" s="68" t="s">
        <v>10823</v>
      </c>
      <c r="H2563" s="68" t="s">
        <v>2647</v>
      </c>
      <c r="I2563" s="66">
        <v>6139</v>
      </c>
      <c r="J2563" s="66" t="s">
        <v>2647</v>
      </c>
      <c r="K2563" s="68" t="s">
        <v>2547</v>
      </c>
      <c r="L2563" s="69" t="s">
        <v>10818</v>
      </c>
      <c r="N2563" s="128">
        <v>97</v>
      </c>
      <c r="O2563" s="71">
        <v>33.5</v>
      </c>
      <c r="P2563" s="127"/>
    </row>
    <row r="2564" spans="1:16" ht="15" x14ac:dyDescent="0.25">
      <c r="A2564" s="67" t="str">
        <f t="shared" si="39"/>
        <v>146994502</v>
      </c>
      <c r="B2564" s="127">
        <v>14699450</v>
      </c>
      <c r="C2564" s="127">
        <v>2</v>
      </c>
      <c r="D2564" s="74" t="s">
        <v>4526</v>
      </c>
      <c r="E2564" s="68" t="s">
        <v>2015</v>
      </c>
      <c r="F2564" s="68" t="s">
        <v>10814</v>
      </c>
      <c r="G2564" s="68" t="s">
        <v>2550</v>
      </c>
      <c r="H2564" s="68" t="s">
        <v>2647</v>
      </c>
      <c r="I2564" s="66">
        <v>6139</v>
      </c>
      <c r="J2564" s="66" t="s">
        <v>2647</v>
      </c>
      <c r="K2564" s="68" t="s">
        <v>2547</v>
      </c>
      <c r="L2564" s="69" t="s">
        <v>10816</v>
      </c>
      <c r="N2564" s="128">
        <v>98</v>
      </c>
      <c r="O2564" s="71">
        <v>33.5</v>
      </c>
      <c r="P2564" s="127"/>
    </row>
    <row r="2565" spans="1:16" ht="15" x14ac:dyDescent="0.25">
      <c r="A2565" s="67" t="str">
        <f t="shared" si="39"/>
        <v>76629441</v>
      </c>
      <c r="B2565" s="127">
        <v>7662944</v>
      </c>
      <c r="C2565" s="127">
        <v>1</v>
      </c>
      <c r="D2565" s="74" t="s">
        <v>4527</v>
      </c>
      <c r="E2565" s="68">
        <v>12862378</v>
      </c>
      <c r="F2565" s="68" t="s">
        <v>10813</v>
      </c>
      <c r="G2565" s="68" t="s">
        <v>10823</v>
      </c>
      <c r="H2565" s="68" t="s">
        <v>2647</v>
      </c>
      <c r="I2565" s="66">
        <v>6139</v>
      </c>
      <c r="J2565" s="66" t="s">
        <v>2647</v>
      </c>
      <c r="K2565" s="68" t="s">
        <v>2546</v>
      </c>
      <c r="L2565" s="69" t="s">
        <v>10818</v>
      </c>
      <c r="N2565" s="128">
        <v>100</v>
      </c>
      <c r="O2565" s="71">
        <v>40.200000000000003</v>
      </c>
      <c r="P2565" s="127"/>
    </row>
    <row r="2566" spans="1:16" ht="15" x14ac:dyDescent="0.25">
      <c r="A2566" s="67" t="str">
        <f t="shared" si="39"/>
        <v>57210154</v>
      </c>
      <c r="B2566" s="127">
        <v>5721015</v>
      </c>
      <c r="C2566" s="127">
        <v>4</v>
      </c>
      <c r="D2566" s="74" t="s">
        <v>4528</v>
      </c>
      <c r="E2566" s="68">
        <v>7815298</v>
      </c>
      <c r="F2566" s="68" t="s">
        <v>10815</v>
      </c>
      <c r="G2566" s="68" t="s">
        <v>10823</v>
      </c>
      <c r="H2566" s="68" t="s">
        <v>2647</v>
      </c>
      <c r="I2566" s="66">
        <v>6139</v>
      </c>
      <c r="J2566" s="66" t="s">
        <v>2647</v>
      </c>
      <c r="K2566" s="68" t="s">
        <v>2547</v>
      </c>
      <c r="L2566" s="69" t="s">
        <v>10817</v>
      </c>
      <c r="N2566" s="128">
        <v>92</v>
      </c>
      <c r="O2566" s="71">
        <v>33.5</v>
      </c>
      <c r="P2566" s="127"/>
    </row>
    <row r="2567" spans="1:16" ht="15" x14ac:dyDescent="0.25">
      <c r="A2567" s="67" t="str">
        <f t="shared" si="39"/>
        <v>39969801</v>
      </c>
      <c r="B2567" s="127">
        <v>3996980</v>
      </c>
      <c r="C2567" s="127">
        <v>1</v>
      </c>
      <c r="D2567" s="74" t="s">
        <v>4529</v>
      </c>
      <c r="E2567" s="68" t="s">
        <v>7836</v>
      </c>
      <c r="F2567" s="68" t="s">
        <v>10813</v>
      </c>
      <c r="G2567" s="68" t="s">
        <v>10823</v>
      </c>
      <c r="H2567" s="68" t="s">
        <v>2647</v>
      </c>
      <c r="I2567" s="66">
        <v>6139</v>
      </c>
      <c r="J2567" s="66" t="s">
        <v>2647</v>
      </c>
      <c r="K2567" s="68" t="s">
        <v>2547</v>
      </c>
      <c r="L2567" s="69" t="s">
        <v>10818</v>
      </c>
      <c r="N2567" s="128">
        <v>100</v>
      </c>
      <c r="O2567" s="71">
        <v>33.5</v>
      </c>
      <c r="P2567" s="127"/>
    </row>
    <row r="2568" spans="1:16" ht="15" x14ac:dyDescent="0.25">
      <c r="A2568" s="67" t="str">
        <f t="shared" ref="A2568:A2631" si="40">CONCATENATE(B2568,C2568)</f>
        <v>103103812</v>
      </c>
      <c r="B2568" s="127">
        <v>10310381</v>
      </c>
      <c r="C2568" s="127">
        <v>2</v>
      </c>
      <c r="D2568" s="74" t="s">
        <v>4530</v>
      </c>
      <c r="E2568" s="68">
        <v>9401915</v>
      </c>
      <c r="F2568" s="68" t="s">
        <v>10815</v>
      </c>
      <c r="G2568" s="68" t="s">
        <v>10823</v>
      </c>
      <c r="H2568" s="68" t="s">
        <v>2647</v>
      </c>
      <c r="I2568" s="66">
        <v>6139</v>
      </c>
      <c r="J2568" s="66" t="s">
        <v>2647</v>
      </c>
      <c r="K2568" s="68" t="s">
        <v>2546</v>
      </c>
      <c r="L2568" s="69" t="s">
        <v>10817</v>
      </c>
      <c r="N2568" s="128">
        <v>100</v>
      </c>
      <c r="O2568" s="71">
        <v>40.200000000000003</v>
      </c>
      <c r="P2568" s="127"/>
    </row>
    <row r="2569" spans="1:16" ht="15" x14ac:dyDescent="0.25">
      <c r="A2569" s="67" t="str">
        <f t="shared" si="40"/>
        <v>71707622</v>
      </c>
      <c r="B2569" s="127">
        <v>7170762</v>
      </c>
      <c r="C2569" s="127">
        <v>2</v>
      </c>
      <c r="D2569" s="74" t="s">
        <v>7649</v>
      </c>
      <c r="E2569" s="68">
        <v>5002907</v>
      </c>
      <c r="F2569" s="68" t="s">
        <v>10813</v>
      </c>
      <c r="G2569" s="68" t="s">
        <v>2550</v>
      </c>
      <c r="H2569" s="68" t="s">
        <v>2647</v>
      </c>
      <c r="I2569" s="66">
        <v>6139</v>
      </c>
      <c r="J2569" s="66" t="s">
        <v>2647</v>
      </c>
      <c r="K2569" s="68" t="s">
        <v>2547</v>
      </c>
      <c r="L2569" s="69" t="s">
        <v>10818</v>
      </c>
      <c r="N2569" s="128">
        <v>98</v>
      </c>
      <c r="O2569" s="71">
        <v>33.5</v>
      </c>
      <c r="P2569" s="127"/>
    </row>
    <row r="2570" spans="1:16" ht="15" x14ac:dyDescent="0.25">
      <c r="A2570" s="67" t="str">
        <f t="shared" si="40"/>
        <v>56317742</v>
      </c>
      <c r="B2570" s="127">
        <v>5631774</v>
      </c>
      <c r="C2570" s="127">
        <v>2</v>
      </c>
      <c r="D2570" s="74" t="s">
        <v>4531</v>
      </c>
      <c r="E2570" s="68">
        <v>9324604</v>
      </c>
      <c r="F2570" s="68" t="s">
        <v>10813</v>
      </c>
      <c r="G2570" s="68" t="s">
        <v>10823</v>
      </c>
      <c r="H2570" s="68" t="s">
        <v>2647</v>
      </c>
      <c r="I2570" s="66">
        <v>6139</v>
      </c>
      <c r="J2570" s="66" t="s">
        <v>2647</v>
      </c>
      <c r="K2570" s="68" t="s">
        <v>2547</v>
      </c>
      <c r="L2570" s="69" t="s">
        <v>10818</v>
      </c>
      <c r="N2570" s="128">
        <v>81</v>
      </c>
      <c r="O2570" s="71">
        <v>33.5</v>
      </c>
      <c r="P2570" s="127"/>
    </row>
    <row r="2571" spans="1:16" ht="15" x14ac:dyDescent="0.25">
      <c r="A2571" s="67" t="str">
        <f t="shared" si="40"/>
        <v>104362612</v>
      </c>
      <c r="B2571" s="127">
        <v>10436261</v>
      </c>
      <c r="C2571" s="127">
        <v>2</v>
      </c>
      <c r="D2571" s="74" t="s">
        <v>4532</v>
      </c>
      <c r="E2571" s="68">
        <v>18939183</v>
      </c>
      <c r="F2571" s="68" t="s">
        <v>10815</v>
      </c>
      <c r="G2571" s="68" t="s">
        <v>10823</v>
      </c>
      <c r="H2571" s="68" t="s">
        <v>2647</v>
      </c>
      <c r="I2571" s="66">
        <v>6139</v>
      </c>
      <c r="J2571" s="66" t="s">
        <v>2647</v>
      </c>
      <c r="K2571" s="68" t="s">
        <v>2546</v>
      </c>
      <c r="L2571" s="69" t="s">
        <v>10817</v>
      </c>
      <c r="N2571" s="128">
        <v>100</v>
      </c>
      <c r="O2571" s="71">
        <v>40.200000000000003</v>
      </c>
      <c r="P2571" s="127"/>
    </row>
    <row r="2572" spans="1:16" ht="15" x14ac:dyDescent="0.25">
      <c r="A2572" s="67" t="str">
        <f t="shared" si="40"/>
        <v>82487602</v>
      </c>
      <c r="B2572" s="127">
        <v>8248760</v>
      </c>
      <c r="C2572" s="127">
        <v>2</v>
      </c>
      <c r="D2572" s="74" t="s">
        <v>4533</v>
      </c>
      <c r="E2572" s="68" t="s">
        <v>523</v>
      </c>
      <c r="F2572" s="68" t="s">
        <v>10814</v>
      </c>
      <c r="G2572" s="68" t="s">
        <v>2550</v>
      </c>
      <c r="H2572" s="68" t="s">
        <v>2647</v>
      </c>
      <c r="I2572" s="66">
        <v>6139</v>
      </c>
      <c r="J2572" s="66" t="s">
        <v>2647</v>
      </c>
      <c r="K2572" s="68" t="s">
        <v>2546</v>
      </c>
      <c r="L2572" s="69" t="s">
        <v>10816</v>
      </c>
      <c r="N2572" s="128">
        <v>0</v>
      </c>
      <c r="O2572" s="71">
        <v>40.200000000000003</v>
      </c>
      <c r="P2572" s="127"/>
    </row>
    <row r="2573" spans="1:16" ht="15" x14ac:dyDescent="0.25">
      <c r="A2573" s="67" t="str">
        <f t="shared" si="40"/>
        <v>84409201</v>
      </c>
      <c r="B2573" s="127">
        <v>8440920</v>
      </c>
      <c r="C2573" s="127">
        <v>1</v>
      </c>
      <c r="D2573" s="74" t="s">
        <v>7508</v>
      </c>
      <c r="E2573" s="68">
        <v>16953256</v>
      </c>
      <c r="F2573" s="68" t="s">
        <v>10813</v>
      </c>
      <c r="G2573" s="68" t="s">
        <v>2550</v>
      </c>
      <c r="H2573" s="68" t="s">
        <v>2647</v>
      </c>
      <c r="I2573" s="66">
        <v>6139</v>
      </c>
      <c r="J2573" s="66" t="s">
        <v>2647</v>
      </c>
      <c r="K2573" s="68" t="s">
        <v>2547</v>
      </c>
      <c r="L2573" s="69" t="s">
        <v>10818</v>
      </c>
      <c r="N2573" s="128">
        <v>100</v>
      </c>
      <c r="O2573" s="71">
        <v>33.5</v>
      </c>
      <c r="P2573" s="127"/>
    </row>
    <row r="2574" spans="1:16" ht="15" x14ac:dyDescent="0.25">
      <c r="A2574" s="67" t="str">
        <f t="shared" si="40"/>
        <v>69094371</v>
      </c>
      <c r="B2574" s="127">
        <v>6909437</v>
      </c>
      <c r="C2574" s="127">
        <v>1</v>
      </c>
      <c r="D2574" s="74" t="s">
        <v>4534</v>
      </c>
      <c r="E2574" s="68">
        <v>8766215</v>
      </c>
      <c r="F2574" s="68" t="s">
        <v>10813</v>
      </c>
      <c r="G2574" s="68" t="s">
        <v>10823</v>
      </c>
      <c r="H2574" s="68" t="s">
        <v>2647</v>
      </c>
      <c r="I2574" s="66">
        <v>6139</v>
      </c>
      <c r="J2574" s="66" t="s">
        <v>2647</v>
      </c>
      <c r="K2574" s="68" t="s">
        <v>2547</v>
      </c>
      <c r="L2574" s="69" t="s">
        <v>10818</v>
      </c>
      <c r="N2574" s="128">
        <v>100</v>
      </c>
      <c r="O2574" s="71">
        <v>33.5</v>
      </c>
      <c r="P2574" s="127"/>
    </row>
    <row r="2575" spans="1:16" ht="15" x14ac:dyDescent="0.25">
      <c r="A2575" s="67" t="str">
        <f t="shared" si="40"/>
        <v>93325341</v>
      </c>
      <c r="B2575" s="127">
        <v>9332534</v>
      </c>
      <c r="C2575" s="127">
        <v>1</v>
      </c>
      <c r="D2575" s="74" t="s">
        <v>4535</v>
      </c>
      <c r="E2575" s="68" t="s">
        <v>662</v>
      </c>
      <c r="F2575" s="68" t="s">
        <v>10815</v>
      </c>
      <c r="G2575" s="68" t="s">
        <v>10823</v>
      </c>
      <c r="H2575" s="68" t="s">
        <v>2647</v>
      </c>
      <c r="I2575" s="66">
        <v>6139</v>
      </c>
      <c r="J2575" s="66" t="s">
        <v>2647</v>
      </c>
      <c r="K2575" s="68" t="s">
        <v>2547</v>
      </c>
      <c r="L2575" s="69" t="s">
        <v>10817</v>
      </c>
      <c r="N2575" s="128">
        <v>94</v>
      </c>
      <c r="O2575" s="71">
        <v>33.5</v>
      </c>
      <c r="P2575" s="127"/>
    </row>
    <row r="2576" spans="1:16" ht="15" x14ac:dyDescent="0.25">
      <c r="A2576" s="67" t="str">
        <f t="shared" si="40"/>
        <v>164884651</v>
      </c>
      <c r="B2576" s="127">
        <v>16488465</v>
      </c>
      <c r="C2576" s="127">
        <v>1</v>
      </c>
      <c r="D2576" s="74" t="s">
        <v>4536</v>
      </c>
      <c r="E2576" s="68" t="s">
        <v>2492</v>
      </c>
      <c r="F2576" s="68" t="s">
        <v>10814</v>
      </c>
      <c r="G2576" s="68" t="s">
        <v>2550</v>
      </c>
      <c r="H2576" s="68" t="s">
        <v>2647</v>
      </c>
      <c r="I2576" s="66">
        <v>6139</v>
      </c>
      <c r="J2576" s="66" t="s">
        <v>2647</v>
      </c>
      <c r="K2576" s="68" t="s">
        <v>2547</v>
      </c>
      <c r="L2576" s="69" t="s">
        <v>10816</v>
      </c>
      <c r="N2576" s="128">
        <v>100</v>
      </c>
      <c r="O2576" s="71">
        <v>33.5</v>
      </c>
      <c r="P2576" s="127"/>
    </row>
    <row r="2577" spans="1:16" ht="15" x14ac:dyDescent="0.25">
      <c r="A2577" s="67" t="str">
        <f t="shared" si="40"/>
        <v>111241555</v>
      </c>
      <c r="B2577" s="127">
        <v>11124155</v>
      </c>
      <c r="C2577" s="127">
        <v>5</v>
      </c>
      <c r="D2577" s="74" t="s">
        <v>4537</v>
      </c>
      <c r="E2577" s="68" t="s">
        <v>9972</v>
      </c>
      <c r="F2577" s="68" t="s">
        <v>10814</v>
      </c>
      <c r="G2577" s="68" t="s">
        <v>2550</v>
      </c>
      <c r="H2577" s="68" t="s">
        <v>2647</v>
      </c>
      <c r="I2577" s="66">
        <v>6139</v>
      </c>
      <c r="J2577" s="66" t="s">
        <v>2647</v>
      </c>
      <c r="K2577" s="68" t="s">
        <v>2547</v>
      </c>
      <c r="L2577" s="69" t="s">
        <v>10816</v>
      </c>
      <c r="N2577" s="128">
        <v>97</v>
      </c>
      <c r="O2577" s="71">
        <v>33.5</v>
      </c>
      <c r="P2577" s="127"/>
    </row>
    <row r="2578" spans="1:16" ht="15" x14ac:dyDescent="0.25">
      <c r="A2578" s="67" t="str">
        <f t="shared" si="40"/>
        <v>89440761</v>
      </c>
      <c r="B2578" s="127">
        <v>8944076</v>
      </c>
      <c r="C2578" s="127">
        <v>1</v>
      </c>
      <c r="D2578" s="74" t="s">
        <v>4538</v>
      </c>
      <c r="E2578" s="68">
        <v>5420707</v>
      </c>
      <c r="F2578" s="68" t="s">
        <v>10815</v>
      </c>
      <c r="G2578" s="68" t="s">
        <v>10823</v>
      </c>
      <c r="H2578" s="68" t="s">
        <v>2647</v>
      </c>
      <c r="I2578" s="66">
        <v>6139</v>
      </c>
      <c r="J2578" s="66" t="s">
        <v>2647</v>
      </c>
      <c r="K2578" s="68" t="s">
        <v>2547</v>
      </c>
      <c r="L2578" s="69" t="s">
        <v>10817</v>
      </c>
      <c r="N2578" s="128">
        <v>0</v>
      </c>
      <c r="O2578" s="71">
        <v>33.5</v>
      </c>
      <c r="P2578" s="127"/>
    </row>
    <row r="2579" spans="1:16" ht="15" x14ac:dyDescent="0.25">
      <c r="A2579" s="67" t="str">
        <f t="shared" si="40"/>
        <v>100832122</v>
      </c>
      <c r="B2579" s="127">
        <v>10083212</v>
      </c>
      <c r="C2579" s="127">
        <v>2</v>
      </c>
      <c r="D2579" s="74" t="s">
        <v>4539</v>
      </c>
      <c r="E2579" s="68" t="s">
        <v>816</v>
      </c>
      <c r="F2579" s="68" t="s">
        <v>10815</v>
      </c>
      <c r="G2579" s="68" t="s">
        <v>2550</v>
      </c>
      <c r="H2579" s="68" t="s">
        <v>2647</v>
      </c>
      <c r="I2579" s="66">
        <v>6139</v>
      </c>
      <c r="J2579" s="66" t="s">
        <v>2647</v>
      </c>
      <c r="K2579" s="68" t="s">
        <v>2547</v>
      </c>
      <c r="L2579" s="69" t="s">
        <v>10817</v>
      </c>
      <c r="N2579" s="128">
        <v>96</v>
      </c>
      <c r="O2579" s="71">
        <v>33.5</v>
      </c>
      <c r="P2579" s="127"/>
    </row>
    <row r="2580" spans="1:16" ht="15" x14ac:dyDescent="0.25">
      <c r="A2580" s="67" t="str">
        <f t="shared" si="40"/>
        <v>90684784</v>
      </c>
      <c r="B2580" s="127">
        <v>9068478</v>
      </c>
      <c r="C2580" s="127">
        <v>4</v>
      </c>
      <c r="D2580" s="74" t="s">
        <v>2954</v>
      </c>
      <c r="E2580" s="68">
        <v>10552873</v>
      </c>
      <c r="F2580" s="68" t="s">
        <v>10815</v>
      </c>
      <c r="G2580" s="68" t="s">
        <v>2550</v>
      </c>
      <c r="H2580" s="68" t="s">
        <v>2647</v>
      </c>
      <c r="I2580" s="66">
        <v>6139</v>
      </c>
      <c r="J2580" s="66" t="s">
        <v>2647</v>
      </c>
      <c r="K2580" s="68" t="s">
        <v>2546</v>
      </c>
      <c r="L2580" s="69" t="s">
        <v>10817</v>
      </c>
      <c r="N2580" s="128">
        <v>100</v>
      </c>
      <c r="O2580" s="71">
        <v>40.200000000000003</v>
      </c>
      <c r="P2580" s="127"/>
    </row>
    <row r="2581" spans="1:16" ht="15" x14ac:dyDescent="0.25">
      <c r="A2581" s="67" t="str">
        <f t="shared" si="40"/>
        <v>163792401</v>
      </c>
      <c r="B2581" s="127">
        <v>16379240</v>
      </c>
      <c r="C2581" s="127">
        <v>1</v>
      </c>
      <c r="D2581" s="74" t="s">
        <v>4540</v>
      </c>
      <c r="E2581" s="68" t="s">
        <v>9979</v>
      </c>
      <c r="F2581" s="68" t="s">
        <v>10814</v>
      </c>
      <c r="G2581" s="68" t="s">
        <v>2550</v>
      </c>
      <c r="H2581" s="68" t="s">
        <v>2647</v>
      </c>
      <c r="I2581" s="66">
        <v>6139</v>
      </c>
      <c r="J2581" s="66" t="s">
        <v>2647</v>
      </c>
      <c r="K2581" s="68" t="s">
        <v>2547</v>
      </c>
      <c r="L2581" s="69" t="s">
        <v>10816</v>
      </c>
      <c r="N2581" s="128">
        <v>99</v>
      </c>
      <c r="O2581" s="71">
        <v>33.5</v>
      </c>
      <c r="P2581" s="127"/>
    </row>
    <row r="2582" spans="1:16" ht="15" x14ac:dyDescent="0.25">
      <c r="A2582" s="67" t="str">
        <f t="shared" si="40"/>
        <v>127722642</v>
      </c>
      <c r="B2582" s="127">
        <v>12772264</v>
      </c>
      <c r="C2582" s="127">
        <v>2</v>
      </c>
      <c r="D2582" s="74" t="s">
        <v>4541</v>
      </c>
      <c r="E2582" s="68">
        <v>14749328</v>
      </c>
      <c r="F2582" s="68" t="s">
        <v>10814</v>
      </c>
      <c r="G2582" s="68" t="s">
        <v>10823</v>
      </c>
      <c r="H2582" s="68" t="s">
        <v>2647</v>
      </c>
      <c r="I2582" s="66">
        <v>6139</v>
      </c>
      <c r="J2582" s="66" t="s">
        <v>2647</v>
      </c>
      <c r="K2582" s="68" t="s">
        <v>2547</v>
      </c>
      <c r="L2582" s="69" t="s">
        <v>10816</v>
      </c>
      <c r="N2582" s="128">
        <v>92</v>
      </c>
      <c r="O2582" s="71">
        <v>33.5</v>
      </c>
      <c r="P2582" s="127"/>
    </row>
    <row r="2583" spans="1:16" ht="15" x14ac:dyDescent="0.25">
      <c r="A2583" s="67" t="str">
        <f t="shared" si="40"/>
        <v>146993943</v>
      </c>
      <c r="B2583" s="127">
        <v>14699394</v>
      </c>
      <c r="C2583" s="127">
        <v>3</v>
      </c>
      <c r="D2583" s="74" t="s">
        <v>4542</v>
      </c>
      <c r="E2583" s="68" t="s">
        <v>2013</v>
      </c>
      <c r="F2583" s="68" t="s">
        <v>10814</v>
      </c>
      <c r="G2583" s="68" t="s">
        <v>2550</v>
      </c>
      <c r="H2583" s="68" t="s">
        <v>2647</v>
      </c>
      <c r="I2583" s="66">
        <v>6139</v>
      </c>
      <c r="J2583" s="66" t="s">
        <v>2647</v>
      </c>
      <c r="K2583" s="68" t="s">
        <v>2547</v>
      </c>
      <c r="L2583" s="69" t="s">
        <v>10816</v>
      </c>
      <c r="N2583" s="128">
        <v>98</v>
      </c>
      <c r="O2583" s="71">
        <v>33.5</v>
      </c>
      <c r="P2583" s="127"/>
    </row>
    <row r="2584" spans="1:16" ht="15" x14ac:dyDescent="0.25">
      <c r="A2584" s="67" t="str">
        <f t="shared" si="40"/>
        <v>99536562</v>
      </c>
      <c r="B2584" s="127">
        <v>9953656</v>
      </c>
      <c r="C2584" s="127">
        <v>2</v>
      </c>
      <c r="D2584" s="74" t="s">
        <v>9896</v>
      </c>
      <c r="E2584" s="68" t="s">
        <v>9949</v>
      </c>
      <c r="F2584" s="68" t="s">
        <v>10815</v>
      </c>
      <c r="G2584" s="68" t="s">
        <v>10823</v>
      </c>
      <c r="H2584" s="68" t="s">
        <v>2647</v>
      </c>
      <c r="I2584" s="66">
        <v>6139</v>
      </c>
      <c r="J2584" s="66" t="s">
        <v>2647</v>
      </c>
      <c r="K2584" s="68" t="s">
        <v>2547</v>
      </c>
      <c r="L2584" s="69" t="s">
        <v>10817</v>
      </c>
      <c r="N2584" s="128">
        <v>99</v>
      </c>
      <c r="O2584" s="71">
        <v>33.5</v>
      </c>
      <c r="P2584" s="127"/>
    </row>
    <row r="2585" spans="1:16" ht="15" x14ac:dyDescent="0.25">
      <c r="A2585" s="67" t="str">
        <f t="shared" si="40"/>
        <v>100348826</v>
      </c>
      <c r="B2585" s="127">
        <v>10034882</v>
      </c>
      <c r="C2585" s="127">
        <v>6</v>
      </c>
      <c r="D2585" s="74" t="s">
        <v>4543</v>
      </c>
      <c r="E2585" s="68" t="s">
        <v>796</v>
      </c>
      <c r="F2585" s="68" t="s">
        <v>10814</v>
      </c>
      <c r="G2585" s="68" t="s">
        <v>2550</v>
      </c>
      <c r="H2585" s="68" t="s">
        <v>2647</v>
      </c>
      <c r="I2585" s="66">
        <v>6139</v>
      </c>
      <c r="J2585" s="66" t="s">
        <v>2647</v>
      </c>
      <c r="K2585" s="68" t="s">
        <v>2547</v>
      </c>
      <c r="L2585" s="69" t="s">
        <v>10816</v>
      </c>
      <c r="N2585" s="128">
        <v>99</v>
      </c>
      <c r="O2585" s="71">
        <v>33.5</v>
      </c>
      <c r="P2585" s="127"/>
    </row>
    <row r="2586" spans="1:16" ht="15" x14ac:dyDescent="0.25">
      <c r="A2586" s="67" t="str">
        <f t="shared" si="40"/>
        <v>100348825</v>
      </c>
      <c r="B2586" s="127">
        <v>10034882</v>
      </c>
      <c r="C2586" s="127">
        <v>5</v>
      </c>
      <c r="D2586" s="74" t="s">
        <v>4543</v>
      </c>
      <c r="E2586" s="68" t="s">
        <v>796</v>
      </c>
      <c r="F2586" s="68" t="s">
        <v>10814</v>
      </c>
      <c r="G2586" s="68" t="s">
        <v>2550</v>
      </c>
      <c r="H2586" s="68" t="s">
        <v>2647</v>
      </c>
      <c r="I2586" s="66">
        <v>6139</v>
      </c>
      <c r="J2586" s="66" t="s">
        <v>2647</v>
      </c>
      <c r="K2586" s="68" t="s">
        <v>2547</v>
      </c>
      <c r="L2586" s="69" t="s">
        <v>10816</v>
      </c>
      <c r="N2586" s="128">
        <v>100</v>
      </c>
      <c r="O2586" s="71">
        <v>33.5</v>
      </c>
      <c r="P2586" s="127"/>
    </row>
    <row r="2587" spans="1:16" ht="15" x14ac:dyDescent="0.25">
      <c r="A2587" s="67" t="str">
        <f t="shared" si="40"/>
        <v>130933702</v>
      </c>
      <c r="B2587" s="127">
        <v>13093370</v>
      </c>
      <c r="C2587" s="127">
        <v>2</v>
      </c>
      <c r="D2587" s="74" t="s">
        <v>4544</v>
      </c>
      <c r="E2587" s="68">
        <v>10655845</v>
      </c>
      <c r="F2587" s="68" t="s">
        <v>10814</v>
      </c>
      <c r="G2587" s="68" t="s">
        <v>10823</v>
      </c>
      <c r="H2587" s="68" t="s">
        <v>2647</v>
      </c>
      <c r="I2587" s="66">
        <v>6139</v>
      </c>
      <c r="J2587" s="66" t="s">
        <v>2647</v>
      </c>
      <c r="K2587" s="68" t="s">
        <v>2547</v>
      </c>
      <c r="L2587" s="69" t="s">
        <v>10816</v>
      </c>
      <c r="N2587" s="128">
        <v>100</v>
      </c>
      <c r="O2587" s="71">
        <v>33.5</v>
      </c>
      <c r="P2587" s="127"/>
    </row>
    <row r="2588" spans="1:16" ht="15" x14ac:dyDescent="0.25">
      <c r="A2588" s="67" t="str">
        <f t="shared" si="40"/>
        <v>80956681</v>
      </c>
      <c r="B2588" s="127">
        <v>8095668</v>
      </c>
      <c r="C2588" s="127">
        <v>1</v>
      </c>
      <c r="D2588" s="74" t="s">
        <v>4545</v>
      </c>
      <c r="E2588" s="68" t="s">
        <v>7178</v>
      </c>
      <c r="F2588" s="68" t="s">
        <v>10813</v>
      </c>
      <c r="G2588" s="68" t="s">
        <v>2550</v>
      </c>
      <c r="H2588" s="68" t="s">
        <v>2647</v>
      </c>
      <c r="I2588" s="66">
        <v>6139</v>
      </c>
      <c r="J2588" s="66" t="s">
        <v>2647</v>
      </c>
      <c r="K2588" s="68" t="s">
        <v>2547</v>
      </c>
      <c r="L2588" s="69" t="s">
        <v>10818</v>
      </c>
      <c r="N2588" s="128">
        <v>100</v>
      </c>
      <c r="O2588" s="71">
        <v>33.5</v>
      </c>
      <c r="P2588" s="127"/>
    </row>
    <row r="2589" spans="1:16" ht="15" x14ac:dyDescent="0.25">
      <c r="A2589" s="67" t="str">
        <f t="shared" si="40"/>
        <v>146994614</v>
      </c>
      <c r="B2589" s="127">
        <v>14699461</v>
      </c>
      <c r="C2589" s="127">
        <v>4</v>
      </c>
      <c r="D2589" s="74" t="s">
        <v>4546</v>
      </c>
      <c r="E2589" s="68" t="s">
        <v>2016</v>
      </c>
      <c r="F2589" s="68" t="s">
        <v>10814</v>
      </c>
      <c r="G2589" s="68" t="s">
        <v>2550</v>
      </c>
      <c r="H2589" s="68" t="s">
        <v>2647</v>
      </c>
      <c r="I2589" s="66">
        <v>6139</v>
      </c>
      <c r="J2589" s="66" t="s">
        <v>2647</v>
      </c>
      <c r="K2589" s="68" t="s">
        <v>2547</v>
      </c>
      <c r="L2589" s="69" t="s">
        <v>10816</v>
      </c>
      <c r="N2589" s="128">
        <v>96</v>
      </c>
      <c r="O2589" s="71">
        <v>33.5</v>
      </c>
      <c r="P2589" s="127"/>
    </row>
    <row r="2590" spans="1:16" ht="15" x14ac:dyDescent="0.25">
      <c r="A2590" s="67" t="str">
        <f t="shared" si="40"/>
        <v>88039972</v>
      </c>
      <c r="B2590" s="127">
        <v>8803997</v>
      </c>
      <c r="C2590" s="127">
        <v>2</v>
      </c>
      <c r="D2590" s="74" t="s">
        <v>4547</v>
      </c>
      <c r="E2590" s="68">
        <v>14216429</v>
      </c>
      <c r="F2590" s="68" t="s">
        <v>10815</v>
      </c>
      <c r="G2590" s="68" t="s">
        <v>2550</v>
      </c>
      <c r="H2590" s="68" t="s">
        <v>2647</v>
      </c>
      <c r="I2590" s="66">
        <v>6139</v>
      </c>
      <c r="J2590" s="66" t="s">
        <v>2647</v>
      </c>
      <c r="K2590" s="68" t="s">
        <v>2547</v>
      </c>
      <c r="L2590" s="69" t="s">
        <v>10817</v>
      </c>
      <c r="N2590" s="128">
        <v>100</v>
      </c>
      <c r="O2590" s="71">
        <v>33.5</v>
      </c>
      <c r="P2590" s="127"/>
    </row>
    <row r="2591" spans="1:16" ht="15" x14ac:dyDescent="0.25">
      <c r="A2591" s="67" t="str">
        <f t="shared" si="40"/>
        <v>80857052</v>
      </c>
      <c r="B2591" s="127">
        <v>8085705</v>
      </c>
      <c r="C2591" s="127">
        <v>2</v>
      </c>
      <c r="D2591" s="74" t="s">
        <v>7609</v>
      </c>
      <c r="E2591" s="68" t="s">
        <v>7837</v>
      </c>
      <c r="F2591" s="68" t="s">
        <v>10813</v>
      </c>
      <c r="G2591" s="68" t="s">
        <v>2550</v>
      </c>
      <c r="H2591" s="68" t="s">
        <v>2647</v>
      </c>
      <c r="I2591" s="66">
        <v>6139</v>
      </c>
      <c r="J2591" s="66" t="s">
        <v>2647</v>
      </c>
      <c r="K2591" s="68" t="s">
        <v>2547</v>
      </c>
      <c r="L2591" s="69" t="s">
        <v>10818</v>
      </c>
      <c r="N2591" s="128">
        <v>100</v>
      </c>
      <c r="O2591" s="71">
        <v>33.5</v>
      </c>
      <c r="P2591" s="127"/>
    </row>
    <row r="2592" spans="1:16" ht="15" x14ac:dyDescent="0.25">
      <c r="A2592" s="67" t="str">
        <f t="shared" si="40"/>
        <v>122599252</v>
      </c>
      <c r="B2592" s="127">
        <v>12259925</v>
      </c>
      <c r="C2592" s="127">
        <v>2</v>
      </c>
      <c r="D2592" s="74" t="s">
        <v>4548</v>
      </c>
      <c r="E2592" s="68">
        <v>20460005</v>
      </c>
      <c r="F2592" s="68" t="s">
        <v>10815</v>
      </c>
      <c r="G2592" s="68" t="s">
        <v>10823</v>
      </c>
      <c r="H2592" s="68" t="s">
        <v>2647</v>
      </c>
      <c r="I2592" s="66">
        <v>6139</v>
      </c>
      <c r="J2592" s="66" t="s">
        <v>2647</v>
      </c>
      <c r="K2592" s="68" t="s">
        <v>2547</v>
      </c>
      <c r="L2592" s="69" t="s">
        <v>10817</v>
      </c>
      <c r="N2592" s="128">
        <v>95</v>
      </c>
      <c r="O2592" s="71">
        <v>33.5</v>
      </c>
      <c r="P2592" s="127"/>
    </row>
    <row r="2593" spans="1:16" ht="15" x14ac:dyDescent="0.25">
      <c r="A2593" s="67" t="str">
        <f t="shared" si="40"/>
        <v>82487581</v>
      </c>
      <c r="B2593" s="127">
        <v>8248758</v>
      </c>
      <c r="C2593" s="127">
        <v>1</v>
      </c>
      <c r="D2593" s="74" t="s">
        <v>4549</v>
      </c>
      <c r="E2593" s="68">
        <v>13620293</v>
      </c>
      <c r="F2593" s="68" t="s">
        <v>10813</v>
      </c>
      <c r="G2593" s="68" t="s">
        <v>10823</v>
      </c>
      <c r="H2593" s="68" t="s">
        <v>2647</v>
      </c>
      <c r="I2593" s="66">
        <v>6139</v>
      </c>
      <c r="J2593" s="66" t="s">
        <v>2647</v>
      </c>
      <c r="K2593" s="68" t="s">
        <v>2547</v>
      </c>
      <c r="L2593" s="69" t="s">
        <v>10818</v>
      </c>
      <c r="N2593" s="128">
        <v>100</v>
      </c>
      <c r="O2593" s="71">
        <v>33.5</v>
      </c>
      <c r="P2593" s="127"/>
    </row>
    <row r="2594" spans="1:16" ht="15" x14ac:dyDescent="0.25">
      <c r="A2594" s="67" t="str">
        <f t="shared" si="40"/>
        <v>82487582</v>
      </c>
      <c r="B2594" s="127">
        <v>8248758</v>
      </c>
      <c r="C2594" s="127">
        <v>2</v>
      </c>
      <c r="D2594" s="74" t="s">
        <v>4549</v>
      </c>
      <c r="E2594" s="68">
        <v>13620293</v>
      </c>
      <c r="F2594" s="68" t="s">
        <v>10814</v>
      </c>
      <c r="G2594" s="68" t="s">
        <v>2550</v>
      </c>
      <c r="H2594" s="68" t="s">
        <v>2647</v>
      </c>
      <c r="I2594" s="66">
        <v>6139</v>
      </c>
      <c r="J2594" s="66" t="s">
        <v>2647</v>
      </c>
      <c r="K2594" s="68" t="s">
        <v>2547</v>
      </c>
      <c r="L2594" s="69" t="s">
        <v>10816</v>
      </c>
      <c r="N2594" s="128">
        <v>100</v>
      </c>
      <c r="O2594" s="71">
        <v>33.5</v>
      </c>
      <c r="P2594" s="127"/>
    </row>
    <row r="2595" spans="1:16" ht="15" x14ac:dyDescent="0.25">
      <c r="A2595" s="67" t="str">
        <f t="shared" si="40"/>
        <v>72371102</v>
      </c>
      <c r="B2595" s="127">
        <v>7237110</v>
      </c>
      <c r="C2595" s="127">
        <v>2</v>
      </c>
      <c r="D2595" s="74" t="s">
        <v>4550</v>
      </c>
      <c r="E2595" s="68">
        <v>12863749</v>
      </c>
      <c r="F2595" s="68" t="s">
        <v>10815</v>
      </c>
      <c r="G2595" s="68" t="s">
        <v>2550</v>
      </c>
      <c r="H2595" s="68" t="s">
        <v>2647</v>
      </c>
      <c r="I2595" s="66">
        <v>6139</v>
      </c>
      <c r="J2595" s="66" t="s">
        <v>2647</v>
      </c>
      <c r="K2595" s="68" t="s">
        <v>2547</v>
      </c>
      <c r="L2595" s="69" t="s">
        <v>10817</v>
      </c>
      <c r="N2595" s="128">
        <v>100</v>
      </c>
      <c r="O2595" s="71">
        <v>33.5</v>
      </c>
      <c r="P2595" s="127"/>
    </row>
    <row r="2596" spans="1:16" ht="15" x14ac:dyDescent="0.25">
      <c r="A2596" s="67" t="str">
        <f t="shared" si="40"/>
        <v>103396072</v>
      </c>
      <c r="B2596" s="127">
        <v>10339607</v>
      </c>
      <c r="C2596" s="127">
        <v>2</v>
      </c>
      <c r="D2596" s="74" t="s">
        <v>4551</v>
      </c>
      <c r="E2596" s="68">
        <v>19757317</v>
      </c>
      <c r="F2596" s="68" t="s">
        <v>10815</v>
      </c>
      <c r="G2596" s="68" t="s">
        <v>10823</v>
      </c>
      <c r="H2596" s="68" t="s">
        <v>2647</v>
      </c>
      <c r="I2596" s="66">
        <v>6139</v>
      </c>
      <c r="J2596" s="66" t="s">
        <v>2647</v>
      </c>
      <c r="K2596" s="68" t="s">
        <v>2546</v>
      </c>
      <c r="L2596" s="69" t="s">
        <v>10817</v>
      </c>
      <c r="N2596" s="128">
        <v>100</v>
      </c>
      <c r="O2596" s="71">
        <v>40.200000000000003</v>
      </c>
      <c r="P2596" s="127"/>
    </row>
    <row r="2597" spans="1:16" ht="15" x14ac:dyDescent="0.25">
      <c r="A2597" s="67" t="str">
        <f t="shared" si="40"/>
        <v>122069944</v>
      </c>
      <c r="B2597" s="127">
        <v>12206994</v>
      </c>
      <c r="C2597" s="127">
        <v>4</v>
      </c>
      <c r="D2597" s="74" t="s">
        <v>4552</v>
      </c>
      <c r="E2597" s="68">
        <v>14166079</v>
      </c>
      <c r="F2597" s="68" t="s">
        <v>10814</v>
      </c>
      <c r="G2597" s="68" t="s">
        <v>2550</v>
      </c>
      <c r="H2597" s="68" t="s">
        <v>2647</v>
      </c>
      <c r="I2597" s="66">
        <v>6139</v>
      </c>
      <c r="J2597" s="66" t="s">
        <v>2647</v>
      </c>
      <c r="K2597" s="68" t="s">
        <v>2547</v>
      </c>
      <c r="L2597" s="69" t="s">
        <v>10816</v>
      </c>
      <c r="N2597" s="128">
        <v>98</v>
      </c>
      <c r="O2597" s="71">
        <v>33.5</v>
      </c>
      <c r="P2597" s="127"/>
    </row>
    <row r="2598" spans="1:16" ht="15" x14ac:dyDescent="0.25">
      <c r="A2598" s="67" t="str">
        <f t="shared" si="40"/>
        <v>98943052</v>
      </c>
      <c r="B2598" s="127">
        <v>9894305</v>
      </c>
      <c r="C2598" s="127">
        <v>2</v>
      </c>
      <c r="D2598" s="74" t="s">
        <v>4553</v>
      </c>
      <c r="E2598" s="68" t="s">
        <v>751</v>
      </c>
      <c r="F2598" s="68" t="s">
        <v>10815</v>
      </c>
      <c r="G2598" s="68" t="s">
        <v>10823</v>
      </c>
      <c r="H2598" s="68" t="s">
        <v>2647</v>
      </c>
      <c r="I2598" s="66">
        <v>6139</v>
      </c>
      <c r="J2598" s="66" t="s">
        <v>2647</v>
      </c>
      <c r="K2598" s="68" t="s">
        <v>2547</v>
      </c>
      <c r="L2598" s="69" t="s">
        <v>10817</v>
      </c>
      <c r="N2598" s="128">
        <v>100</v>
      </c>
      <c r="O2598" s="71">
        <v>33.5</v>
      </c>
      <c r="P2598" s="127"/>
    </row>
    <row r="2599" spans="1:16" ht="15" x14ac:dyDescent="0.25">
      <c r="A2599" s="67" t="str">
        <f t="shared" si="40"/>
        <v>72374431</v>
      </c>
      <c r="B2599" s="127">
        <v>7237443</v>
      </c>
      <c r="C2599" s="127">
        <v>1</v>
      </c>
      <c r="D2599" s="74" t="s">
        <v>4554</v>
      </c>
      <c r="E2599" s="68">
        <v>13005256</v>
      </c>
      <c r="F2599" s="68" t="s">
        <v>10813</v>
      </c>
      <c r="G2599" s="68" t="s">
        <v>10823</v>
      </c>
      <c r="H2599" s="68" t="s">
        <v>2647</v>
      </c>
      <c r="I2599" s="66">
        <v>6139</v>
      </c>
      <c r="J2599" s="66" t="s">
        <v>2647</v>
      </c>
      <c r="K2599" s="68" t="s">
        <v>2546</v>
      </c>
      <c r="L2599" s="69" t="s">
        <v>10818</v>
      </c>
      <c r="N2599" s="128">
        <v>100</v>
      </c>
      <c r="O2599" s="71">
        <v>40.200000000000003</v>
      </c>
      <c r="P2599" s="127"/>
    </row>
    <row r="2600" spans="1:16" ht="15" x14ac:dyDescent="0.25">
      <c r="A2600" s="67" t="str">
        <f t="shared" si="40"/>
        <v>111397055</v>
      </c>
      <c r="B2600" s="127">
        <v>11139705</v>
      </c>
      <c r="C2600" s="127">
        <v>5</v>
      </c>
      <c r="D2600" s="74" t="s">
        <v>4555</v>
      </c>
      <c r="E2600" s="68">
        <v>2367064</v>
      </c>
      <c r="F2600" s="68" t="s">
        <v>10814</v>
      </c>
      <c r="G2600" s="68" t="s">
        <v>2550</v>
      </c>
      <c r="H2600" s="68" t="s">
        <v>2647</v>
      </c>
      <c r="I2600" s="66">
        <v>6139</v>
      </c>
      <c r="J2600" s="66" t="s">
        <v>2647</v>
      </c>
      <c r="K2600" s="68" t="s">
        <v>2547</v>
      </c>
      <c r="L2600" s="69" t="s">
        <v>10816</v>
      </c>
      <c r="N2600" s="128">
        <v>99</v>
      </c>
      <c r="O2600" s="71">
        <v>33.5</v>
      </c>
      <c r="P2600" s="127"/>
    </row>
    <row r="2601" spans="1:16" ht="15" x14ac:dyDescent="0.25">
      <c r="A2601" s="67" t="str">
        <f t="shared" si="40"/>
        <v>173717271</v>
      </c>
      <c r="B2601" s="127">
        <v>17371727</v>
      </c>
      <c r="C2601" s="127">
        <v>1</v>
      </c>
      <c r="D2601" s="74" t="s">
        <v>9898</v>
      </c>
      <c r="E2601" s="68">
        <v>435322965</v>
      </c>
      <c r="F2601" s="68" t="s">
        <v>10814</v>
      </c>
      <c r="G2601" s="68" t="s">
        <v>10823</v>
      </c>
      <c r="H2601" s="68" t="s">
        <v>2647</v>
      </c>
      <c r="I2601" s="66">
        <v>6139</v>
      </c>
      <c r="J2601" s="66" t="s">
        <v>2647</v>
      </c>
      <c r="K2601" s="68" t="s">
        <v>2546</v>
      </c>
      <c r="L2601" s="69" t="s">
        <v>10816</v>
      </c>
      <c r="N2601" s="128">
        <v>98</v>
      </c>
      <c r="O2601" s="71">
        <v>40.200000000000003</v>
      </c>
      <c r="P2601" s="127"/>
    </row>
    <row r="2602" spans="1:16" ht="15" x14ac:dyDescent="0.25">
      <c r="A2602" s="67" t="str">
        <f t="shared" si="40"/>
        <v>123943362</v>
      </c>
      <c r="B2602" s="127">
        <v>12394336</v>
      </c>
      <c r="C2602" s="127">
        <v>2</v>
      </c>
      <c r="D2602" s="74" t="s">
        <v>4556</v>
      </c>
      <c r="E2602" s="68" t="s">
        <v>1477</v>
      </c>
      <c r="F2602" s="68" t="s">
        <v>10814</v>
      </c>
      <c r="G2602" s="68" t="s">
        <v>2550</v>
      </c>
      <c r="H2602" s="68" t="s">
        <v>2647</v>
      </c>
      <c r="I2602" s="66">
        <v>6139</v>
      </c>
      <c r="J2602" s="66" t="s">
        <v>2647</v>
      </c>
      <c r="K2602" s="68" t="s">
        <v>2546</v>
      </c>
      <c r="L2602" s="69" t="s">
        <v>10816</v>
      </c>
      <c r="N2602" s="128">
        <v>100</v>
      </c>
      <c r="O2602" s="71">
        <v>40.200000000000003</v>
      </c>
      <c r="P2602" s="127"/>
    </row>
    <row r="2603" spans="1:16" ht="15" x14ac:dyDescent="0.25">
      <c r="A2603" s="67" t="str">
        <f t="shared" si="40"/>
        <v>111341122</v>
      </c>
      <c r="B2603" s="127">
        <v>11134112</v>
      </c>
      <c r="C2603" s="127">
        <v>2</v>
      </c>
      <c r="D2603" s="74" t="s">
        <v>4557</v>
      </c>
      <c r="E2603" s="68" t="s">
        <v>1059</v>
      </c>
      <c r="F2603" s="68" t="s">
        <v>10815</v>
      </c>
      <c r="G2603" s="68" t="s">
        <v>2550</v>
      </c>
      <c r="H2603" s="68" t="s">
        <v>2647</v>
      </c>
      <c r="I2603" s="66">
        <v>6139</v>
      </c>
      <c r="J2603" s="66" t="s">
        <v>2647</v>
      </c>
      <c r="K2603" s="68" t="s">
        <v>2546</v>
      </c>
      <c r="L2603" s="69" t="s">
        <v>10817</v>
      </c>
      <c r="N2603" s="128">
        <v>100</v>
      </c>
      <c r="O2603" s="71">
        <v>40.200000000000003</v>
      </c>
      <c r="P2603" s="127"/>
    </row>
    <row r="2604" spans="1:16" ht="15" x14ac:dyDescent="0.25">
      <c r="A2604" s="67" t="str">
        <f t="shared" si="40"/>
        <v>102363144</v>
      </c>
      <c r="B2604" s="127">
        <v>10236314</v>
      </c>
      <c r="C2604" s="127">
        <v>4</v>
      </c>
      <c r="D2604" s="74" t="s">
        <v>4558</v>
      </c>
      <c r="E2604" s="68">
        <v>16831305</v>
      </c>
      <c r="F2604" s="68" t="s">
        <v>10815</v>
      </c>
      <c r="G2604" s="68" t="s">
        <v>10823</v>
      </c>
      <c r="H2604" s="68" t="s">
        <v>2647</v>
      </c>
      <c r="I2604" s="66">
        <v>6139</v>
      </c>
      <c r="J2604" s="66" t="s">
        <v>2647</v>
      </c>
      <c r="K2604" s="68" t="s">
        <v>2546</v>
      </c>
      <c r="L2604" s="69" t="s">
        <v>10817</v>
      </c>
      <c r="N2604" s="128">
        <v>94</v>
      </c>
      <c r="O2604" s="71">
        <v>40.200000000000003</v>
      </c>
      <c r="P2604" s="127"/>
    </row>
    <row r="2605" spans="1:16" ht="15" x14ac:dyDescent="0.25">
      <c r="A2605" s="67" t="str">
        <f t="shared" si="40"/>
        <v>157358251</v>
      </c>
      <c r="B2605" s="127">
        <v>15735825</v>
      </c>
      <c r="C2605" s="127">
        <v>1</v>
      </c>
      <c r="D2605" s="74" t="s">
        <v>7509</v>
      </c>
      <c r="E2605" s="68" t="s">
        <v>2274</v>
      </c>
      <c r="F2605" s="68" t="s">
        <v>10814</v>
      </c>
      <c r="G2605" s="68" t="s">
        <v>2550</v>
      </c>
      <c r="H2605" s="68" t="s">
        <v>2647</v>
      </c>
      <c r="I2605" s="66">
        <v>6139</v>
      </c>
      <c r="J2605" s="66" t="s">
        <v>2647</v>
      </c>
      <c r="K2605" s="68" t="s">
        <v>2547</v>
      </c>
      <c r="L2605" s="69" t="s">
        <v>10816</v>
      </c>
      <c r="N2605" s="128">
        <v>99</v>
      </c>
      <c r="O2605" s="71">
        <v>33.5</v>
      </c>
      <c r="P2605" s="127"/>
    </row>
    <row r="2606" spans="1:16" ht="15" x14ac:dyDescent="0.25">
      <c r="A2606" s="67" t="str">
        <f t="shared" si="40"/>
        <v>149416502</v>
      </c>
      <c r="B2606" s="127">
        <v>14941650</v>
      </c>
      <c r="C2606" s="127">
        <v>2</v>
      </c>
      <c r="D2606" s="74" t="s">
        <v>4559</v>
      </c>
      <c r="E2606" s="68" t="s">
        <v>2092</v>
      </c>
      <c r="F2606" s="68" t="s">
        <v>10814</v>
      </c>
      <c r="G2606" s="68" t="s">
        <v>2550</v>
      </c>
      <c r="H2606" s="68" t="s">
        <v>2647</v>
      </c>
      <c r="I2606" s="66">
        <v>6139</v>
      </c>
      <c r="J2606" s="66" t="s">
        <v>2647</v>
      </c>
      <c r="K2606" s="68" t="s">
        <v>2547</v>
      </c>
      <c r="L2606" s="69" t="s">
        <v>10816</v>
      </c>
      <c r="N2606" s="128">
        <v>97</v>
      </c>
      <c r="O2606" s="71">
        <v>33.5</v>
      </c>
      <c r="P2606" s="127"/>
    </row>
    <row r="2607" spans="1:16" ht="15" x14ac:dyDescent="0.25">
      <c r="A2607" s="67" t="str">
        <f t="shared" si="40"/>
        <v>69010502</v>
      </c>
      <c r="B2607" s="127">
        <v>6901050</v>
      </c>
      <c r="C2607" s="127">
        <v>2</v>
      </c>
      <c r="D2607" s="74" t="s">
        <v>4560</v>
      </c>
      <c r="E2607" s="68" t="s">
        <v>7149</v>
      </c>
      <c r="F2607" s="68" t="s">
        <v>10815</v>
      </c>
      <c r="G2607" s="68" t="s">
        <v>2550</v>
      </c>
      <c r="H2607" s="68" t="s">
        <v>2647</v>
      </c>
      <c r="I2607" s="66">
        <v>6139</v>
      </c>
      <c r="J2607" s="66" t="s">
        <v>2647</v>
      </c>
      <c r="K2607" s="68" t="s">
        <v>2546</v>
      </c>
      <c r="L2607" s="69" t="s">
        <v>10817</v>
      </c>
      <c r="N2607" s="128">
        <v>100</v>
      </c>
      <c r="O2607" s="71">
        <v>40.200000000000003</v>
      </c>
      <c r="P2607" s="127"/>
    </row>
    <row r="2608" spans="1:16" ht="15" x14ac:dyDescent="0.25">
      <c r="A2608" s="67" t="str">
        <f t="shared" si="40"/>
        <v>72365913</v>
      </c>
      <c r="B2608" s="127">
        <v>7236591</v>
      </c>
      <c r="C2608" s="127">
        <v>3</v>
      </c>
      <c r="D2608" s="74" t="s">
        <v>4561</v>
      </c>
      <c r="E2608" s="68">
        <v>9984614</v>
      </c>
      <c r="F2608" s="68" t="s">
        <v>10814</v>
      </c>
      <c r="G2608" s="68" t="s">
        <v>10823</v>
      </c>
      <c r="H2608" s="68" t="s">
        <v>2647</v>
      </c>
      <c r="I2608" s="66">
        <v>6139</v>
      </c>
      <c r="J2608" s="66" t="s">
        <v>2647</v>
      </c>
      <c r="K2608" s="68" t="s">
        <v>2547</v>
      </c>
      <c r="L2608" s="69" t="s">
        <v>10816</v>
      </c>
      <c r="N2608" s="128">
        <v>97</v>
      </c>
      <c r="O2608" s="71">
        <v>33.5</v>
      </c>
      <c r="P2608" s="127"/>
    </row>
    <row r="2609" spans="1:16" ht="15" x14ac:dyDescent="0.25">
      <c r="A2609" s="67" t="str">
        <f t="shared" si="40"/>
        <v>124307051</v>
      </c>
      <c r="B2609" s="127">
        <v>12430705</v>
      </c>
      <c r="C2609" s="127">
        <v>1</v>
      </c>
      <c r="D2609" s="74" t="s">
        <v>4562</v>
      </c>
      <c r="E2609" s="68">
        <v>7035798565</v>
      </c>
      <c r="F2609" s="68" t="s">
        <v>10815</v>
      </c>
      <c r="G2609" s="68" t="s">
        <v>10823</v>
      </c>
      <c r="H2609" s="68" t="s">
        <v>2647</v>
      </c>
      <c r="I2609" s="66">
        <v>6139</v>
      </c>
      <c r="J2609" s="66" t="s">
        <v>2647</v>
      </c>
      <c r="K2609" s="68" t="s">
        <v>2547</v>
      </c>
      <c r="L2609" s="69" t="s">
        <v>10817</v>
      </c>
      <c r="N2609" s="128">
        <v>99</v>
      </c>
      <c r="O2609" s="71">
        <v>33.5</v>
      </c>
      <c r="P2609" s="127"/>
    </row>
    <row r="2610" spans="1:16" ht="15" x14ac:dyDescent="0.25">
      <c r="A2610" s="67" t="str">
        <f t="shared" si="40"/>
        <v>97228414</v>
      </c>
      <c r="B2610" s="127">
        <v>9722841</v>
      </c>
      <c r="C2610" s="127">
        <v>4</v>
      </c>
      <c r="D2610" s="74" t="s">
        <v>4563</v>
      </c>
      <c r="E2610" s="68">
        <v>34186786</v>
      </c>
      <c r="F2610" s="68" t="s">
        <v>10815</v>
      </c>
      <c r="G2610" s="68" t="s">
        <v>10823</v>
      </c>
      <c r="H2610" s="68" t="s">
        <v>2647</v>
      </c>
      <c r="I2610" s="66">
        <v>6139</v>
      </c>
      <c r="J2610" s="66" t="s">
        <v>2647</v>
      </c>
      <c r="K2610" s="68" t="s">
        <v>2547</v>
      </c>
      <c r="L2610" s="69" t="s">
        <v>10817</v>
      </c>
      <c r="N2610" s="128">
        <v>100</v>
      </c>
      <c r="O2610" s="71">
        <v>33.5</v>
      </c>
      <c r="P2610" s="127"/>
    </row>
    <row r="2611" spans="1:16" ht="15" x14ac:dyDescent="0.25">
      <c r="A2611" s="67" t="str">
        <f t="shared" si="40"/>
        <v>69012561</v>
      </c>
      <c r="B2611" s="127">
        <v>6901256</v>
      </c>
      <c r="C2611" s="127">
        <v>1</v>
      </c>
      <c r="D2611" s="74" t="s">
        <v>4564</v>
      </c>
      <c r="E2611" s="68">
        <v>5081474</v>
      </c>
      <c r="F2611" s="68" t="s">
        <v>10813</v>
      </c>
      <c r="G2611" s="68" t="s">
        <v>10823</v>
      </c>
      <c r="H2611" s="68" t="s">
        <v>2647</v>
      </c>
      <c r="I2611" s="66">
        <v>6139</v>
      </c>
      <c r="J2611" s="66" t="s">
        <v>2647</v>
      </c>
      <c r="K2611" s="68" t="s">
        <v>2547</v>
      </c>
      <c r="L2611" s="69" t="s">
        <v>10818</v>
      </c>
      <c r="N2611" s="128">
        <v>94</v>
      </c>
      <c r="O2611" s="71">
        <v>33.5</v>
      </c>
      <c r="P2611" s="127"/>
    </row>
    <row r="2612" spans="1:16" ht="15" x14ac:dyDescent="0.25">
      <c r="A2612" s="67" t="str">
        <f t="shared" si="40"/>
        <v>69012562</v>
      </c>
      <c r="B2612" s="127">
        <v>6901256</v>
      </c>
      <c r="C2612" s="127">
        <v>2</v>
      </c>
      <c r="D2612" s="74" t="s">
        <v>4564</v>
      </c>
      <c r="E2612" s="68">
        <v>5081474</v>
      </c>
      <c r="F2612" s="68" t="s">
        <v>10814</v>
      </c>
      <c r="G2612" s="68" t="s">
        <v>2550</v>
      </c>
      <c r="H2612" s="68" t="s">
        <v>2647</v>
      </c>
      <c r="I2612" s="66">
        <v>6139</v>
      </c>
      <c r="J2612" s="66" t="s">
        <v>2647</v>
      </c>
      <c r="K2612" s="68" t="s">
        <v>2547</v>
      </c>
      <c r="L2612" s="69" t="s">
        <v>10816</v>
      </c>
      <c r="N2612" s="128">
        <v>100</v>
      </c>
      <c r="O2612" s="71">
        <v>33.5</v>
      </c>
      <c r="P2612" s="127"/>
    </row>
    <row r="2613" spans="1:16" ht="15" x14ac:dyDescent="0.25">
      <c r="A2613" s="67" t="str">
        <f t="shared" si="40"/>
        <v>83480291</v>
      </c>
      <c r="B2613" s="127">
        <v>8348029</v>
      </c>
      <c r="C2613" s="127">
        <v>1</v>
      </c>
      <c r="D2613" s="74" t="s">
        <v>4565</v>
      </c>
      <c r="E2613" s="68">
        <v>12119398</v>
      </c>
      <c r="F2613" s="68" t="s">
        <v>10813</v>
      </c>
      <c r="G2613" s="68" t="s">
        <v>10823</v>
      </c>
      <c r="H2613" s="68" t="s">
        <v>2647</v>
      </c>
      <c r="I2613" s="66">
        <v>6139</v>
      </c>
      <c r="J2613" s="66" t="s">
        <v>2647</v>
      </c>
      <c r="K2613" s="68" t="s">
        <v>2547</v>
      </c>
      <c r="L2613" s="69" t="s">
        <v>10818</v>
      </c>
      <c r="N2613" s="128">
        <v>100</v>
      </c>
      <c r="O2613" s="71">
        <v>33.5</v>
      </c>
      <c r="P2613" s="127"/>
    </row>
    <row r="2614" spans="1:16" ht="15" x14ac:dyDescent="0.25">
      <c r="A2614" s="67" t="str">
        <f t="shared" si="40"/>
        <v>84238421</v>
      </c>
      <c r="B2614" s="127">
        <v>8423842</v>
      </c>
      <c r="C2614" s="127">
        <v>1</v>
      </c>
      <c r="D2614" s="74" t="s">
        <v>4566</v>
      </c>
      <c r="E2614" s="68">
        <v>2934554</v>
      </c>
      <c r="F2614" s="68" t="s">
        <v>10813</v>
      </c>
      <c r="G2614" s="68" t="s">
        <v>10823</v>
      </c>
      <c r="H2614" s="68" t="s">
        <v>2647</v>
      </c>
      <c r="I2614" s="66">
        <v>6139</v>
      </c>
      <c r="J2614" s="66" t="s">
        <v>2647</v>
      </c>
      <c r="K2614" s="68" t="s">
        <v>2547</v>
      </c>
      <c r="L2614" s="69" t="s">
        <v>10818</v>
      </c>
      <c r="N2614" s="128">
        <v>100</v>
      </c>
      <c r="O2614" s="71">
        <v>33.5</v>
      </c>
      <c r="P2614" s="127"/>
    </row>
    <row r="2615" spans="1:16" ht="15" x14ac:dyDescent="0.25">
      <c r="A2615" s="67" t="str">
        <f t="shared" si="40"/>
        <v>124261201</v>
      </c>
      <c r="B2615" s="127">
        <v>12426120</v>
      </c>
      <c r="C2615" s="127">
        <v>1</v>
      </c>
      <c r="D2615" s="74" t="s">
        <v>4567</v>
      </c>
      <c r="E2615" s="68" t="s">
        <v>1491</v>
      </c>
      <c r="F2615" s="68" t="s">
        <v>10815</v>
      </c>
      <c r="G2615" s="68" t="s">
        <v>10823</v>
      </c>
      <c r="H2615" s="68" t="s">
        <v>2647</v>
      </c>
      <c r="I2615" s="66">
        <v>6139</v>
      </c>
      <c r="J2615" s="66" t="s">
        <v>2647</v>
      </c>
      <c r="K2615" s="68" t="s">
        <v>2546</v>
      </c>
      <c r="L2615" s="69" t="s">
        <v>10817</v>
      </c>
      <c r="N2615" s="128">
        <v>100</v>
      </c>
      <c r="O2615" s="71">
        <v>40.200000000000003</v>
      </c>
      <c r="P2615" s="127"/>
    </row>
    <row r="2616" spans="1:16" ht="15" x14ac:dyDescent="0.25">
      <c r="A2616" s="67" t="str">
        <f t="shared" si="40"/>
        <v>110755332</v>
      </c>
      <c r="B2616" s="127">
        <v>11075533</v>
      </c>
      <c r="C2616" s="127">
        <v>2</v>
      </c>
      <c r="D2616" s="74" t="s">
        <v>4568</v>
      </c>
      <c r="E2616" s="68" t="s">
        <v>1034</v>
      </c>
      <c r="F2616" s="68" t="s">
        <v>10815</v>
      </c>
      <c r="G2616" s="68" t="s">
        <v>10823</v>
      </c>
      <c r="H2616" s="68" t="s">
        <v>2647</v>
      </c>
      <c r="I2616" s="66">
        <v>6139</v>
      </c>
      <c r="J2616" s="66" t="s">
        <v>2647</v>
      </c>
      <c r="K2616" s="68" t="s">
        <v>2547</v>
      </c>
      <c r="L2616" s="69" t="s">
        <v>10817</v>
      </c>
      <c r="N2616" s="128">
        <v>97</v>
      </c>
      <c r="O2616" s="71">
        <v>33.5</v>
      </c>
      <c r="P2616" s="127"/>
    </row>
    <row r="2617" spans="1:16" ht="15" x14ac:dyDescent="0.25">
      <c r="A2617" s="67" t="str">
        <f t="shared" si="40"/>
        <v>110953501</v>
      </c>
      <c r="B2617" s="127">
        <v>11095350</v>
      </c>
      <c r="C2617" s="127">
        <v>1</v>
      </c>
      <c r="D2617" s="74" t="s">
        <v>4569</v>
      </c>
      <c r="E2617" s="68">
        <v>14545767</v>
      </c>
      <c r="F2617" s="68" t="s">
        <v>10815</v>
      </c>
      <c r="G2617" s="68" t="s">
        <v>10823</v>
      </c>
      <c r="H2617" s="68" t="s">
        <v>2647</v>
      </c>
      <c r="I2617" s="66">
        <v>6139</v>
      </c>
      <c r="J2617" s="66" t="s">
        <v>2647</v>
      </c>
      <c r="K2617" s="68" t="s">
        <v>2547</v>
      </c>
      <c r="L2617" s="69" t="s">
        <v>10817</v>
      </c>
      <c r="N2617" s="128">
        <v>98</v>
      </c>
      <c r="O2617" s="71">
        <v>33.5</v>
      </c>
      <c r="P2617" s="127"/>
    </row>
    <row r="2618" spans="1:16" ht="15" x14ac:dyDescent="0.25">
      <c r="A2618" s="67" t="str">
        <f t="shared" si="40"/>
        <v>140758423</v>
      </c>
      <c r="B2618" s="127">
        <v>14075842</v>
      </c>
      <c r="C2618" s="127">
        <v>3</v>
      </c>
      <c r="D2618" s="74" t="s">
        <v>4570</v>
      </c>
      <c r="E2618" s="68" t="s">
        <v>9975</v>
      </c>
      <c r="F2618" s="68" t="s">
        <v>10814</v>
      </c>
      <c r="G2618" s="68" t="s">
        <v>2550</v>
      </c>
      <c r="H2618" s="68" t="s">
        <v>2647</v>
      </c>
      <c r="I2618" s="66">
        <v>6139</v>
      </c>
      <c r="J2618" s="66" t="s">
        <v>2647</v>
      </c>
      <c r="K2618" s="68" t="s">
        <v>2546</v>
      </c>
      <c r="L2618" s="69" t="s">
        <v>10816</v>
      </c>
      <c r="N2618" s="128">
        <v>99</v>
      </c>
      <c r="O2618" s="71">
        <v>40.200000000000003</v>
      </c>
      <c r="P2618" s="127"/>
    </row>
    <row r="2619" spans="1:16" ht="15" x14ac:dyDescent="0.25">
      <c r="A2619" s="67" t="str">
        <f t="shared" si="40"/>
        <v>71538433</v>
      </c>
      <c r="B2619" s="127">
        <v>7153843</v>
      </c>
      <c r="C2619" s="127">
        <v>3</v>
      </c>
      <c r="D2619" s="74" t="s">
        <v>4571</v>
      </c>
      <c r="E2619" s="68">
        <v>13150393</v>
      </c>
      <c r="F2619" s="68" t="s">
        <v>10815</v>
      </c>
      <c r="G2619" s="68" t="s">
        <v>2550</v>
      </c>
      <c r="H2619" s="68" t="s">
        <v>2647</v>
      </c>
      <c r="I2619" s="66">
        <v>6139</v>
      </c>
      <c r="J2619" s="66" t="s">
        <v>2647</v>
      </c>
      <c r="K2619" s="68" t="s">
        <v>2547</v>
      </c>
      <c r="L2619" s="69" t="s">
        <v>10817</v>
      </c>
      <c r="N2619" s="128">
        <v>0</v>
      </c>
      <c r="O2619" s="71">
        <v>33.5</v>
      </c>
      <c r="P2619" s="127"/>
    </row>
    <row r="2620" spans="1:16" ht="15" x14ac:dyDescent="0.25">
      <c r="A2620" s="67" t="str">
        <f t="shared" si="40"/>
        <v>117067394</v>
      </c>
      <c r="B2620" s="127">
        <v>11706739</v>
      </c>
      <c r="C2620" s="127">
        <v>4</v>
      </c>
      <c r="D2620" s="74" t="s">
        <v>4572</v>
      </c>
      <c r="E2620" s="68">
        <v>12736630</v>
      </c>
      <c r="F2620" s="68" t="s">
        <v>10814</v>
      </c>
      <c r="G2620" s="68" t="s">
        <v>10823</v>
      </c>
      <c r="H2620" s="68" t="s">
        <v>2647</v>
      </c>
      <c r="I2620" s="66">
        <v>6139</v>
      </c>
      <c r="J2620" s="66" t="s">
        <v>2647</v>
      </c>
      <c r="K2620" s="68" t="s">
        <v>2547</v>
      </c>
      <c r="L2620" s="69" t="s">
        <v>10816</v>
      </c>
      <c r="N2620" s="128">
        <v>100</v>
      </c>
      <c r="O2620" s="71">
        <v>33.5</v>
      </c>
      <c r="P2620" s="127"/>
    </row>
    <row r="2621" spans="1:16" ht="15" x14ac:dyDescent="0.25">
      <c r="A2621" s="67" t="str">
        <f t="shared" si="40"/>
        <v>69027162</v>
      </c>
      <c r="B2621" s="127">
        <v>6902716</v>
      </c>
      <c r="C2621" s="127">
        <v>2</v>
      </c>
      <c r="D2621" s="74" t="s">
        <v>4573</v>
      </c>
      <c r="E2621" s="68">
        <v>7567750</v>
      </c>
      <c r="F2621" s="68" t="s">
        <v>10813</v>
      </c>
      <c r="G2621" s="68" t="s">
        <v>10823</v>
      </c>
      <c r="H2621" s="68" t="s">
        <v>2647</v>
      </c>
      <c r="I2621" s="66">
        <v>6139</v>
      </c>
      <c r="J2621" s="66" t="s">
        <v>2647</v>
      </c>
      <c r="K2621" s="68" t="s">
        <v>2546</v>
      </c>
      <c r="L2621" s="69" t="s">
        <v>10818</v>
      </c>
      <c r="N2621" s="128">
        <v>100</v>
      </c>
      <c r="O2621" s="71">
        <v>40.200000000000003</v>
      </c>
      <c r="P2621" s="127"/>
    </row>
    <row r="2622" spans="1:16" ht="15" x14ac:dyDescent="0.25">
      <c r="A2622" s="67" t="str">
        <f t="shared" si="40"/>
        <v>90879651</v>
      </c>
      <c r="B2622" s="127">
        <v>9087965</v>
      </c>
      <c r="C2622" s="127">
        <v>1</v>
      </c>
      <c r="D2622" s="74" t="s">
        <v>4574</v>
      </c>
      <c r="E2622" s="68" t="s">
        <v>7838</v>
      </c>
      <c r="F2622" s="68" t="s">
        <v>10815</v>
      </c>
      <c r="G2622" s="68" t="s">
        <v>2550</v>
      </c>
      <c r="H2622" s="68" t="s">
        <v>2647</v>
      </c>
      <c r="I2622" s="66">
        <v>6139</v>
      </c>
      <c r="J2622" s="66" t="s">
        <v>2647</v>
      </c>
      <c r="K2622" s="68" t="s">
        <v>2547</v>
      </c>
      <c r="L2622" s="69" t="s">
        <v>10817</v>
      </c>
      <c r="N2622" s="128">
        <v>0</v>
      </c>
      <c r="O2622" s="71">
        <v>33.5</v>
      </c>
      <c r="P2622" s="127"/>
    </row>
    <row r="2623" spans="1:16" ht="15" x14ac:dyDescent="0.25">
      <c r="A2623" s="67" t="str">
        <f t="shared" si="40"/>
        <v>84926701</v>
      </c>
      <c r="B2623" s="127">
        <v>8492670</v>
      </c>
      <c r="C2623" s="127">
        <v>1</v>
      </c>
      <c r="D2623" s="74" t="s">
        <v>4575</v>
      </c>
      <c r="E2623" s="68">
        <v>4671226</v>
      </c>
      <c r="F2623" s="68" t="s">
        <v>10813</v>
      </c>
      <c r="G2623" s="68" t="s">
        <v>2550</v>
      </c>
      <c r="H2623" s="68" t="s">
        <v>2647</v>
      </c>
      <c r="I2623" s="66">
        <v>6139</v>
      </c>
      <c r="J2623" s="66" t="s">
        <v>2647</v>
      </c>
      <c r="K2623" s="68" t="s">
        <v>2547</v>
      </c>
      <c r="L2623" s="69" t="s">
        <v>10818</v>
      </c>
      <c r="N2623" s="128">
        <v>100</v>
      </c>
      <c r="O2623" s="71">
        <v>33.5</v>
      </c>
      <c r="P2623" s="127"/>
    </row>
    <row r="2624" spans="1:16" ht="15" x14ac:dyDescent="0.25">
      <c r="A2624" s="67" t="str">
        <f t="shared" si="40"/>
        <v>159430081</v>
      </c>
      <c r="B2624" s="127">
        <v>15943008</v>
      </c>
      <c r="C2624" s="127">
        <v>1</v>
      </c>
      <c r="D2624" s="74" t="s">
        <v>4576</v>
      </c>
      <c r="E2624" s="68" t="s">
        <v>10020</v>
      </c>
      <c r="F2624" s="68" t="s">
        <v>10814</v>
      </c>
      <c r="G2624" s="68" t="s">
        <v>2550</v>
      </c>
      <c r="H2624" s="68" t="s">
        <v>2646</v>
      </c>
      <c r="I2624" s="66">
        <v>6176</v>
      </c>
      <c r="J2624" s="66" t="s">
        <v>2646</v>
      </c>
      <c r="K2624" s="68" t="s">
        <v>2547</v>
      </c>
      <c r="L2624" s="69" t="s">
        <v>10816</v>
      </c>
      <c r="N2624" s="128">
        <v>100</v>
      </c>
      <c r="O2624" s="71">
        <v>33.5</v>
      </c>
      <c r="P2624" s="127"/>
    </row>
    <row r="2625" spans="1:16" ht="15" x14ac:dyDescent="0.25">
      <c r="A2625" s="67" t="str">
        <f t="shared" si="40"/>
        <v>81916691</v>
      </c>
      <c r="B2625" s="127">
        <v>8191669</v>
      </c>
      <c r="C2625" s="127">
        <v>1</v>
      </c>
      <c r="D2625" s="74" t="s">
        <v>4577</v>
      </c>
      <c r="E2625" s="68">
        <v>10516340</v>
      </c>
      <c r="F2625" s="68" t="s">
        <v>10815</v>
      </c>
      <c r="G2625" s="68" t="s">
        <v>2550</v>
      </c>
      <c r="H2625" s="68" t="s">
        <v>2646</v>
      </c>
      <c r="I2625" s="66">
        <v>6176</v>
      </c>
      <c r="J2625" s="66" t="s">
        <v>2646</v>
      </c>
      <c r="K2625" s="68" t="s">
        <v>2547</v>
      </c>
      <c r="L2625" s="69" t="s">
        <v>10817</v>
      </c>
      <c r="N2625" s="128">
        <v>100</v>
      </c>
      <c r="O2625" s="71">
        <v>33.5</v>
      </c>
      <c r="P2625" s="127"/>
    </row>
    <row r="2626" spans="1:16" ht="15" x14ac:dyDescent="0.25">
      <c r="A2626" s="67" t="str">
        <f t="shared" si="40"/>
        <v>158650091</v>
      </c>
      <c r="B2626" s="127">
        <v>15865009</v>
      </c>
      <c r="C2626" s="127">
        <v>1</v>
      </c>
      <c r="D2626" s="74" t="s">
        <v>4578</v>
      </c>
      <c r="E2626" s="68" t="s">
        <v>2306</v>
      </c>
      <c r="F2626" s="68" t="s">
        <v>10814</v>
      </c>
      <c r="G2626" s="68" t="s">
        <v>2550</v>
      </c>
      <c r="H2626" s="68" t="s">
        <v>2646</v>
      </c>
      <c r="I2626" s="66">
        <v>6176</v>
      </c>
      <c r="J2626" s="66" t="s">
        <v>2646</v>
      </c>
      <c r="K2626" s="68" t="s">
        <v>2547</v>
      </c>
      <c r="L2626" s="69" t="s">
        <v>10816</v>
      </c>
      <c r="N2626" s="128">
        <v>100</v>
      </c>
      <c r="O2626" s="71">
        <v>33.5</v>
      </c>
      <c r="P2626" s="127"/>
    </row>
    <row r="2627" spans="1:16" ht="15" x14ac:dyDescent="0.25">
      <c r="A2627" s="67" t="str">
        <f t="shared" si="40"/>
        <v>96650202</v>
      </c>
      <c r="B2627" s="127">
        <v>9665020</v>
      </c>
      <c r="C2627" s="127">
        <v>2</v>
      </c>
      <c r="D2627" s="74" t="s">
        <v>4579</v>
      </c>
      <c r="E2627" s="68">
        <v>18819879</v>
      </c>
      <c r="F2627" s="68" t="s">
        <v>10814</v>
      </c>
      <c r="G2627" s="68" t="s">
        <v>2550</v>
      </c>
      <c r="H2627" s="68" t="s">
        <v>2646</v>
      </c>
      <c r="I2627" s="66">
        <v>6176</v>
      </c>
      <c r="J2627" s="66" t="s">
        <v>2646</v>
      </c>
      <c r="K2627" s="68" t="s">
        <v>2547</v>
      </c>
      <c r="L2627" s="69" t="s">
        <v>10816</v>
      </c>
      <c r="N2627" s="128">
        <v>100</v>
      </c>
      <c r="O2627" s="71">
        <v>33.5</v>
      </c>
      <c r="P2627" s="127"/>
    </row>
    <row r="2628" spans="1:16" ht="15" x14ac:dyDescent="0.25">
      <c r="A2628" s="67" t="str">
        <f t="shared" si="40"/>
        <v>91526721</v>
      </c>
      <c r="B2628" s="127">
        <v>9152672</v>
      </c>
      <c r="C2628" s="127">
        <v>1</v>
      </c>
      <c r="D2628" s="74" t="s">
        <v>4580</v>
      </c>
      <c r="E2628" s="68" t="s">
        <v>633</v>
      </c>
      <c r="F2628" s="68" t="s">
        <v>10815</v>
      </c>
      <c r="G2628" s="68" t="s">
        <v>2550</v>
      </c>
      <c r="H2628" s="68" t="s">
        <v>2646</v>
      </c>
      <c r="I2628" s="66">
        <v>6176</v>
      </c>
      <c r="J2628" s="66" t="s">
        <v>2646</v>
      </c>
      <c r="K2628" s="68" t="s">
        <v>2547</v>
      </c>
      <c r="L2628" s="69" t="s">
        <v>10817</v>
      </c>
      <c r="N2628" s="128">
        <v>100</v>
      </c>
      <c r="O2628" s="71">
        <v>33.5</v>
      </c>
      <c r="P2628" s="127"/>
    </row>
    <row r="2629" spans="1:16" ht="15" x14ac:dyDescent="0.25">
      <c r="A2629" s="67" t="str">
        <f t="shared" si="40"/>
        <v>81652451</v>
      </c>
      <c r="B2629" s="127">
        <v>8165245</v>
      </c>
      <c r="C2629" s="127">
        <v>1</v>
      </c>
      <c r="D2629" s="74" t="s">
        <v>4581</v>
      </c>
      <c r="E2629" s="68">
        <v>12717593</v>
      </c>
      <c r="F2629" s="68" t="s">
        <v>10814</v>
      </c>
      <c r="G2629" s="68" t="s">
        <v>2550</v>
      </c>
      <c r="H2629" s="68" t="s">
        <v>2646</v>
      </c>
      <c r="I2629" s="66">
        <v>6176</v>
      </c>
      <c r="J2629" s="66" t="s">
        <v>2646</v>
      </c>
      <c r="K2629" s="68" t="s">
        <v>2547</v>
      </c>
      <c r="L2629" s="69" t="s">
        <v>10816</v>
      </c>
      <c r="N2629" s="128">
        <v>100</v>
      </c>
      <c r="O2629" s="71">
        <v>33.5</v>
      </c>
      <c r="P2629" s="127"/>
    </row>
    <row r="2630" spans="1:16" ht="15" x14ac:dyDescent="0.25">
      <c r="A2630" s="67" t="str">
        <f t="shared" si="40"/>
        <v>159429831</v>
      </c>
      <c r="B2630" s="127">
        <v>15942983</v>
      </c>
      <c r="C2630" s="127">
        <v>1</v>
      </c>
      <c r="D2630" s="74" t="s">
        <v>4582</v>
      </c>
      <c r="E2630" s="68" t="s">
        <v>2315</v>
      </c>
      <c r="F2630" s="68" t="s">
        <v>10814</v>
      </c>
      <c r="G2630" s="68" t="s">
        <v>2550</v>
      </c>
      <c r="H2630" s="68" t="s">
        <v>2646</v>
      </c>
      <c r="I2630" s="66">
        <v>6176</v>
      </c>
      <c r="J2630" s="66" t="s">
        <v>2646</v>
      </c>
      <c r="K2630" s="68" t="s">
        <v>2547</v>
      </c>
      <c r="L2630" s="69" t="s">
        <v>10816</v>
      </c>
      <c r="N2630" s="128">
        <v>100</v>
      </c>
      <c r="O2630" s="71">
        <v>33.5</v>
      </c>
      <c r="P2630" s="127"/>
    </row>
    <row r="2631" spans="1:16" ht="15" x14ac:dyDescent="0.25">
      <c r="A2631" s="67" t="str">
        <f t="shared" si="40"/>
        <v>91218941</v>
      </c>
      <c r="B2631" s="127">
        <v>9121894</v>
      </c>
      <c r="C2631" s="127">
        <v>1</v>
      </c>
      <c r="D2631" s="74" t="s">
        <v>4583</v>
      </c>
      <c r="E2631" s="68">
        <v>14453270</v>
      </c>
      <c r="F2631" s="68" t="s">
        <v>10815</v>
      </c>
      <c r="G2631" s="68" t="s">
        <v>2550</v>
      </c>
      <c r="H2631" s="68" t="s">
        <v>2646</v>
      </c>
      <c r="I2631" s="66">
        <v>6176</v>
      </c>
      <c r="J2631" s="66" t="s">
        <v>2646</v>
      </c>
      <c r="K2631" s="68" t="s">
        <v>2547</v>
      </c>
      <c r="L2631" s="69" t="s">
        <v>10817</v>
      </c>
      <c r="N2631" s="128">
        <v>100</v>
      </c>
      <c r="O2631" s="71">
        <v>33.5</v>
      </c>
      <c r="P2631" s="127"/>
    </row>
    <row r="2632" spans="1:16" ht="15" x14ac:dyDescent="0.25">
      <c r="A2632" s="67" t="str">
        <f t="shared" ref="A2632:A2695" si="41">CONCATENATE(B2632,C2632)</f>
        <v>103398755</v>
      </c>
      <c r="B2632" s="127">
        <v>10339875</v>
      </c>
      <c r="C2632" s="127">
        <v>5</v>
      </c>
      <c r="D2632" s="74" t="s">
        <v>9852</v>
      </c>
      <c r="E2632" s="68" t="s">
        <v>9931</v>
      </c>
      <c r="F2632" s="68" t="s">
        <v>10814</v>
      </c>
      <c r="G2632" s="68" t="s">
        <v>2550</v>
      </c>
      <c r="H2632" s="68" t="s">
        <v>2646</v>
      </c>
      <c r="I2632" s="66">
        <v>6176</v>
      </c>
      <c r="J2632" s="66" t="s">
        <v>2646</v>
      </c>
      <c r="K2632" s="68" t="s">
        <v>2547</v>
      </c>
      <c r="L2632" s="69" t="s">
        <v>10816</v>
      </c>
      <c r="N2632" s="128">
        <v>100</v>
      </c>
      <c r="O2632" s="71">
        <v>33.5</v>
      </c>
      <c r="P2632" s="127"/>
    </row>
    <row r="2633" spans="1:16" ht="15" x14ac:dyDescent="0.25">
      <c r="A2633" s="67" t="str">
        <f t="shared" si="41"/>
        <v>91483581</v>
      </c>
      <c r="B2633" s="127">
        <v>9148358</v>
      </c>
      <c r="C2633" s="127">
        <v>1</v>
      </c>
      <c r="D2633" s="74" t="s">
        <v>4584</v>
      </c>
      <c r="E2633" s="68" t="s">
        <v>632</v>
      </c>
      <c r="F2633" s="68" t="s">
        <v>10815</v>
      </c>
      <c r="G2633" s="68" t="s">
        <v>2550</v>
      </c>
      <c r="H2633" s="68" t="s">
        <v>2646</v>
      </c>
      <c r="I2633" s="66">
        <v>6176</v>
      </c>
      <c r="J2633" s="66" t="s">
        <v>2646</v>
      </c>
      <c r="K2633" s="68" t="s">
        <v>2547</v>
      </c>
      <c r="L2633" s="69" t="s">
        <v>10817</v>
      </c>
      <c r="N2633" s="128">
        <v>100</v>
      </c>
      <c r="O2633" s="71">
        <v>33.5</v>
      </c>
      <c r="P2633" s="127"/>
    </row>
    <row r="2634" spans="1:16" ht="15" x14ac:dyDescent="0.25">
      <c r="A2634" s="67" t="str">
        <f t="shared" si="41"/>
        <v>173945211</v>
      </c>
      <c r="B2634" s="127">
        <v>17394521</v>
      </c>
      <c r="C2634" s="127">
        <v>1</v>
      </c>
      <c r="D2634" s="74" t="s">
        <v>10651</v>
      </c>
      <c r="E2634" s="68">
        <v>244403508</v>
      </c>
      <c r="F2634" s="68" t="s">
        <v>10814</v>
      </c>
      <c r="G2634" s="68" t="s">
        <v>10823</v>
      </c>
      <c r="H2634" s="68" t="s">
        <v>2646</v>
      </c>
      <c r="I2634" s="66">
        <v>6176</v>
      </c>
      <c r="J2634" s="66" t="s">
        <v>2646</v>
      </c>
      <c r="K2634" s="68" t="s">
        <v>2546</v>
      </c>
      <c r="L2634" s="69" t="s">
        <v>10816</v>
      </c>
      <c r="N2634" s="128">
        <v>0</v>
      </c>
      <c r="O2634" s="71">
        <v>40.200000000000003</v>
      </c>
      <c r="P2634" s="127"/>
    </row>
    <row r="2635" spans="1:16" ht="15" x14ac:dyDescent="0.25">
      <c r="A2635" s="67" t="str">
        <f t="shared" si="41"/>
        <v>91583901</v>
      </c>
      <c r="B2635" s="127">
        <v>9158390</v>
      </c>
      <c r="C2635" s="127">
        <v>1</v>
      </c>
      <c r="D2635" s="74" t="s">
        <v>4585</v>
      </c>
      <c r="E2635" s="68" t="s">
        <v>7839</v>
      </c>
      <c r="F2635" s="68" t="s">
        <v>10814</v>
      </c>
      <c r="G2635" s="68" t="s">
        <v>2550</v>
      </c>
      <c r="H2635" s="68" t="s">
        <v>2646</v>
      </c>
      <c r="I2635" s="66">
        <v>6176</v>
      </c>
      <c r="J2635" s="66" t="s">
        <v>2646</v>
      </c>
      <c r="K2635" s="68" t="s">
        <v>2547</v>
      </c>
      <c r="L2635" s="69" t="s">
        <v>10816</v>
      </c>
      <c r="N2635" s="128">
        <v>100</v>
      </c>
      <c r="O2635" s="71">
        <v>33.5</v>
      </c>
      <c r="P2635" s="127"/>
    </row>
    <row r="2636" spans="1:16" ht="15" x14ac:dyDescent="0.25">
      <c r="A2636" s="67" t="str">
        <f t="shared" si="41"/>
        <v>91426051</v>
      </c>
      <c r="B2636" s="127">
        <v>9142605</v>
      </c>
      <c r="C2636" s="127">
        <v>1</v>
      </c>
      <c r="D2636" s="74" t="s">
        <v>4586</v>
      </c>
      <c r="E2636" s="68" t="s">
        <v>630</v>
      </c>
      <c r="F2636" s="68" t="s">
        <v>10815</v>
      </c>
      <c r="G2636" s="68" t="s">
        <v>2550</v>
      </c>
      <c r="H2636" s="68" t="s">
        <v>2646</v>
      </c>
      <c r="I2636" s="66">
        <v>6176</v>
      </c>
      <c r="J2636" s="66" t="s">
        <v>2646</v>
      </c>
      <c r="K2636" s="68" t="s">
        <v>2547</v>
      </c>
      <c r="L2636" s="69" t="s">
        <v>10817</v>
      </c>
      <c r="N2636" s="128">
        <v>100</v>
      </c>
      <c r="O2636" s="71">
        <v>33.5</v>
      </c>
      <c r="P2636" s="127"/>
    </row>
    <row r="2637" spans="1:16" ht="15" x14ac:dyDescent="0.25">
      <c r="A2637" s="67" t="str">
        <f t="shared" si="41"/>
        <v>12170941</v>
      </c>
      <c r="B2637" s="127">
        <v>1217094</v>
      </c>
      <c r="C2637" s="127">
        <v>1</v>
      </c>
      <c r="D2637" s="74" t="s">
        <v>4587</v>
      </c>
      <c r="E2637" s="68">
        <v>3562657</v>
      </c>
      <c r="F2637" s="68" t="s">
        <v>10813</v>
      </c>
      <c r="G2637" s="68" t="s">
        <v>2550</v>
      </c>
      <c r="H2637" s="68" t="s">
        <v>2646</v>
      </c>
      <c r="I2637" s="66">
        <v>6176</v>
      </c>
      <c r="J2637" s="66" t="s">
        <v>2646</v>
      </c>
      <c r="K2637" s="68" t="s">
        <v>2547</v>
      </c>
      <c r="L2637" s="69" t="s">
        <v>10818</v>
      </c>
      <c r="N2637" s="128">
        <v>100</v>
      </c>
      <c r="O2637" s="71">
        <v>33.5</v>
      </c>
      <c r="P2637" s="127"/>
    </row>
    <row r="2638" spans="1:16" ht="15" x14ac:dyDescent="0.25">
      <c r="A2638" s="67" t="str">
        <f t="shared" si="41"/>
        <v>91425751</v>
      </c>
      <c r="B2638" s="127">
        <v>9142575</v>
      </c>
      <c r="C2638" s="127">
        <v>1</v>
      </c>
      <c r="D2638" s="74" t="s">
        <v>4588</v>
      </c>
      <c r="E2638" s="68" t="s">
        <v>7840</v>
      </c>
      <c r="F2638" s="68" t="s">
        <v>10815</v>
      </c>
      <c r="G2638" s="68" t="s">
        <v>2550</v>
      </c>
      <c r="H2638" s="68" t="s">
        <v>2646</v>
      </c>
      <c r="I2638" s="66">
        <v>6176</v>
      </c>
      <c r="J2638" s="66" t="s">
        <v>2646</v>
      </c>
      <c r="K2638" s="68" t="s">
        <v>2547</v>
      </c>
      <c r="L2638" s="69" t="s">
        <v>10817</v>
      </c>
      <c r="N2638" s="128">
        <v>100</v>
      </c>
      <c r="O2638" s="71">
        <v>33.5</v>
      </c>
      <c r="P2638" s="127"/>
    </row>
    <row r="2639" spans="1:16" ht="15" x14ac:dyDescent="0.25">
      <c r="A2639" s="67" t="str">
        <f t="shared" si="41"/>
        <v>52365143</v>
      </c>
      <c r="B2639" s="127">
        <v>5236514</v>
      </c>
      <c r="C2639" s="127">
        <v>3</v>
      </c>
      <c r="D2639" s="74" t="s">
        <v>4589</v>
      </c>
      <c r="E2639" s="68">
        <v>4703624</v>
      </c>
      <c r="F2639" s="68" t="s">
        <v>10813</v>
      </c>
      <c r="G2639" s="68" t="s">
        <v>2550</v>
      </c>
      <c r="H2639" s="68" t="s">
        <v>2646</v>
      </c>
      <c r="I2639" s="66">
        <v>6176</v>
      </c>
      <c r="J2639" s="66" t="s">
        <v>2646</v>
      </c>
      <c r="K2639" s="68" t="s">
        <v>2547</v>
      </c>
      <c r="L2639" s="69" t="s">
        <v>10818</v>
      </c>
      <c r="N2639" s="128">
        <v>100</v>
      </c>
      <c r="O2639" s="71">
        <v>33.5</v>
      </c>
      <c r="P2639" s="127"/>
    </row>
    <row r="2640" spans="1:16" ht="15" x14ac:dyDescent="0.25">
      <c r="A2640" s="67" t="str">
        <f t="shared" si="41"/>
        <v>77131742</v>
      </c>
      <c r="B2640" s="127">
        <v>7713174</v>
      </c>
      <c r="C2640" s="127">
        <v>2</v>
      </c>
      <c r="D2640" s="74" t="s">
        <v>4590</v>
      </c>
      <c r="E2640" s="68">
        <v>7710635</v>
      </c>
      <c r="F2640" s="68" t="s">
        <v>10814</v>
      </c>
      <c r="G2640" s="68" t="s">
        <v>2550</v>
      </c>
      <c r="H2640" s="68" t="s">
        <v>2646</v>
      </c>
      <c r="I2640" s="66">
        <v>6176</v>
      </c>
      <c r="J2640" s="66" t="s">
        <v>2646</v>
      </c>
      <c r="K2640" s="68" t="s">
        <v>2547</v>
      </c>
      <c r="L2640" s="69" t="s">
        <v>10816</v>
      </c>
      <c r="N2640" s="128">
        <v>100</v>
      </c>
      <c r="O2640" s="71">
        <v>33.5</v>
      </c>
      <c r="P2640" s="127"/>
    </row>
    <row r="2641" spans="1:16" ht="15" x14ac:dyDescent="0.25">
      <c r="A2641" s="67" t="str">
        <f t="shared" si="41"/>
        <v>77758171</v>
      </c>
      <c r="B2641" s="127">
        <v>7775817</v>
      </c>
      <c r="C2641" s="127">
        <v>1</v>
      </c>
      <c r="D2641" s="74" t="s">
        <v>10675</v>
      </c>
      <c r="E2641" s="68" t="s">
        <v>10214</v>
      </c>
      <c r="F2641" s="68" t="s">
        <v>10813</v>
      </c>
      <c r="G2641" s="68" t="s">
        <v>10823</v>
      </c>
      <c r="H2641" s="68" t="s">
        <v>2648</v>
      </c>
      <c r="I2641" s="66">
        <v>1289</v>
      </c>
      <c r="J2641" s="66" t="s">
        <v>2648</v>
      </c>
      <c r="K2641" s="68" t="s">
        <v>2547</v>
      </c>
      <c r="L2641" s="69" t="s">
        <v>10818</v>
      </c>
      <c r="N2641" s="128">
        <v>50</v>
      </c>
      <c r="O2641" s="71">
        <v>33.5</v>
      </c>
      <c r="P2641" s="127"/>
    </row>
    <row r="2642" spans="1:16" ht="15" x14ac:dyDescent="0.25">
      <c r="A2642" s="67" t="str">
        <f t="shared" si="41"/>
        <v>85223392</v>
      </c>
      <c r="B2642" s="127">
        <v>8522339</v>
      </c>
      <c r="C2642" s="127">
        <v>2</v>
      </c>
      <c r="D2642" s="74" t="s">
        <v>4595</v>
      </c>
      <c r="E2642" s="68" t="s">
        <v>7674</v>
      </c>
      <c r="F2642" s="68" t="s">
        <v>10815</v>
      </c>
      <c r="G2642" s="68" t="s">
        <v>10823</v>
      </c>
      <c r="H2642" s="68" t="s">
        <v>2648</v>
      </c>
      <c r="I2642" s="66">
        <v>1289</v>
      </c>
      <c r="J2642" s="66" t="s">
        <v>2648</v>
      </c>
      <c r="K2642" s="68" t="s">
        <v>2547</v>
      </c>
      <c r="L2642" s="69" t="s">
        <v>10817</v>
      </c>
      <c r="N2642" s="128">
        <v>88</v>
      </c>
      <c r="O2642" s="71">
        <v>33.5</v>
      </c>
      <c r="P2642" s="127"/>
    </row>
    <row r="2643" spans="1:16" ht="15" x14ac:dyDescent="0.25">
      <c r="A2643" s="67" t="str">
        <f t="shared" si="41"/>
        <v>117040703</v>
      </c>
      <c r="B2643" s="127">
        <v>11704070</v>
      </c>
      <c r="C2643" s="127">
        <v>3</v>
      </c>
      <c r="D2643" s="74" t="s">
        <v>4596</v>
      </c>
      <c r="E2643" s="68">
        <v>15451413</v>
      </c>
      <c r="F2643" s="68" t="s">
        <v>10815</v>
      </c>
      <c r="G2643" s="68" t="s">
        <v>10823</v>
      </c>
      <c r="H2643" s="68" t="s">
        <v>2642</v>
      </c>
      <c r="I2643" s="66">
        <v>3810</v>
      </c>
      <c r="J2643" s="66" t="s">
        <v>2642</v>
      </c>
      <c r="K2643" s="68" t="s">
        <v>2547</v>
      </c>
      <c r="L2643" s="69" t="s">
        <v>10817</v>
      </c>
      <c r="N2643" s="128">
        <v>80</v>
      </c>
      <c r="O2643" s="71">
        <v>33.5</v>
      </c>
      <c r="P2643" s="127"/>
    </row>
    <row r="2644" spans="1:16" ht="15" x14ac:dyDescent="0.25">
      <c r="A2644" s="67" t="str">
        <f t="shared" si="41"/>
        <v>169400031</v>
      </c>
      <c r="B2644" s="127">
        <v>16940003</v>
      </c>
      <c r="C2644" s="127">
        <v>1</v>
      </c>
      <c r="D2644" s="74" t="s">
        <v>7345</v>
      </c>
      <c r="E2644" s="68" t="s">
        <v>10232</v>
      </c>
      <c r="F2644" s="68" t="s">
        <v>10814</v>
      </c>
      <c r="G2644" s="68" t="s">
        <v>2550</v>
      </c>
      <c r="H2644" s="68" t="s">
        <v>2642</v>
      </c>
      <c r="I2644" s="66">
        <v>3810</v>
      </c>
      <c r="J2644" s="66" t="s">
        <v>2642</v>
      </c>
      <c r="K2644" s="68" t="s">
        <v>2546</v>
      </c>
      <c r="L2644" s="69" t="s">
        <v>10816</v>
      </c>
      <c r="N2644" s="128">
        <v>94</v>
      </c>
      <c r="O2644" s="71">
        <v>40.200000000000003</v>
      </c>
      <c r="P2644" s="127"/>
    </row>
    <row r="2645" spans="1:16" ht="15" x14ac:dyDescent="0.25">
      <c r="A2645" s="67" t="str">
        <f t="shared" si="41"/>
        <v>153104371</v>
      </c>
      <c r="B2645" s="127">
        <v>15310437</v>
      </c>
      <c r="C2645" s="127">
        <v>1</v>
      </c>
      <c r="D2645" s="74" t="s">
        <v>4597</v>
      </c>
      <c r="E2645" s="68" t="s">
        <v>2202</v>
      </c>
      <c r="F2645" s="68" t="s">
        <v>10814</v>
      </c>
      <c r="G2645" s="68" t="s">
        <v>2550</v>
      </c>
      <c r="H2645" s="68" t="s">
        <v>2642</v>
      </c>
      <c r="I2645" s="66">
        <v>3810</v>
      </c>
      <c r="J2645" s="66" t="s">
        <v>2642</v>
      </c>
      <c r="K2645" s="68" t="s">
        <v>2547</v>
      </c>
      <c r="L2645" s="69" t="s">
        <v>10816</v>
      </c>
      <c r="N2645" s="128">
        <v>81</v>
      </c>
      <c r="O2645" s="71">
        <v>33.5</v>
      </c>
      <c r="P2645" s="127"/>
    </row>
    <row r="2646" spans="1:16" ht="15" x14ac:dyDescent="0.25">
      <c r="A2646" s="67" t="str">
        <f t="shared" si="41"/>
        <v>130477002</v>
      </c>
      <c r="B2646" s="127">
        <v>13047700</v>
      </c>
      <c r="C2646" s="127">
        <v>2</v>
      </c>
      <c r="D2646" s="74" t="s">
        <v>4598</v>
      </c>
      <c r="E2646" s="68" t="s">
        <v>1652</v>
      </c>
      <c r="F2646" s="68" t="s">
        <v>10814</v>
      </c>
      <c r="G2646" s="68" t="s">
        <v>2550</v>
      </c>
      <c r="H2646" s="68" t="s">
        <v>2642</v>
      </c>
      <c r="I2646" s="66">
        <v>3810</v>
      </c>
      <c r="J2646" s="66" t="s">
        <v>2642</v>
      </c>
      <c r="K2646" s="68" t="s">
        <v>2547</v>
      </c>
      <c r="L2646" s="69" t="s">
        <v>10816</v>
      </c>
      <c r="N2646" s="128">
        <v>100</v>
      </c>
      <c r="O2646" s="71">
        <v>33.5</v>
      </c>
      <c r="P2646" s="127"/>
    </row>
    <row r="2647" spans="1:16" ht="15" x14ac:dyDescent="0.25">
      <c r="A2647" s="67" t="str">
        <f t="shared" si="41"/>
        <v>169364981</v>
      </c>
      <c r="B2647" s="127">
        <v>16936498</v>
      </c>
      <c r="C2647" s="127">
        <v>1</v>
      </c>
      <c r="D2647" s="74" t="s">
        <v>7365</v>
      </c>
      <c r="E2647" s="68" t="s">
        <v>7823</v>
      </c>
      <c r="F2647" s="68" t="s">
        <v>10814</v>
      </c>
      <c r="G2647" s="68" t="s">
        <v>2550</v>
      </c>
      <c r="H2647" s="68" t="s">
        <v>2642</v>
      </c>
      <c r="I2647" s="66">
        <v>3810</v>
      </c>
      <c r="J2647" s="66" t="s">
        <v>2642</v>
      </c>
      <c r="K2647" s="68" t="s">
        <v>2546</v>
      </c>
      <c r="L2647" s="69" t="s">
        <v>10816</v>
      </c>
      <c r="N2647" s="128">
        <v>81</v>
      </c>
      <c r="O2647" s="71">
        <v>40.200000000000003</v>
      </c>
      <c r="P2647" s="127"/>
    </row>
    <row r="2648" spans="1:16" ht="15" x14ac:dyDescent="0.25">
      <c r="A2648" s="67" t="str">
        <f t="shared" si="41"/>
        <v>174176481</v>
      </c>
      <c r="B2648" s="127">
        <v>17417648</v>
      </c>
      <c r="C2648" s="127">
        <v>1</v>
      </c>
      <c r="D2648" s="74" t="s">
        <v>10677</v>
      </c>
      <c r="E2648" s="68">
        <v>307712916</v>
      </c>
      <c r="F2648" s="68" t="s">
        <v>10814</v>
      </c>
      <c r="G2648" s="68" t="s">
        <v>10823</v>
      </c>
      <c r="H2648" s="68" t="s">
        <v>2642</v>
      </c>
      <c r="I2648" s="66">
        <v>3810</v>
      </c>
      <c r="J2648" s="66" t="s">
        <v>2642</v>
      </c>
      <c r="K2648" s="68" t="s">
        <v>2546</v>
      </c>
      <c r="L2648" s="69" t="s">
        <v>10816</v>
      </c>
      <c r="N2648" s="128">
        <v>50</v>
      </c>
      <c r="O2648" s="71">
        <v>40.200000000000003</v>
      </c>
      <c r="P2648" s="127"/>
    </row>
    <row r="2649" spans="1:16" ht="15" x14ac:dyDescent="0.25">
      <c r="A2649" s="67" t="str">
        <f t="shared" si="41"/>
        <v>133905941</v>
      </c>
      <c r="B2649" s="127">
        <v>13390594</v>
      </c>
      <c r="C2649" s="127">
        <v>1</v>
      </c>
      <c r="D2649" s="74" t="s">
        <v>4599</v>
      </c>
      <c r="E2649" s="68" t="s">
        <v>1765</v>
      </c>
      <c r="F2649" s="68" t="s">
        <v>10814</v>
      </c>
      <c r="G2649" s="68" t="s">
        <v>2550</v>
      </c>
      <c r="H2649" s="68" t="s">
        <v>2642</v>
      </c>
      <c r="I2649" s="66">
        <v>3810</v>
      </c>
      <c r="J2649" s="66" t="s">
        <v>2642</v>
      </c>
      <c r="K2649" s="68" t="s">
        <v>2547</v>
      </c>
      <c r="L2649" s="69" t="s">
        <v>10816</v>
      </c>
      <c r="N2649" s="128">
        <v>100</v>
      </c>
      <c r="O2649" s="71">
        <v>33.5</v>
      </c>
      <c r="P2649" s="127"/>
    </row>
    <row r="2650" spans="1:16" ht="15" x14ac:dyDescent="0.25">
      <c r="A2650" s="67" t="str">
        <f t="shared" si="41"/>
        <v>161051872</v>
      </c>
      <c r="B2650" s="127">
        <v>16105187</v>
      </c>
      <c r="C2650" s="127">
        <v>2</v>
      </c>
      <c r="D2650" s="74" t="s">
        <v>4600</v>
      </c>
      <c r="E2650" s="68" t="s">
        <v>2348</v>
      </c>
      <c r="F2650" s="68" t="s">
        <v>10814</v>
      </c>
      <c r="G2650" s="68" t="s">
        <v>2550</v>
      </c>
      <c r="H2650" s="68" t="s">
        <v>2642</v>
      </c>
      <c r="I2650" s="66">
        <v>3810</v>
      </c>
      <c r="J2650" s="66" t="s">
        <v>2642</v>
      </c>
      <c r="K2650" s="68" t="s">
        <v>2547</v>
      </c>
      <c r="L2650" s="69" t="s">
        <v>10816</v>
      </c>
      <c r="N2650" s="128">
        <v>100</v>
      </c>
      <c r="O2650" s="71">
        <v>33.5</v>
      </c>
      <c r="P2650" s="127"/>
    </row>
    <row r="2651" spans="1:16" ht="15" x14ac:dyDescent="0.25">
      <c r="A2651" s="67" t="str">
        <f t="shared" si="41"/>
        <v>87938272</v>
      </c>
      <c r="B2651" s="127">
        <v>8793827</v>
      </c>
      <c r="C2651" s="127">
        <v>2</v>
      </c>
      <c r="D2651" s="74" t="s">
        <v>4601</v>
      </c>
      <c r="E2651" s="68">
        <v>14818361</v>
      </c>
      <c r="F2651" s="68" t="s">
        <v>10815</v>
      </c>
      <c r="G2651" s="68" t="s">
        <v>2550</v>
      </c>
      <c r="H2651" s="68" t="s">
        <v>2642</v>
      </c>
      <c r="I2651" s="66">
        <v>3810</v>
      </c>
      <c r="J2651" s="66" t="s">
        <v>2642</v>
      </c>
      <c r="K2651" s="68" t="s">
        <v>2547</v>
      </c>
      <c r="L2651" s="69" t="s">
        <v>10817</v>
      </c>
      <c r="N2651" s="128">
        <v>100</v>
      </c>
      <c r="O2651" s="71">
        <v>33.5</v>
      </c>
      <c r="P2651" s="127"/>
    </row>
    <row r="2652" spans="1:16" ht="15" x14ac:dyDescent="0.25">
      <c r="A2652" s="67" t="str">
        <f t="shared" si="41"/>
        <v>99994862</v>
      </c>
      <c r="B2652" s="127">
        <v>9999486</v>
      </c>
      <c r="C2652" s="127">
        <v>2</v>
      </c>
      <c r="D2652" s="74" t="s">
        <v>4602</v>
      </c>
      <c r="E2652" s="68">
        <v>15255974</v>
      </c>
      <c r="F2652" s="68" t="s">
        <v>10815</v>
      </c>
      <c r="G2652" s="68" t="s">
        <v>2550</v>
      </c>
      <c r="H2652" s="68" t="s">
        <v>2642</v>
      </c>
      <c r="I2652" s="66">
        <v>3810</v>
      </c>
      <c r="J2652" s="66" t="s">
        <v>2642</v>
      </c>
      <c r="K2652" s="68" t="s">
        <v>2547</v>
      </c>
      <c r="L2652" s="69" t="s">
        <v>10817</v>
      </c>
      <c r="N2652" s="128">
        <v>81</v>
      </c>
      <c r="O2652" s="71">
        <v>33.5</v>
      </c>
      <c r="P2652" s="127"/>
    </row>
    <row r="2653" spans="1:16" ht="15" x14ac:dyDescent="0.25">
      <c r="A2653" s="67" t="str">
        <f t="shared" si="41"/>
        <v>89625954</v>
      </c>
      <c r="B2653" s="127">
        <v>8962595</v>
      </c>
      <c r="C2653" s="127">
        <v>4</v>
      </c>
      <c r="D2653" s="74" t="s">
        <v>4603</v>
      </c>
      <c r="E2653" s="68" t="s">
        <v>7137</v>
      </c>
      <c r="F2653" s="68" t="s">
        <v>10815</v>
      </c>
      <c r="G2653" s="68" t="s">
        <v>2550</v>
      </c>
      <c r="H2653" s="68" t="s">
        <v>2642</v>
      </c>
      <c r="I2653" s="66">
        <v>3810</v>
      </c>
      <c r="J2653" s="66" t="s">
        <v>2642</v>
      </c>
      <c r="K2653" s="68" t="s">
        <v>2547</v>
      </c>
      <c r="L2653" s="69" t="s">
        <v>10817</v>
      </c>
      <c r="N2653" s="128">
        <v>98</v>
      </c>
      <c r="O2653" s="71">
        <v>33.5</v>
      </c>
      <c r="P2653" s="127"/>
    </row>
    <row r="2654" spans="1:16" ht="15" x14ac:dyDescent="0.25">
      <c r="A2654" s="67" t="str">
        <f t="shared" si="41"/>
        <v>169394631</v>
      </c>
      <c r="B2654" s="127">
        <v>16939463</v>
      </c>
      <c r="C2654" s="127">
        <v>1</v>
      </c>
      <c r="D2654" s="74" t="s">
        <v>7403</v>
      </c>
      <c r="E2654" s="68" t="s">
        <v>7824</v>
      </c>
      <c r="F2654" s="68" t="s">
        <v>10814</v>
      </c>
      <c r="G2654" s="68" t="s">
        <v>2550</v>
      </c>
      <c r="H2654" s="68" t="s">
        <v>2642</v>
      </c>
      <c r="I2654" s="66">
        <v>3810</v>
      </c>
      <c r="J2654" s="66" t="s">
        <v>2642</v>
      </c>
      <c r="K2654" s="68" t="s">
        <v>2546</v>
      </c>
      <c r="L2654" s="69" t="s">
        <v>10816</v>
      </c>
      <c r="N2654" s="128">
        <v>81</v>
      </c>
      <c r="O2654" s="71">
        <v>40.200000000000003</v>
      </c>
      <c r="P2654" s="127"/>
    </row>
    <row r="2655" spans="1:16" ht="15" x14ac:dyDescent="0.25">
      <c r="A2655" s="67" t="str">
        <f t="shared" si="41"/>
        <v>162288202</v>
      </c>
      <c r="B2655" s="127">
        <v>16228820</v>
      </c>
      <c r="C2655" s="127">
        <v>2</v>
      </c>
      <c r="D2655" s="74" t="s">
        <v>4604</v>
      </c>
      <c r="E2655" s="68" t="s">
        <v>2380</v>
      </c>
      <c r="F2655" s="68" t="s">
        <v>10814</v>
      </c>
      <c r="G2655" s="68" t="s">
        <v>2550</v>
      </c>
      <c r="H2655" s="68" t="s">
        <v>2642</v>
      </c>
      <c r="I2655" s="66">
        <v>3810</v>
      </c>
      <c r="J2655" s="66" t="s">
        <v>2642</v>
      </c>
      <c r="K2655" s="68" t="s">
        <v>2547</v>
      </c>
      <c r="L2655" s="69" t="s">
        <v>10816</v>
      </c>
      <c r="N2655" s="128">
        <v>96</v>
      </c>
      <c r="O2655" s="71">
        <v>33.5</v>
      </c>
      <c r="P2655" s="127"/>
    </row>
    <row r="2656" spans="1:16" ht="15" x14ac:dyDescent="0.25">
      <c r="A2656" s="67" t="str">
        <f t="shared" si="41"/>
        <v>162288201</v>
      </c>
      <c r="B2656" s="127">
        <v>16228820</v>
      </c>
      <c r="C2656" s="127">
        <v>1</v>
      </c>
      <c r="D2656" s="74" t="s">
        <v>4604</v>
      </c>
      <c r="E2656" s="68" t="s">
        <v>2380</v>
      </c>
      <c r="F2656" s="68" t="s">
        <v>10814</v>
      </c>
      <c r="G2656" s="68" t="s">
        <v>2550</v>
      </c>
      <c r="H2656" s="68" t="s">
        <v>2642</v>
      </c>
      <c r="I2656" s="66">
        <v>3810</v>
      </c>
      <c r="J2656" s="66" t="s">
        <v>2642</v>
      </c>
      <c r="K2656" s="68" t="s">
        <v>2547</v>
      </c>
      <c r="L2656" s="69" t="s">
        <v>10816</v>
      </c>
      <c r="N2656" s="128">
        <v>97</v>
      </c>
      <c r="O2656" s="71">
        <v>33.5</v>
      </c>
      <c r="P2656" s="127"/>
    </row>
    <row r="2657" spans="1:16" ht="15" x14ac:dyDescent="0.25">
      <c r="A2657" s="67" t="str">
        <f t="shared" si="41"/>
        <v>34359081</v>
      </c>
      <c r="B2657" s="127">
        <v>3435908</v>
      </c>
      <c r="C2657" s="127">
        <v>1</v>
      </c>
      <c r="D2657" s="74" t="s">
        <v>4605</v>
      </c>
      <c r="E2657" s="68" t="s">
        <v>225</v>
      </c>
      <c r="F2657" s="68" t="s">
        <v>10813</v>
      </c>
      <c r="G2657" s="68" t="s">
        <v>2550</v>
      </c>
      <c r="H2657" s="68" t="s">
        <v>2642</v>
      </c>
      <c r="I2657" s="66">
        <v>3810</v>
      </c>
      <c r="J2657" s="66" t="s">
        <v>2642</v>
      </c>
      <c r="K2657" s="68" t="s">
        <v>2547</v>
      </c>
      <c r="L2657" s="69" t="s">
        <v>10818</v>
      </c>
      <c r="N2657" s="128">
        <v>100</v>
      </c>
      <c r="O2657" s="71">
        <v>33.5</v>
      </c>
      <c r="P2657" s="127"/>
    </row>
    <row r="2658" spans="1:16" ht="15" x14ac:dyDescent="0.25">
      <c r="A2658" s="67" t="str">
        <f t="shared" si="41"/>
        <v>131977696</v>
      </c>
      <c r="B2658" s="127">
        <v>13197769</v>
      </c>
      <c r="C2658" s="127">
        <v>6</v>
      </c>
      <c r="D2658" s="74" t="s">
        <v>4606</v>
      </c>
      <c r="E2658" s="68" t="s">
        <v>1714</v>
      </c>
      <c r="F2658" s="68" t="s">
        <v>10814</v>
      </c>
      <c r="G2658" s="68" t="s">
        <v>2550</v>
      </c>
      <c r="H2658" s="68" t="s">
        <v>2642</v>
      </c>
      <c r="I2658" s="66">
        <v>3810</v>
      </c>
      <c r="J2658" s="66" t="s">
        <v>2642</v>
      </c>
      <c r="K2658" s="68" t="s">
        <v>2547</v>
      </c>
      <c r="L2658" s="69" t="s">
        <v>10816</v>
      </c>
      <c r="N2658" s="128">
        <v>100</v>
      </c>
      <c r="O2658" s="71">
        <v>33.5</v>
      </c>
      <c r="P2658" s="127"/>
    </row>
    <row r="2659" spans="1:16" ht="15" x14ac:dyDescent="0.25">
      <c r="A2659" s="67" t="str">
        <f t="shared" si="41"/>
        <v>131977695</v>
      </c>
      <c r="B2659" s="127">
        <v>13197769</v>
      </c>
      <c r="C2659" s="127">
        <v>5</v>
      </c>
      <c r="D2659" s="74" t="s">
        <v>4606</v>
      </c>
      <c r="E2659" s="68" t="s">
        <v>1714</v>
      </c>
      <c r="F2659" s="68" t="s">
        <v>10814</v>
      </c>
      <c r="G2659" s="68" t="s">
        <v>2550</v>
      </c>
      <c r="H2659" s="68" t="s">
        <v>2642</v>
      </c>
      <c r="I2659" s="66">
        <v>3810</v>
      </c>
      <c r="J2659" s="66" t="s">
        <v>2642</v>
      </c>
      <c r="K2659" s="68" t="s">
        <v>2547</v>
      </c>
      <c r="L2659" s="69" t="s">
        <v>10816</v>
      </c>
      <c r="N2659" s="128">
        <v>100</v>
      </c>
      <c r="O2659" s="71">
        <v>33.5</v>
      </c>
      <c r="P2659" s="127"/>
    </row>
    <row r="2660" spans="1:16" ht="15" x14ac:dyDescent="0.25">
      <c r="A2660" s="67" t="str">
        <f t="shared" si="41"/>
        <v>129519122</v>
      </c>
      <c r="B2660" s="127">
        <v>12951912</v>
      </c>
      <c r="C2660" s="127">
        <v>2</v>
      </c>
      <c r="D2660" s="74" t="s">
        <v>4607</v>
      </c>
      <c r="E2660" s="68" t="s">
        <v>1600</v>
      </c>
      <c r="F2660" s="68" t="s">
        <v>10814</v>
      </c>
      <c r="G2660" s="68" t="s">
        <v>2550</v>
      </c>
      <c r="H2660" s="68" t="s">
        <v>2642</v>
      </c>
      <c r="I2660" s="66">
        <v>3810</v>
      </c>
      <c r="J2660" s="66" t="s">
        <v>2642</v>
      </c>
      <c r="K2660" s="68" t="s">
        <v>2547</v>
      </c>
      <c r="L2660" s="69" t="s">
        <v>10816</v>
      </c>
      <c r="N2660" s="128">
        <v>100</v>
      </c>
      <c r="O2660" s="71">
        <v>33.5</v>
      </c>
      <c r="P2660" s="127"/>
    </row>
    <row r="2661" spans="1:16" ht="15" x14ac:dyDescent="0.25">
      <c r="A2661" s="67" t="str">
        <f t="shared" si="41"/>
        <v>100304632</v>
      </c>
      <c r="B2661" s="127">
        <v>10030463</v>
      </c>
      <c r="C2661" s="127">
        <v>2</v>
      </c>
      <c r="D2661" s="74" t="s">
        <v>4608</v>
      </c>
      <c r="E2661" s="68">
        <v>9316522</v>
      </c>
      <c r="F2661" s="68" t="s">
        <v>10815</v>
      </c>
      <c r="G2661" s="68" t="s">
        <v>10823</v>
      </c>
      <c r="H2661" s="68" t="s">
        <v>2642</v>
      </c>
      <c r="I2661" s="66">
        <v>3810</v>
      </c>
      <c r="J2661" s="66" t="s">
        <v>2642</v>
      </c>
      <c r="K2661" s="68" t="s">
        <v>2547</v>
      </c>
      <c r="L2661" s="69" t="s">
        <v>10817</v>
      </c>
      <c r="N2661" s="128">
        <v>0</v>
      </c>
      <c r="O2661" s="71">
        <v>33.5</v>
      </c>
      <c r="P2661" s="127"/>
    </row>
    <row r="2662" spans="1:16" ht="15" x14ac:dyDescent="0.25">
      <c r="A2662" s="67" t="str">
        <f t="shared" si="41"/>
        <v>139487402</v>
      </c>
      <c r="B2662" s="127">
        <v>13948740</v>
      </c>
      <c r="C2662" s="127">
        <v>2</v>
      </c>
      <c r="D2662" s="74" t="s">
        <v>4609</v>
      </c>
      <c r="E2662" s="68" t="s">
        <v>1889</v>
      </c>
      <c r="F2662" s="68" t="s">
        <v>10814</v>
      </c>
      <c r="G2662" s="68" t="s">
        <v>2550</v>
      </c>
      <c r="H2662" s="68" t="s">
        <v>2642</v>
      </c>
      <c r="I2662" s="66">
        <v>3810</v>
      </c>
      <c r="J2662" s="66" t="s">
        <v>2642</v>
      </c>
      <c r="K2662" s="68" t="s">
        <v>2547</v>
      </c>
      <c r="L2662" s="69" t="s">
        <v>10816</v>
      </c>
      <c r="N2662" s="128">
        <v>100</v>
      </c>
      <c r="O2662" s="71">
        <v>33.5</v>
      </c>
      <c r="P2662" s="127"/>
    </row>
    <row r="2663" spans="1:16" ht="15" x14ac:dyDescent="0.25">
      <c r="A2663" s="67" t="str">
        <f t="shared" si="41"/>
        <v>95897763</v>
      </c>
      <c r="B2663" s="127">
        <v>9589776</v>
      </c>
      <c r="C2663" s="127">
        <v>3</v>
      </c>
      <c r="D2663" s="74" t="s">
        <v>4610</v>
      </c>
      <c r="E2663" s="68" t="s">
        <v>700</v>
      </c>
      <c r="F2663" s="68" t="s">
        <v>10815</v>
      </c>
      <c r="G2663" s="68" t="s">
        <v>10823</v>
      </c>
      <c r="H2663" s="68" t="s">
        <v>2642</v>
      </c>
      <c r="I2663" s="66">
        <v>3810</v>
      </c>
      <c r="J2663" s="66" t="s">
        <v>2642</v>
      </c>
      <c r="K2663" s="68" t="s">
        <v>2547</v>
      </c>
      <c r="L2663" s="69" t="s">
        <v>10817</v>
      </c>
      <c r="N2663" s="128">
        <v>100</v>
      </c>
      <c r="O2663" s="71">
        <v>33.5</v>
      </c>
      <c r="P2663" s="127"/>
    </row>
    <row r="2664" spans="1:16" ht="15" x14ac:dyDescent="0.25">
      <c r="A2664" s="67" t="str">
        <f t="shared" si="41"/>
        <v>114856192</v>
      </c>
      <c r="B2664" s="127">
        <v>11485619</v>
      </c>
      <c r="C2664" s="127">
        <v>2</v>
      </c>
      <c r="D2664" s="74" t="s">
        <v>4611</v>
      </c>
      <c r="E2664" s="68" t="s">
        <v>1195</v>
      </c>
      <c r="F2664" s="68" t="s">
        <v>10815</v>
      </c>
      <c r="G2664" s="68" t="s">
        <v>10823</v>
      </c>
      <c r="H2664" s="68" t="s">
        <v>2642</v>
      </c>
      <c r="I2664" s="66">
        <v>3810</v>
      </c>
      <c r="J2664" s="66" t="s">
        <v>2642</v>
      </c>
      <c r="K2664" s="68" t="s">
        <v>2547</v>
      </c>
      <c r="L2664" s="69" t="s">
        <v>10817</v>
      </c>
      <c r="N2664" s="128">
        <v>100</v>
      </c>
      <c r="O2664" s="71">
        <v>33.5</v>
      </c>
      <c r="P2664" s="127"/>
    </row>
    <row r="2665" spans="1:16" ht="15" x14ac:dyDescent="0.25">
      <c r="A2665" s="67" t="str">
        <f t="shared" si="41"/>
        <v>104742012</v>
      </c>
      <c r="B2665" s="127">
        <v>10474201</v>
      </c>
      <c r="C2665" s="127">
        <v>2</v>
      </c>
      <c r="D2665" s="74" t="s">
        <v>4612</v>
      </c>
      <c r="E2665" s="68">
        <v>16258725</v>
      </c>
      <c r="F2665" s="68" t="s">
        <v>10815</v>
      </c>
      <c r="G2665" s="68" t="s">
        <v>10823</v>
      </c>
      <c r="H2665" s="68" t="s">
        <v>2642</v>
      </c>
      <c r="I2665" s="66">
        <v>3810</v>
      </c>
      <c r="J2665" s="66" t="s">
        <v>2642</v>
      </c>
      <c r="K2665" s="68" t="s">
        <v>2547</v>
      </c>
      <c r="L2665" s="69" t="s">
        <v>10817</v>
      </c>
      <c r="N2665" s="128">
        <v>99</v>
      </c>
      <c r="O2665" s="71">
        <v>33.5</v>
      </c>
      <c r="P2665" s="127"/>
    </row>
    <row r="2666" spans="1:16" ht="15" x14ac:dyDescent="0.25">
      <c r="A2666" s="67" t="str">
        <f t="shared" si="41"/>
        <v>164498362</v>
      </c>
      <c r="B2666" s="127">
        <v>16449836</v>
      </c>
      <c r="C2666" s="127">
        <v>2</v>
      </c>
      <c r="D2666" s="74" t="s">
        <v>4613</v>
      </c>
      <c r="E2666" s="68" t="s">
        <v>2466</v>
      </c>
      <c r="F2666" s="68" t="s">
        <v>10814</v>
      </c>
      <c r="G2666" s="68" t="s">
        <v>2550</v>
      </c>
      <c r="H2666" s="68" t="s">
        <v>2642</v>
      </c>
      <c r="I2666" s="66">
        <v>3810</v>
      </c>
      <c r="J2666" s="66" t="s">
        <v>2642</v>
      </c>
      <c r="K2666" s="68" t="s">
        <v>2547</v>
      </c>
      <c r="L2666" s="69" t="s">
        <v>10816</v>
      </c>
      <c r="N2666" s="128">
        <v>100</v>
      </c>
      <c r="O2666" s="71">
        <v>33.5</v>
      </c>
      <c r="P2666" s="127"/>
    </row>
    <row r="2667" spans="1:16" ht="15" x14ac:dyDescent="0.25">
      <c r="A2667" s="67" t="str">
        <f t="shared" si="41"/>
        <v>152661992</v>
      </c>
      <c r="B2667" s="127">
        <v>15266199</v>
      </c>
      <c r="C2667" s="127">
        <v>2</v>
      </c>
      <c r="D2667" s="74" t="s">
        <v>4614</v>
      </c>
      <c r="E2667" s="68" t="s">
        <v>2183</v>
      </c>
      <c r="F2667" s="68" t="s">
        <v>10814</v>
      </c>
      <c r="G2667" s="68" t="s">
        <v>2550</v>
      </c>
      <c r="H2667" s="68" t="s">
        <v>2642</v>
      </c>
      <c r="I2667" s="66">
        <v>3810</v>
      </c>
      <c r="J2667" s="66" t="s">
        <v>2642</v>
      </c>
      <c r="K2667" s="68" t="s">
        <v>2547</v>
      </c>
      <c r="L2667" s="69" t="s">
        <v>10816</v>
      </c>
      <c r="N2667" s="128">
        <v>100</v>
      </c>
      <c r="O2667" s="71">
        <v>33.5</v>
      </c>
      <c r="P2667" s="127"/>
    </row>
    <row r="2668" spans="1:16" ht="15" x14ac:dyDescent="0.25">
      <c r="A2668" s="67" t="str">
        <f t="shared" si="41"/>
        <v>88082234</v>
      </c>
      <c r="B2668" s="127">
        <v>8808223</v>
      </c>
      <c r="C2668" s="127">
        <v>4</v>
      </c>
      <c r="D2668" s="74" t="s">
        <v>4615</v>
      </c>
      <c r="E2668" s="68" t="s">
        <v>585</v>
      </c>
      <c r="F2668" s="68" t="s">
        <v>10815</v>
      </c>
      <c r="G2668" s="68" t="s">
        <v>2550</v>
      </c>
      <c r="H2668" s="68" t="s">
        <v>2642</v>
      </c>
      <c r="I2668" s="66">
        <v>3810</v>
      </c>
      <c r="J2668" s="66" t="s">
        <v>2642</v>
      </c>
      <c r="K2668" s="68" t="s">
        <v>2547</v>
      </c>
      <c r="L2668" s="69" t="s">
        <v>10817</v>
      </c>
      <c r="N2668" s="128">
        <v>98</v>
      </c>
      <c r="O2668" s="71">
        <v>33.5</v>
      </c>
      <c r="P2668" s="127"/>
    </row>
    <row r="2669" spans="1:16" ht="15" x14ac:dyDescent="0.25">
      <c r="A2669" s="67" t="str">
        <f t="shared" si="41"/>
        <v>99193402</v>
      </c>
      <c r="B2669" s="127">
        <v>9919340</v>
      </c>
      <c r="C2669" s="127">
        <v>2</v>
      </c>
      <c r="D2669" s="74" t="s">
        <v>4616</v>
      </c>
      <c r="E2669" s="68">
        <v>12430096</v>
      </c>
      <c r="F2669" s="68" t="s">
        <v>10815</v>
      </c>
      <c r="G2669" s="68" t="s">
        <v>10823</v>
      </c>
      <c r="H2669" s="68" t="s">
        <v>2642</v>
      </c>
      <c r="I2669" s="66">
        <v>3810</v>
      </c>
      <c r="J2669" s="66" t="s">
        <v>2642</v>
      </c>
      <c r="K2669" s="68" t="s">
        <v>2547</v>
      </c>
      <c r="L2669" s="69" t="s">
        <v>10817</v>
      </c>
      <c r="N2669" s="128">
        <v>80</v>
      </c>
      <c r="O2669" s="71">
        <v>33.5</v>
      </c>
      <c r="P2669" s="127"/>
    </row>
    <row r="2670" spans="1:16" ht="15" x14ac:dyDescent="0.25">
      <c r="A2670" s="67" t="str">
        <f t="shared" si="41"/>
        <v>139487382</v>
      </c>
      <c r="B2670" s="127">
        <v>13948738</v>
      </c>
      <c r="C2670" s="127">
        <v>2</v>
      </c>
      <c r="D2670" s="74" t="s">
        <v>4617</v>
      </c>
      <c r="E2670" s="68">
        <v>14633873</v>
      </c>
      <c r="F2670" s="68" t="s">
        <v>10814</v>
      </c>
      <c r="G2670" s="68" t="s">
        <v>2550</v>
      </c>
      <c r="H2670" s="68" t="s">
        <v>2642</v>
      </c>
      <c r="I2670" s="66">
        <v>3810</v>
      </c>
      <c r="J2670" s="66" t="s">
        <v>2642</v>
      </c>
      <c r="K2670" s="68" t="s">
        <v>2547</v>
      </c>
      <c r="L2670" s="69" t="s">
        <v>10816</v>
      </c>
      <c r="N2670" s="128">
        <v>100</v>
      </c>
      <c r="O2670" s="71">
        <v>33.5</v>
      </c>
      <c r="P2670" s="127"/>
    </row>
    <row r="2671" spans="1:16" ht="15" x14ac:dyDescent="0.25">
      <c r="A2671" s="67" t="str">
        <f t="shared" si="41"/>
        <v>134481581</v>
      </c>
      <c r="B2671" s="127">
        <v>13448158</v>
      </c>
      <c r="C2671" s="127">
        <v>1</v>
      </c>
      <c r="D2671" s="74" t="s">
        <v>4618</v>
      </c>
      <c r="E2671" s="68" t="s">
        <v>1781</v>
      </c>
      <c r="F2671" s="68" t="s">
        <v>10814</v>
      </c>
      <c r="G2671" s="68" t="s">
        <v>10823</v>
      </c>
      <c r="H2671" s="68" t="s">
        <v>2642</v>
      </c>
      <c r="I2671" s="66">
        <v>3810</v>
      </c>
      <c r="J2671" s="66" t="s">
        <v>2642</v>
      </c>
      <c r="K2671" s="68" t="s">
        <v>2547</v>
      </c>
      <c r="L2671" s="69" t="s">
        <v>10816</v>
      </c>
      <c r="N2671" s="128">
        <v>81</v>
      </c>
      <c r="O2671" s="71">
        <v>33.5</v>
      </c>
      <c r="P2671" s="127"/>
    </row>
    <row r="2672" spans="1:16" ht="15" x14ac:dyDescent="0.25">
      <c r="A2672" s="67" t="str">
        <f t="shared" si="41"/>
        <v>89801111</v>
      </c>
      <c r="B2672" s="127">
        <v>8980111</v>
      </c>
      <c r="C2672" s="127">
        <v>1</v>
      </c>
      <c r="D2672" s="74" t="s">
        <v>4619</v>
      </c>
      <c r="E2672" s="68" t="s">
        <v>607</v>
      </c>
      <c r="F2672" s="68" t="s">
        <v>10815</v>
      </c>
      <c r="G2672" s="68" t="s">
        <v>10823</v>
      </c>
      <c r="H2672" s="68" t="s">
        <v>2642</v>
      </c>
      <c r="I2672" s="66">
        <v>3810</v>
      </c>
      <c r="J2672" s="66" t="s">
        <v>2642</v>
      </c>
      <c r="K2672" s="68" t="s">
        <v>2547</v>
      </c>
      <c r="L2672" s="69" t="s">
        <v>10817</v>
      </c>
      <c r="N2672" s="128">
        <v>0</v>
      </c>
      <c r="O2672" s="71">
        <v>33.5</v>
      </c>
      <c r="P2672" s="127"/>
    </row>
    <row r="2673" spans="1:16" ht="15" x14ac:dyDescent="0.25">
      <c r="A2673" s="67" t="str">
        <f t="shared" si="41"/>
        <v>82031064</v>
      </c>
      <c r="B2673" s="127">
        <v>8203106</v>
      </c>
      <c r="C2673" s="127">
        <v>4</v>
      </c>
      <c r="D2673" s="74" t="s">
        <v>4620</v>
      </c>
      <c r="E2673" s="68">
        <v>13929458</v>
      </c>
      <c r="F2673" s="68" t="s">
        <v>10815</v>
      </c>
      <c r="G2673" s="68" t="s">
        <v>10823</v>
      </c>
      <c r="H2673" s="68" t="s">
        <v>2642</v>
      </c>
      <c r="I2673" s="66">
        <v>3810</v>
      </c>
      <c r="J2673" s="66" t="s">
        <v>2642</v>
      </c>
      <c r="K2673" s="68" t="s">
        <v>2547</v>
      </c>
      <c r="L2673" s="69" t="s">
        <v>10817</v>
      </c>
      <c r="N2673" s="128">
        <v>99</v>
      </c>
      <c r="O2673" s="71">
        <v>33.5</v>
      </c>
      <c r="P2673" s="127"/>
    </row>
    <row r="2674" spans="1:16" ht="15" x14ac:dyDescent="0.25">
      <c r="A2674" s="67" t="str">
        <f t="shared" si="41"/>
        <v>87792592</v>
      </c>
      <c r="B2674" s="127">
        <v>8779259</v>
      </c>
      <c r="C2674" s="127">
        <v>2</v>
      </c>
      <c r="D2674" s="74" t="s">
        <v>4621</v>
      </c>
      <c r="E2674" s="68">
        <v>14632589</v>
      </c>
      <c r="F2674" s="68" t="s">
        <v>10815</v>
      </c>
      <c r="G2674" s="68" t="s">
        <v>2550</v>
      </c>
      <c r="H2674" s="68" t="s">
        <v>2642</v>
      </c>
      <c r="I2674" s="66">
        <v>3810</v>
      </c>
      <c r="J2674" s="66" t="s">
        <v>2642</v>
      </c>
      <c r="K2674" s="68" t="s">
        <v>2547</v>
      </c>
      <c r="L2674" s="69" t="s">
        <v>10817</v>
      </c>
      <c r="N2674" s="128">
        <v>100</v>
      </c>
      <c r="O2674" s="71">
        <v>33.5</v>
      </c>
      <c r="P2674" s="127"/>
    </row>
    <row r="2675" spans="1:16" ht="15" x14ac:dyDescent="0.25">
      <c r="A2675" s="67" t="str">
        <f t="shared" si="41"/>
        <v>173936201</v>
      </c>
      <c r="B2675" s="127">
        <v>17393620</v>
      </c>
      <c r="C2675" s="127">
        <v>1</v>
      </c>
      <c r="D2675" s="74" t="s">
        <v>10689</v>
      </c>
      <c r="E2675" s="68">
        <v>490191769</v>
      </c>
      <c r="F2675" s="68" t="s">
        <v>10814</v>
      </c>
      <c r="G2675" s="68" t="s">
        <v>10823</v>
      </c>
      <c r="H2675" s="68" t="s">
        <v>2642</v>
      </c>
      <c r="I2675" s="66">
        <v>3810</v>
      </c>
      <c r="J2675" s="66" t="s">
        <v>2642</v>
      </c>
      <c r="K2675" s="68" t="s">
        <v>2546</v>
      </c>
      <c r="L2675" s="69" t="s">
        <v>10816</v>
      </c>
      <c r="N2675" s="128">
        <v>81</v>
      </c>
      <c r="O2675" s="71">
        <v>40.200000000000003</v>
      </c>
      <c r="P2675" s="127"/>
    </row>
    <row r="2676" spans="1:16" ht="15" x14ac:dyDescent="0.25">
      <c r="A2676" s="67" t="str">
        <f t="shared" si="41"/>
        <v>162287891</v>
      </c>
      <c r="B2676" s="127">
        <v>16228789</v>
      </c>
      <c r="C2676" s="127">
        <v>1</v>
      </c>
      <c r="D2676" s="74" t="s">
        <v>7203</v>
      </c>
      <c r="E2676" s="68" t="s">
        <v>2379</v>
      </c>
      <c r="F2676" s="68" t="s">
        <v>10814</v>
      </c>
      <c r="G2676" s="68" t="s">
        <v>2550</v>
      </c>
      <c r="H2676" s="68" t="s">
        <v>2642</v>
      </c>
      <c r="I2676" s="66">
        <v>3810</v>
      </c>
      <c r="J2676" s="66" t="s">
        <v>2642</v>
      </c>
      <c r="K2676" s="68" t="s">
        <v>2547</v>
      </c>
      <c r="L2676" s="69" t="s">
        <v>10816</v>
      </c>
      <c r="N2676" s="128">
        <v>96</v>
      </c>
      <c r="O2676" s="71">
        <v>33.5</v>
      </c>
      <c r="P2676" s="127"/>
    </row>
    <row r="2677" spans="1:16" ht="15" x14ac:dyDescent="0.25">
      <c r="A2677" s="67" t="str">
        <f t="shared" si="41"/>
        <v>87938152</v>
      </c>
      <c r="B2677" s="127">
        <v>8793815</v>
      </c>
      <c r="C2677" s="127">
        <v>2</v>
      </c>
      <c r="D2677" s="74" t="s">
        <v>4622</v>
      </c>
      <c r="E2677" s="68" t="s">
        <v>576</v>
      </c>
      <c r="F2677" s="68" t="s">
        <v>10815</v>
      </c>
      <c r="G2677" s="68" t="s">
        <v>2550</v>
      </c>
      <c r="H2677" s="68" t="s">
        <v>2642</v>
      </c>
      <c r="I2677" s="66">
        <v>3810</v>
      </c>
      <c r="J2677" s="66" t="s">
        <v>2642</v>
      </c>
      <c r="K2677" s="68" t="s">
        <v>2547</v>
      </c>
      <c r="L2677" s="69" t="s">
        <v>10817</v>
      </c>
      <c r="N2677" s="128">
        <v>100</v>
      </c>
      <c r="O2677" s="71">
        <v>33.5</v>
      </c>
      <c r="P2677" s="127"/>
    </row>
    <row r="2678" spans="1:16" ht="15" x14ac:dyDescent="0.25">
      <c r="A2678" s="67" t="str">
        <f t="shared" si="41"/>
        <v>169394751</v>
      </c>
      <c r="B2678" s="127">
        <v>16939475</v>
      </c>
      <c r="C2678" s="127">
        <v>1</v>
      </c>
      <c r="D2678" s="74" t="s">
        <v>7453</v>
      </c>
      <c r="E2678" s="68" t="s">
        <v>7825</v>
      </c>
      <c r="F2678" s="68" t="s">
        <v>10814</v>
      </c>
      <c r="G2678" s="68" t="s">
        <v>2550</v>
      </c>
      <c r="H2678" s="68" t="s">
        <v>2642</v>
      </c>
      <c r="I2678" s="66">
        <v>3810</v>
      </c>
      <c r="J2678" s="66" t="s">
        <v>2642</v>
      </c>
      <c r="K2678" s="68" t="s">
        <v>2546</v>
      </c>
      <c r="L2678" s="69" t="s">
        <v>10816</v>
      </c>
      <c r="N2678" s="128">
        <v>81</v>
      </c>
      <c r="O2678" s="71">
        <v>40.200000000000003</v>
      </c>
      <c r="P2678" s="127"/>
    </row>
    <row r="2679" spans="1:16" ht="15" x14ac:dyDescent="0.25">
      <c r="A2679" s="67" t="str">
        <f t="shared" si="41"/>
        <v>83507001</v>
      </c>
      <c r="B2679" s="127">
        <v>8350700</v>
      </c>
      <c r="C2679" s="127">
        <v>1</v>
      </c>
      <c r="D2679" s="74" t="s">
        <v>4623</v>
      </c>
      <c r="E2679" s="68" t="s">
        <v>531</v>
      </c>
      <c r="F2679" s="68" t="s">
        <v>10813</v>
      </c>
      <c r="G2679" s="68" t="s">
        <v>2550</v>
      </c>
      <c r="H2679" s="68" t="s">
        <v>2642</v>
      </c>
      <c r="I2679" s="66">
        <v>3810</v>
      </c>
      <c r="J2679" s="66" t="s">
        <v>2642</v>
      </c>
      <c r="K2679" s="68" t="s">
        <v>2547</v>
      </c>
      <c r="L2679" s="69" t="s">
        <v>10818</v>
      </c>
      <c r="N2679" s="128">
        <v>100</v>
      </c>
      <c r="O2679" s="71">
        <v>33.5</v>
      </c>
      <c r="P2679" s="127"/>
    </row>
    <row r="2680" spans="1:16" ht="15" x14ac:dyDescent="0.25">
      <c r="A2680" s="67" t="str">
        <f t="shared" si="41"/>
        <v>83594043</v>
      </c>
      <c r="B2680" s="127">
        <v>8359404</v>
      </c>
      <c r="C2680" s="127">
        <v>3</v>
      </c>
      <c r="D2680" s="74" t="s">
        <v>10501</v>
      </c>
      <c r="E2680" s="68" t="s">
        <v>10099</v>
      </c>
      <c r="F2680" s="68" t="s">
        <v>10815</v>
      </c>
      <c r="G2680" s="68" t="s">
        <v>2550</v>
      </c>
      <c r="H2680" s="68" t="s">
        <v>2642</v>
      </c>
      <c r="I2680" s="66">
        <v>3810</v>
      </c>
      <c r="J2680" s="66" t="s">
        <v>2642</v>
      </c>
      <c r="K2680" s="68" t="s">
        <v>2547</v>
      </c>
      <c r="L2680" s="69" t="s">
        <v>10817</v>
      </c>
      <c r="N2680" s="128">
        <v>0</v>
      </c>
      <c r="O2680" s="71">
        <v>33.5</v>
      </c>
      <c r="P2680" s="127"/>
    </row>
    <row r="2681" spans="1:16" ht="15" x14ac:dyDescent="0.25">
      <c r="A2681" s="67" t="str">
        <f t="shared" si="41"/>
        <v>97855043</v>
      </c>
      <c r="B2681" s="127">
        <v>9785504</v>
      </c>
      <c r="C2681" s="127">
        <v>3</v>
      </c>
      <c r="D2681" s="74" t="s">
        <v>4624</v>
      </c>
      <c r="E2681" s="68">
        <v>13257741</v>
      </c>
      <c r="F2681" s="68" t="s">
        <v>10815</v>
      </c>
      <c r="G2681" s="68" t="s">
        <v>2550</v>
      </c>
      <c r="H2681" s="68" t="s">
        <v>2642</v>
      </c>
      <c r="I2681" s="66">
        <v>3810</v>
      </c>
      <c r="J2681" s="66" t="s">
        <v>2642</v>
      </c>
      <c r="K2681" s="68" t="s">
        <v>2547</v>
      </c>
      <c r="L2681" s="69" t="s">
        <v>10817</v>
      </c>
      <c r="N2681" s="128">
        <v>100</v>
      </c>
      <c r="O2681" s="71">
        <v>33.5</v>
      </c>
      <c r="P2681" s="127"/>
    </row>
    <row r="2682" spans="1:16" ht="15" x14ac:dyDescent="0.25">
      <c r="A2682" s="67" t="str">
        <f t="shared" si="41"/>
        <v>167983872</v>
      </c>
      <c r="B2682" s="127">
        <v>16798387</v>
      </c>
      <c r="C2682" s="127">
        <v>2</v>
      </c>
      <c r="D2682" s="74" t="s">
        <v>7296</v>
      </c>
      <c r="E2682" s="68" t="s">
        <v>7826</v>
      </c>
      <c r="F2682" s="68" t="s">
        <v>10814</v>
      </c>
      <c r="G2682" s="68" t="s">
        <v>2550</v>
      </c>
      <c r="H2682" s="68" t="s">
        <v>2642</v>
      </c>
      <c r="I2682" s="66">
        <v>3810</v>
      </c>
      <c r="J2682" s="66" t="s">
        <v>2642</v>
      </c>
      <c r="K2682" s="68" t="s">
        <v>2546</v>
      </c>
      <c r="L2682" s="69" t="s">
        <v>10816</v>
      </c>
      <c r="N2682" s="128">
        <v>99</v>
      </c>
      <c r="O2682" s="71">
        <v>40.200000000000003</v>
      </c>
      <c r="P2682" s="127"/>
    </row>
    <row r="2683" spans="1:16" ht="15" x14ac:dyDescent="0.25">
      <c r="A2683" s="67" t="str">
        <f t="shared" si="41"/>
        <v>152662052</v>
      </c>
      <c r="B2683" s="127">
        <v>15266205</v>
      </c>
      <c r="C2683" s="127">
        <v>2</v>
      </c>
      <c r="D2683" s="74" t="s">
        <v>4625</v>
      </c>
      <c r="E2683" s="68" t="s">
        <v>2184</v>
      </c>
      <c r="F2683" s="68" t="s">
        <v>10814</v>
      </c>
      <c r="G2683" s="68" t="s">
        <v>2550</v>
      </c>
      <c r="H2683" s="68" t="s">
        <v>2642</v>
      </c>
      <c r="I2683" s="66">
        <v>3810</v>
      </c>
      <c r="J2683" s="66" t="s">
        <v>2642</v>
      </c>
      <c r="K2683" s="68" t="s">
        <v>2547</v>
      </c>
      <c r="L2683" s="69" t="s">
        <v>10816</v>
      </c>
      <c r="N2683" s="128">
        <v>100</v>
      </c>
      <c r="O2683" s="71">
        <v>33.5</v>
      </c>
      <c r="P2683" s="127"/>
    </row>
    <row r="2684" spans="1:16" ht="15" x14ac:dyDescent="0.25">
      <c r="A2684" s="67" t="str">
        <f t="shared" si="41"/>
        <v>173936321</v>
      </c>
      <c r="B2684" s="127">
        <v>17393632</v>
      </c>
      <c r="C2684" s="127">
        <v>1</v>
      </c>
      <c r="D2684" s="74" t="s">
        <v>10690</v>
      </c>
      <c r="E2684" s="68">
        <v>350407800</v>
      </c>
      <c r="F2684" s="68" t="s">
        <v>10814</v>
      </c>
      <c r="G2684" s="68" t="s">
        <v>10823</v>
      </c>
      <c r="H2684" s="68" t="s">
        <v>2642</v>
      </c>
      <c r="I2684" s="66">
        <v>3810</v>
      </c>
      <c r="J2684" s="66" t="s">
        <v>2642</v>
      </c>
      <c r="K2684" s="68" t="s">
        <v>2546</v>
      </c>
      <c r="L2684" s="69" t="s">
        <v>10816</v>
      </c>
      <c r="N2684" s="128">
        <v>81</v>
      </c>
      <c r="O2684" s="71">
        <v>40.200000000000003</v>
      </c>
      <c r="P2684" s="127"/>
    </row>
    <row r="2685" spans="1:16" ht="15" x14ac:dyDescent="0.25">
      <c r="A2685" s="67" t="str">
        <f t="shared" si="41"/>
        <v>122170861</v>
      </c>
      <c r="B2685" s="127">
        <v>12217086</v>
      </c>
      <c r="C2685" s="127">
        <v>1</v>
      </c>
      <c r="D2685" s="74" t="s">
        <v>4626</v>
      </c>
      <c r="E2685" s="68" t="s">
        <v>1443</v>
      </c>
      <c r="F2685" s="68" t="s">
        <v>10815</v>
      </c>
      <c r="G2685" s="68" t="s">
        <v>10823</v>
      </c>
      <c r="H2685" s="68" t="s">
        <v>2642</v>
      </c>
      <c r="I2685" s="66">
        <v>3810</v>
      </c>
      <c r="J2685" s="66" t="s">
        <v>2642</v>
      </c>
      <c r="K2685" s="68" t="s">
        <v>2546</v>
      </c>
      <c r="L2685" s="69" t="s">
        <v>10817</v>
      </c>
      <c r="N2685" s="128">
        <v>100</v>
      </c>
      <c r="O2685" s="71">
        <v>40.200000000000003</v>
      </c>
      <c r="P2685" s="127"/>
    </row>
    <row r="2686" spans="1:16" ht="15" x14ac:dyDescent="0.25">
      <c r="A2686" s="67" t="str">
        <f t="shared" si="41"/>
        <v>167194871</v>
      </c>
      <c r="B2686" s="127">
        <v>16719487</v>
      </c>
      <c r="C2686" s="127">
        <v>1</v>
      </c>
      <c r="D2686" s="74" t="s">
        <v>7122</v>
      </c>
      <c r="E2686" s="68" t="s">
        <v>7123</v>
      </c>
      <c r="F2686" s="68" t="s">
        <v>10814</v>
      </c>
      <c r="G2686" s="68" t="s">
        <v>2550</v>
      </c>
      <c r="H2686" s="68" t="s">
        <v>2642</v>
      </c>
      <c r="I2686" s="66">
        <v>3810</v>
      </c>
      <c r="J2686" s="66" t="s">
        <v>2642</v>
      </c>
      <c r="K2686" s="68" t="s">
        <v>2547</v>
      </c>
      <c r="L2686" s="69" t="s">
        <v>10816</v>
      </c>
      <c r="N2686" s="128">
        <v>97</v>
      </c>
      <c r="O2686" s="71">
        <v>33.5</v>
      </c>
      <c r="P2686" s="127"/>
    </row>
    <row r="2687" spans="1:16" ht="15" x14ac:dyDescent="0.25">
      <c r="A2687" s="67" t="str">
        <f t="shared" si="41"/>
        <v>83464582</v>
      </c>
      <c r="B2687" s="127">
        <v>8346458</v>
      </c>
      <c r="C2687" s="127">
        <v>2</v>
      </c>
      <c r="D2687" s="74" t="s">
        <v>4627</v>
      </c>
      <c r="E2687" s="68" t="s">
        <v>526</v>
      </c>
      <c r="F2687" s="68" t="s">
        <v>10815</v>
      </c>
      <c r="G2687" s="68" t="s">
        <v>2550</v>
      </c>
      <c r="H2687" s="68" t="s">
        <v>2642</v>
      </c>
      <c r="I2687" s="66">
        <v>3810</v>
      </c>
      <c r="J2687" s="66" t="s">
        <v>2642</v>
      </c>
      <c r="K2687" s="68" t="s">
        <v>2547</v>
      </c>
      <c r="L2687" s="69" t="s">
        <v>10817</v>
      </c>
      <c r="N2687" s="128">
        <v>100</v>
      </c>
      <c r="O2687" s="71">
        <v>33.5</v>
      </c>
      <c r="P2687" s="127"/>
    </row>
    <row r="2688" spans="1:16" ht="15" x14ac:dyDescent="0.25">
      <c r="A2688" s="67" t="str">
        <f t="shared" si="41"/>
        <v>83455942</v>
      </c>
      <c r="B2688" s="127">
        <v>8345594</v>
      </c>
      <c r="C2688" s="127">
        <v>2</v>
      </c>
      <c r="D2688" s="74" t="s">
        <v>4628</v>
      </c>
      <c r="E2688" s="68">
        <v>8082993</v>
      </c>
      <c r="F2688" s="68" t="s">
        <v>10815</v>
      </c>
      <c r="G2688" s="68" t="s">
        <v>2550</v>
      </c>
      <c r="H2688" s="68" t="s">
        <v>2642</v>
      </c>
      <c r="I2688" s="66">
        <v>3810</v>
      </c>
      <c r="J2688" s="66" t="s">
        <v>2642</v>
      </c>
      <c r="K2688" s="68" t="s">
        <v>2547</v>
      </c>
      <c r="L2688" s="69" t="s">
        <v>10817</v>
      </c>
      <c r="N2688" s="128">
        <v>100</v>
      </c>
      <c r="O2688" s="71">
        <v>33.5</v>
      </c>
      <c r="P2688" s="127"/>
    </row>
    <row r="2689" spans="1:16" ht="15" x14ac:dyDescent="0.25">
      <c r="A2689" s="67" t="str">
        <f t="shared" si="41"/>
        <v>78487781</v>
      </c>
      <c r="B2689" s="127">
        <v>7848778</v>
      </c>
      <c r="C2689" s="127">
        <v>1</v>
      </c>
      <c r="D2689" s="74" t="s">
        <v>4629</v>
      </c>
      <c r="E2689" s="68" t="s">
        <v>474</v>
      </c>
      <c r="F2689" s="68" t="s">
        <v>10813</v>
      </c>
      <c r="G2689" s="68" t="s">
        <v>10823</v>
      </c>
      <c r="H2689" s="68" t="s">
        <v>2642</v>
      </c>
      <c r="I2689" s="66">
        <v>3810</v>
      </c>
      <c r="J2689" s="66" t="s">
        <v>2642</v>
      </c>
      <c r="K2689" s="68" t="s">
        <v>2547</v>
      </c>
      <c r="L2689" s="69" t="s">
        <v>10818</v>
      </c>
      <c r="N2689" s="128">
        <v>78</v>
      </c>
      <c r="O2689" s="71">
        <v>33.5</v>
      </c>
      <c r="P2689" s="127"/>
    </row>
    <row r="2690" spans="1:16" ht="15" x14ac:dyDescent="0.25">
      <c r="A2690" s="67" t="str">
        <f t="shared" si="41"/>
        <v>121325002</v>
      </c>
      <c r="B2690" s="127">
        <v>12132500</v>
      </c>
      <c r="C2690" s="127">
        <v>2</v>
      </c>
      <c r="D2690" s="74" t="s">
        <v>4630</v>
      </c>
      <c r="E2690" s="68" t="s">
        <v>1425</v>
      </c>
      <c r="F2690" s="68" t="s">
        <v>10815</v>
      </c>
      <c r="G2690" s="68" t="s">
        <v>10823</v>
      </c>
      <c r="H2690" s="68" t="s">
        <v>2642</v>
      </c>
      <c r="I2690" s="66">
        <v>3810</v>
      </c>
      <c r="J2690" s="66" t="s">
        <v>2642</v>
      </c>
      <c r="K2690" s="68" t="s">
        <v>2547</v>
      </c>
      <c r="L2690" s="69" t="s">
        <v>10817</v>
      </c>
      <c r="N2690" s="128">
        <v>81</v>
      </c>
      <c r="O2690" s="71">
        <v>33.5</v>
      </c>
      <c r="P2690" s="127"/>
    </row>
    <row r="2691" spans="1:16" ht="15" x14ac:dyDescent="0.25">
      <c r="A2691" s="67" t="str">
        <f t="shared" si="41"/>
        <v>87793382</v>
      </c>
      <c r="B2691" s="127">
        <v>8779338</v>
      </c>
      <c r="C2691" s="127">
        <v>2</v>
      </c>
      <c r="D2691" s="74" t="s">
        <v>4631</v>
      </c>
      <c r="E2691" s="68" t="s">
        <v>7841</v>
      </c>
      <c r="F2691" s="68" t="s">
        <v>10815</v>
      </c>
      <c r="G2691" s="68" t="s">
        <v>2550</v>
      </c>
      <c r="H2691" s="68" t="s">
        <v>2642</v>
      </c>
      <c r="I2691" s="66">
        <v>3810</v>
      </c>
      <c r="J2691" s="66" t="s">
        <v>2642</v>
      </c>
      <c r="K2691" s="68" t="s">
        <v>2547</v>
      </c>
      <c r="L2691" s="69" t="s">
        <v>10817</v>
      </c>
      <c r="N2691" s="128">
        <v>94</v>
      </c>
      <c r="O2691" s="71">
        <v>33.5</v>
      </c>
      <c r="P2691" s="127"/>
    </row>
    <row r="2692" spans="1:16" ht="15" x14ac:dyDescent="0.25">
      <c r="A2692" s="67" t="str">
        <f t="shared" si="41"/>
        <v>98912863</v>
      </c>
      <c r="B2692" s="127">
        <v>9891286</v>
      </c>
      <c r="C2692" s="127">
        <v>3</v>
      </c>
      <c r="D2692" s="74" t="s">
        <v>4632</v>
      </c>
      <c r="E2692" s="68" t="s">
        <v>750</v>
      </c>
      <c r="F2692" s="68" t="s">
        <v>10815</v>
      </c>
      <c r="G2692" s="68" t="s">
        <v>2550</v>
      </c>
      <c r="H2692" s="68" t="s">
        <v>2642</v>
      </c>
      <c r="I2692" s="66">
        <v>3810</v>
      </c>
      <c r="J2692" s="66" t="s">
        <v>2642</v>
      </c>
      <c r="K2692" s="68" t="s">
        <v>2546</v>
      </c>
      <c r="L2692" s="69" t="s">
        <v>10817</v>
      </c>
      <c r="N2692" s="128">
        <v>92</v>
      </c>
      <c r="O2692" s="71">
        <v>40.200000000000003</v>
      </c>
      <c r="P2692" s="127"/>
    </row>
    <row r="2693" spans="1:16" ht="15" x14ac:dyDescent="0.25">
      <c r="A2693" s="67" t="str">
        <f t="shared" si="41"/>
        <v>83470374</v>
      </c>
      <c r="B2693" s="127">
        <v>8347037</v>
      </c>
      <c r="C2693" s="127">
        <v>4</v>
      </c>
      <c r="D2693" s="74" t="s">
        <v>7610</v>
      </c>
      <c r="E2693" s="68" t="s">
        <v>7842</v>
      </c>
      <c r="F2693" s="68" t="s">
        <v>10815</v>
      </c>
      <c r="G2693" s="68" t="s">
        <v>2550</v>
      </c>
      <c r="H2693" s="68" t="s">
        <v>2642</v>
      </c>
      <c r="I2693" s="66">
        <v>3810</v>
      </c>
      <c r="J2693" s="66" t="s">
        <v>2642</v>
      </c>
      <c r="K2693" s="68" t="s">
        <v>2547</v>
      </c>
      <c r="L2693" s="69" t="s">
        <v>10817</v>
      </c>
      <c r="N2693" s="128">
        <v>100</v>
      </c>
      <c r="O2693" s="71">
        <v>33.5</v>
      </c>
      <c r="P2693" s="127"/>
    </row>
    <row r="2694" spans="1:16" ht="15" x14ac:dyDescent="0.25">
      <c r="A2694" s="67" t="str">
        <f t="shared" si="41"/>
        <v>93991003</v>
      </c>
      <c r="B2694" s="127">
        <v>9399100</v>
      </c>
      <c r="C2694" s="127">
        <v>3</v>
      </c>
      <c r="D2694" s="74" t="s">
        <v>4633</v>
      </c>
      <c r="E2694" s="68" t="s">
        <v>10282</v>
      </c>
      <c r="F2694" s="68" t="s">
        <v>10815</v>
      </c>
      <c r="G2694" s="68" t="s">
        <v>10823</v>
      </c>
      <c r="H2694" s="68" t="s">
        <v>2642</v>
      </c>
      <c r="I2694" s="66">
        <v>3810</v>
      </c>
      <c r="J2694" s="66" t="s">
        <v>2642</v>
      </c>
      <c r="K2694" s="68" t="s">
        <v>2547</v>
      </c>
      <c r="L2694" s="69" t="s">
        <v>10817</v>
      </c>
      <c r="N2694" s="128">
        <v>100</v>
      </c>
      <c r="O2694" s="71">
        <v>33.5</v>
      </c>
      <c r="P2694" s="127"/>
    </row>
    <row r="2695" spans="1:16" ht="15" x14ac:dyDescent="0.25">
      <c r="A2695" s="67" t="str">
        <f t="shared" si="41"/>
        <v>125551861</v>
      </c>
      <c r="B2695" s="127">
        <v>12555186</v>
      </c>
      <c r="C2695" s="127">
        <v>1</v>
      </c>
      <c r="D2695" s="74" t="s">
        <v>4634</v>
      </c>
      <c r="E2695" s="68" t="s">
        <v>1521</v>
      </c>
      <c r="F2695" s="68" t="s">
        <v>10814</v>
      </c>
      <c r="G2695" s="68" t="s">
        <v>10823</v>
      </c>
      <c r="H2695" s="68" t="s">
        <v>2642</v>
      </c>
      <c r="I2695" s="66">
        <v>3810</v>
      </c>
      <c r="J2695" s="66" t="s">
        <v>2642</v>
      </c>
      <c r="K2695" s="68" t="s">
        <v>2547</v>
      </c>
      <c r="L2695" s="69" t="s">
        <v>10816</v>
      </c>
      <c r="N2695" s="128">
        <v>100</v>
      </c>
      <c r="O2695" s="71">
        <v>33.5</v>
      </c>
      <c r="P2695" s="127"/>
    </row>
    <row r="2696" spans="1:16" ht="15" x14ac:dyDescent="0.25">
      <c r="A2696" s="67" t="str">
        <f t="shared" ref="A2696:A2759" si="42">CONCATENATE(B2696,C2696)</f>
        <v>125551862</v>
      </c>
      <c r="B2696" s="127">
        <v>12555186</v>
      </c>
      <c r="C2696" s="127">
        <v>2</v>
      </c>
      <c r="D2696" s="74" t="s">
        <v>4634</v>
      </c>
      <c r="E2696" s="68" t="s">
        <v>1521</v>
      </c>
      <c r="F2696" s="68" t="s">
        <v>10814</v>
      </c>
      <c r="G2696" s="68" t="s">
        <v>2550</v>
      </c>
      <c r="H2696" s="68" t="s">
        <v>2642</v>
      </c>
      <c r="I2696" s="66">
        <v>3810</v>
      </c>
      <c r="J2696" s="66" t="s">
        <v>2642</v>
      </c>
      <c r="K2696" s="68" t="s">
        <v>2547</v>
      </c>
      <c r="L2696" s="69" t="s">
        <v>10816</v>
      </c>
      <c r="N2696" s="128">
        <v>100</v>
      </c>
      <c r="O2696" s="71">
        <v>33.5</v>
      </c>
      <c r="P2696" s="127"/>
    </row>
    <row r="2697" spans="1:16" ht="15" x14ac:dyDescent="0.25">
      <c r="A2697" s="67" t="str">
        <f t="shared" si="42"/>
        <v>174177391</v>
      </c>
      <c r="B2697" s="127">
        <v>17417739</v>
      </c>
      <c r="C2697" s="127">
        <v>1</v>
      </c>
      <c r="D2697" s="74" t="s">
        <v>10678</v>
      </c>
      <c r="E2697" s="68">
        <v>403116351</v>
      </c>
      <c r="F2697" s="68" t="s">
        <v>10814</v>
      </c>
      <c r="G2697" s="68" t="s">
        <v>10823</v>
      </c>
      <c r="H2697" s="68" t="s">
        <v>2642</v>
      </c>
      <c r="I2697" s="66">
        <v>3810</v>
      </c>
      <c r="J2697" s="66" t="s">
        <v>2642</v>
      </c>
      <c r="K2697" s="68" t="s">
        <v>2546</v>
      </c>
      <c r="L2697" s="69" t="s">
        <v>10816</v>
      </c>
      <c r="N2697" s="128">
        <v>50</v>
      </c>
      <c r="O2697" s="71">
        <v>40.200000000000003</v>
      </c>
      <c r="P2697" s="127"/>
    </row>
    <row r="2698" spans="1:16" ht="15" x14ac:dyDescent="0.25">
      <c r="A2698" s="67" t="str">
        <f t="shared" si="42"/>
        <v>167406601</v>
      </c>
      <c r="B2698" s="127">
        <v>16740660</v>
      </c>
      <c r="C2698" s="127">
        <v>1</v>
      </c>
      <c r="D2698" s="74" t="s">
        <v>7257</v>
      </c>
      <c r="E2698" s="68" t="s">
        <v>7280</v>
      </c>
      <c r="F2698" s="68" t="s">
        <v>10814</v>
      </c>
      <c r="G2698" s="68" t="s">
        <v>2550</v>
      </c>
      <c r="H2698" s="68" t="s">
        <v>2642</v>
      </c>
      <c r="I2698" s="66">
        <v>3810</v>
      </c>
      <c r="J2698" s="66" t="s">
        <v>2642</v>
      </c>
      <c r="K2698" s="68" t="s">
        <v>2547</v>
      </c>
      <c r="L2698" s="69" t="s">
        <v>10816</v>
      </c>
      <c r="N2698" s="128">
        <v>100</v>
      </c>
      <c r="O2698" s="71">
        <v>33.5</v>
      </c>
      <c r="P2698" s="127"/>
    </row>
    <row r="2699" spans="1:16" ht="15" x14ac:dyDescent="0.25">
      <c r="A2699" s="67" t="str">
        <f t="shared" si="42"/>
        <v>152662172</v>
      </c>
      <c r="B2699" s="127">
        <v>15266217</v>
      </c>
      <c r="C2699" s="127">
        <v>2</v>
      </c>
      <c r="D2699" s="74" t="s">
        <v>4635</v>
      </c>
      <c r="E2699" s="68" t="s">
        <v>2185</v>
      </c>
      <c r="F2699" s="68" t="s">
        <v>10814</v>
      </c>
      <c r="G2699" s="68" t="s">
        <v>2550</v>
      </c>
      <c r="H2699" s="68" t="s">
        <v>2642</v>
      </c>
      <c r="I2699" s="66">
        <v>3810</v>
      </c>
      <c r="J2699" s="66" t="s">
        <v>2642</v>
      </c>
      <c r="K2699" s="68" t="s">
        <v>2547</v>
      </c>
      <c r="L2699" s="69" t="s">
        <v>10816</v>
      </c>
      <c r="N2699" s="128">
        <v>100</v>
      </c>
      <c r="O2699" s="71">
        <v>33.5</v>
      </c>
      <c r="P2699" s="127"/>
    </row>
    <row r="2700" spans="1:16" ht="15" x14ac:dyDescent="0.25">
      <c r="A2700" s="67" t="str">
        <f t="shared" si="42"/>
        <v>113241704</v>
      </c>
      <c r="B2700" s="127">
        <v>11324170</v>
      </c>
      <c r="C2700" s="127">
        <v>4</v>
      </c>
      <c r="D2700" s="74" t="s">
        <v>4636</v>
      </c>
      <c r="E2700" s="68" t="s">
        <v>1135</v>
      </c>
      <c r="F2700" s="68" t="s">
        <v>10815</v>
      </c>
      <c r="G2700" s="68" t="s">
        <v>2550</v>
      </c>
      <c r="H2700" s="68" t="s">
        <v>2656</v>
      </c>
      <c r="I2700" s="66">
        <v>72154</v>
      </c>
      <c r="J2700" s="66" t="s">
        <v>2656</v>
      </c>
      <c r="K2700" s="68" t="s">
        <v>2547</v>
      </c>
      <c r="L2700" s="69" t="s">
        <v>10817</v>
      </c>
      <c r="N2700" s="128">
        <v>81</v>
      </c>
      <c r="O2700" s="71">
        <v>33.5</v>
      </c>
      <c r="P2700" s="127"/>
    </row>
    <row r="2701" spans="1:16" ht="15" x14ac:dyDescent="0.25">
      <c r="A2701" s="67" t="str">
        <f t="shared" si="42"/>
        <v>103911373</v>
      </c>
      <c r="B2701" s="127">
        <v>10391137</v>
      </c>
      <c r="C2701" s="127">
        <v>3</v>
      </c>
      <c r="D2701" s="74" t="s">
        <v>4637</v>
      </c>
      <c r="E2701" s="68" t="s">
        <v>944</v>
      </c>
      <c r="F2701" s="68" t="s">
        <v>10815</v>
      </c>
      <c r="G2701" s="68" t="s">
        <v>2550</v>
      </c>
      <c r="H2701" s="68" t="s">
        <v>2656</v>
      </c>
      <c r="I2701" s="66">
        <v>72154</v>
      </c>
      <c r="J2701" s="66" t="s">
        <v>2656</v>
      </c>
      <c r="K2701" s="68" t="s">
        <v>2547</v>
      </c>
      <c r="L2701" s="69" t="s">
        <v>10817</v>
      </c>
      <c r="N2701" s="128">
        <v>94</v>
      </c>
      <c r="O2701" s="71">
        <v>33.5</v>
      </c>
      <c r="P2701" s="127"/>
    </row>
    <row r="2702" spans="1:16" ht="15" x14ac:dyDescent="0.25">
      <c r="A2702" s="67" t="str">
        <f t="shared" si="42"/>
        <v>103911374</v>
      </c>
      <c r="B2702" s="127">
        <v>10391137</v>
      </c>
      <c r="C2702" s="127">
        <v>4</v>
      </c>
      <c r="D2702" s="74" t="s">
        <v>4637</v>
      </c>
      <c r="E2702" s="68" t="s">
        <v>944</v>
      </c>
      <c r="F2702" s="68" t="s">
        <v>10815</v>
      </c>
      <c r="G2702" s="68" t="s">
        <v>2550</v>
      </c>
      <c r="H2702" s="68" t="s">
        <v>2656</v>
      </c>
      <c r="I2702" s="66">
        <v>72154</v>
      </c>
      <c r="J2702" s="66" t="s">
        <v>2656</v>
      </c>
      <c r="K2702" s="68" t="s">
        <v>2547</v>
      </c>
      <c r="L2702" s="69" t="s">
        <v>10817</v>
      </c>
      <c r="N2702" s="128">
        <v>100</v>
      </c>
      <c r="O2702" s="71">
        <v>33.5</v>
      </c>
      <c r="P2702" s="127"/>
    </row>
    <row r="2703" spans="1:16" ht="15" x14ac:dyDescent="0.25">
      <c r="A2703" s="67" t="str">
        <f t="shared" si="42"/>
        <v>164618851</v>
      </c>
      <c r="B2703" s="127">
        <v>16461885</v>
      </c>
      <c r="C2703" s="127">
        <v>1</v>
      </c>
      <c r="D2703" s="74" t="s">
        <v>4638</v>
      </c>
      <c r="E2703" s="68" t="s">
        <v>2477</v>
      </c>
      <c r="F2703" s="68" t="s">
        <v>10814</v>
      </c>
      <c r="G2703" s="68" t="s">
        <v>2550</v>
      </c>
      <c r="H2703" s="68" t="s">
        <v>2656</v>
      </c>
      <c r="I2703" s="66">
        <v>72154</v>
      </c>
      <c r="J2703" s="66" t="s">
        <v>2656</v>
      </c>
      <c r="K2703" s="68" t="s">
        <v>2546</v>
      </c>
      <c r="L2703" s="69" t="s">
        <v>10816</v>
      </c>
      <c r="N2703" s="128">
        <v>73</v>
      </c>
      <c r="O2703" s="71">
        <v>40.200000000000003</v>
      </c>
      <c r="P2703" s="127"/>
    </row>
    <row r="2704" spans="1:16" ht="15" x14ac:dyDescent="0.25">
      <c r="A2704" s="67" t="str">
        <f t="shared" si="42"/>
        <v>150780481</v>
      </c>
      <c r="B2704" s="127">
        <v>15078048</v>
      </c>
      <c r="C2704" s="127">
        <v>1</v>
      </c>
      <c r="D2704" s="74" t="s">
        <v>4639</v>
      </c>
      <c r="E2704" s="68" t="s">
        <v>2142</v>
      </c>
      <c r="F2704" s="68" t="s">
        <v>10814</v>
      </c>
      <c r="G2704" s="68" t="s">
        <v>2550</v>
      </c>
      <c r="H2704" s="68" t="s">
        <v>2656</v>
      </c>
      <c r="I2704" s="66">
        <v>72154</v>
      </c>
      <c r="J2704" s="66" t="s">
        <v>2656</v>
      </c>
      <c r="K2704" s="68" t="s">
        <v>2547</v>
      </c>
      <c r="L2704" s="69" t="s">
        <v>10816</v>
      </c>
      <c r="N2704" s="128">
        <v>81</v>
      </c>
      <c r="O2704" s="71">
        <v>33.5</v>
      </c>
      <c r="P2704" s="127"/>
    </row>
    <row r="2705" spans="1:16" ht="15" x14ac:dyDescent="0.25">
      <c r="A2705" s="67" t="str">
        <f t="shared" si="42"/>
        <v>150376171</v>
      </c>
      <c r="B2705" s="127">
        <v>15037617</v>
      </c>
      <c r="C2705" s="127">
        <v>1</v>
      </c>
      <c r="D2705" s="74" t="s">
        <v>3633</v>
      </c>
      <c r="E2705" s="68" t="s">
        <v>2132</v>
      </c>
      <c r="F2705" s="68" t="s">
        <v>10814</v>
      </c>
      <c r="G2705" s="68" t="s">
        <v>2550</v>
      </c>
      <c r="H2705" s="68" t="s">
        <v>2656</v>
      </c>
      <c r="I2705" s="66">
        <v>72154</v>
      </c>
      <c r="J2705" s="66" t="s">
        <v>2656</v>
      </c>
      <c r="K2705" s="68" t="s">
        <v>2547</v>
      </c>
      <c r="L2705" s="69" t="s">
        <v>10816</v>
      </c>
      <c r="N2705" s="128">
        <v>100</v>
      </c>
      <c r="O2705" s="71">
        <v>33.5</v>
      </c>
      <c r="P2705" s="127"/>
    </row>
    <row r="2706" spans="1:16" ht="15" x14ac:dyDescent="0.25">
      <c r="A2706" s="67" t="str">
        <f t="shared" si="42"/>
        <v>82445713</v>
      </c>
      <c r="B2706" s="127">
        <v>8244571</v>
      </c>
      <c r="C2706" s="127">
        <v>3</v>
      </c>
      <c r="D2706" s="74" t="s">
        <v>4640</v>
      </c>
      <c r="E2706" s="68">
        <v>10728596</v>
      </c>
      <c r="F2706" s="68" t="s">
        <v>10814</v>
      </c>
      <c r="G2706" s="68" t="s">
        <v>2550</v>
      </c>
      <c r="H2706" s="68" t="s">
        <v>2656</v>
      </c>
      <c r="I2706" s="66">
        <v>72154</v>
      </c>
      <c r="J2706" s="66" t="s">
        <v>2656</v>
      </c>
      <c r="K2706" s="68" t="s">
        <v>2547</v>
      </c>
      <c r="L2706" s="69" t="s">
        <v>10816</v>
      </c>
      <c r="N2706" s="128">
        <v>81</v>
      </c>
      <c r="O2706" s="71">
        <v>33.5</v>
      </c>
      <c r="P2706" s="127"/>
    </row>
    <row r="2707" spans="1:16" ht="15" x14ac:dyDescent="0.25">
      <c r="A2707" s="67" t="str">
        <f t="shared" si="42"/>
        <v>122071112</v>
      </c>
      <c r="B2707" s="127">
        <v>12207111</v>
      </c>
      <c r="C2707" s="127">
        <v>2</v>
      </c>
      <c r="D2707" s="74" t="s">
        <v>4641</v>
      </c>
      <c r="E2707" s="68" t="s">
        <v>1441</v>
      </c>
      <c r="F2707" s="68" t="s">
        <v>10815</v>
      </c>
      <c r="G2707" s="68" t="s">
        <v>2550</v>
      </c>
      <c r="H2707" s="68" t="s">
        <v>2656</v>
      </c>
      <c r="I2707" s="66">
        <v>72154</v>
      </c>
      <c r="J2707" s="66" t="s">
        <v>2656</v>
      </c>
      <c r="K2707" s="68" t="s">
        <v>2547</v>
      </c>
      <c r="L2707" s="69" t="s">
        <v>10817</v>
      </c>
      <c r="N2707" s="128">
        <v>81</v>
      </c>
      <c r="O2707" s="71">
        <v>33.5</v>
      </c>
      <c r="P2707" s="127"/>
    </row>
    <row r="2708" spans="1:16" ht="15" x14ac:dyDescent="0.25">
      <c r="A2708" s="67" t="str">
        <f t="shared" si="42"/>
        <v>147335722</v>
      </c>
      <c r="B2708" s="127">
        <v>14733572</v>
      </c>
      <c r="C2708" s="127">
        <v>2</v>
      </c>
      <c r="D2708" s="74" t="s">
        <v>4642</v>
      </c>
      <c r="E2708" s="68">
        <v>22205012</v>
      </c>
      <c r="F2708" s="68" t="s">
        <v>10814</v>
      </c>
      <c r="G2708" s="68" t="s">
        <v>2550</v>
      </c>
      <c r="H2708" s="68" t="s">
        <v>2656</v>
      </c>
      <c r="I2708" s="66">
        <v>72154</v>
      </c>
      <c r="J2708" s="66" t="s">
        <v>2656</v>
      </c>
      <c r="K2708" s="68" t="s">
        <v>2547</v>
      </c>
      <c r="L2708" s="69" t="s">
        <v>10816</v>
      </c>
      <c r="N2708" s="128">
        <v>100</v>
      </c>
      <c r="O2708" s="71">
        <v>33.5</v>
      </c>
      <c r="P2708" s="127"/>
    </row>
    <row r="2709" spans="1:16" ht="15" x14ac:dyDescent="0.25">
      <c r="A2709" s="67" t="str">
        <f t="shared" si="42"/>
        <v>99531762</v>
      </c>
      <c r="B2709" s="127">
        <v>9953176</v>
      </c>
      <c r="C2709" s="127">
        <v>2</v>
      </c>
      <c r="D2709" s="74" t="s">
        <v>7378</v>
      </c>
      <c r="E2709" s="68">
        <v>9095774</v>
      </c>
      <c r="F2709" s="68" t="s">
        <v>10815</v>
      </c>
      <c r="G2709" s="68" t="s">
        <v>2550</v>
      </c>
      <c r="H2709" s="68" t="s">
        <v>2656</v>
      </c>
      <c r="I2709" s="66">
        <v>72154</v>
      </c>
      <c r="J2709" s="66" t="s">
        <v>2656</v>
      </c>
      <c r="K2709" s="68" t="s">
        <v>2546</v>
      </c>
      <c r="L2709" s="69" t="s">
        <v>10817</v>
      </c>
      <c r="N2709" s="128">
        <v>100</v>
      </c>
      <c r="O2709" s="71">
        <v>40.200000000000003</v>
      </c>
      <c r="P2709" s="127"/>
    </row>
    <row r="2710" spans="1:16" ht="15" x14ac:dyDescent="0.25">
      <c r="A2710" s="67" t="str">
        <f t="shared" si="42"/>
        <v>51384623</v>
      </c>
      <c r="B2710" s="127">
        <v>5138462</v>
      </c>
      <c r="C2710" s="127">
        <v>3</v>
      </c>
      <c r="D2710" s="74" t="s">
        <v>4643</v>
      </c>
      <c r="E2710" s="68" t="s">
        <v>273</v>
      </c>
      <c r="F2710" s="68" t="s">
        <v>10815</v>
      </c>
      <c r="G2710" s="68" t="s">
        <v>2550</v>
      </c>
      <c r="H2710" s="68" t="s">
        <v>2656</v>
      </c>
      <c r="I2710" s="66">
        <v>72154</v>
      </c>
      <c r="J2710" s="66" t="s">
        <v>2656</v>
      </c>
      <c r="K2710" s="68" t="s">
        <v>2547</v>
      </c>
      <c r="L2710" s="69" t="s">
        <v>10817</v>
      </c>
      <c r="N2710" s="128">
        <v>81</v>
      </c>
      <c r="O2710" s="71">
        <v>33.5</v>
      </c>
      <c r="P2710" s="127"/>
    </row>
    <row r="2711" spans="1:16" ht="15" x14ac:dyDescent="0.25">
      <c r="A2711" s="67" t="str">
        <f t="shared" si="42"/>
        <v>124551182</v>
      </c>
      <c r="B2711" s="127">
        <v>12455118</v>
      </c>
      <c r="C2711" s="127">
        <v>2</v>
      </c>
      <c r="D2711" s="74" t="s">
        <v>4644</v>
      </c>
      <c r="E2711" s="68" t="s">
        <v>1505</v>
      </c>
      <c r="F2711" s="68" t="s">
        <v>10814</v>
      </c>
      <c r="G2711" s="68" t="s">
        <v>2550</v>
      </c>
      <c r="H2711" s="68" t="s">
        <v>2656</v>
      </c>
      <c r="I2711" s="66">
        <v>72154</v>
      </c>
      <c r="J2711" s="66" t="s">
        <v>2656</v>
      </c>
      <c r="K2711" s="68" t="s">
        <v>2547</v>
      </c>
      <c r="L2711" s="69" t="s">
        <v>10816</v>
      </c>
      <c r="N2711" s="128">
        <v>81</v>
      </c>
      <c r="O2711" s="71">
        <v>33.5</v>
      </c>
      <c r="P2711" s="127"/>
    </row>
    <row r="2712" spans="1:16" ht="15" x14ac:dyDescent="0.25">
      <c r="A2712" s="67" t="str">
        <f t="shared" si="42"/>
        <v>51974801</v>
      </c>
      <c r="B2712" s="127">
        <v>5197480</v>
      </c>
      <c r="C2712" s="127">
        <v>1</v>
      </c>
      <c r="D2712" s="74" t="s">
        <v>4645</v>
      </c>
      <c r="E2712" s="68">
        <v>14642788</v>
      </c>
      <c r="F2712" s="68" t="s">
        <v>10813</v>
      </c>
      <c r="G2712" s="68" t="s">
        <v>2550</v>
      </c>
      <c r="H2712" s="68" t="s">
        <v>2656</v>
      </c>
      <c r="I2712" s="66">
        <v>72154</v>
      </c>
      <c r="J2712" s="66" t="s">
        <v>2656</v>
      </c>
      <c r="K2712" s="68" t="s">
        <v>2546</v>
      </c>
      <c r="L2712" s="69" t="s">
        <v>10818</v>
      </c>
      <c r="N2712" s="128">
        <v>100</v>
      </c>
      <c r="O2712" s="71">
        <v>40.200000000000003</v>
      </c>
      <c r="P2712" s="127"/>
    </row>
    <row r="2713" spans="1:16" ht="15" x14ac:dyDescent="0.25">
      <c r="A2713" s="67" t="str">
        <f t="shared" si="42"/>
        <v>93755824</v>
      </c>
      <c r="B2713" s="127">
        <v>9375582</v>
      </c>
      <c r="C2713" s="127">
        <v>4</v>
      </c>
      <c r="D2713" s="74" t="s">
        <v>4646</v>
      </c>
      <c r="E2713" s="68" t="s">
        <v>668</v>
      </c>
      <c r="F2713" s="68" t="s">
        <v>10814</v>
      </c>
      <c r="G2713" s="68" t="s">
        <v>2550</v>
      </c>
      <c r="H2713" s="68" t="s">
        <v>2656</v>
      </c>
      <c r="I2713" s="66">
        <v>72154</v>
      </c>
      <c r="J2713" s="66" t="s">
        <v>2656</v>
      </c>
      <c r="K2713" s="68" t="s">
        <v>2547</v>
      </c>
      <c r="L2713" s="69" t="s">
        <v>10816</v>
      </c>
      <c r="N2713" s="128">
        <v>81</v>
      </c>
      <c r="O2713" s="71">
        <v>33.5</v>
      </c>
      <c r="P2713" s="127"/>
    </row>
    <row r="2714" spans="1:16" ht="15" x14ac:dyDescent="0.25">
      <c r="A2714" s="67" t="str">
        <f t="shared" si="42"/>
        <v>93755822</v>
      </c>
      <c r="B2714" s="127">
        <v>9375582</v>
      </c>
      <c r="C2714" s="127">
        <v>2</v>
      </c>
      <c r="D2714" s="74" t="s">
        <v>4646</v>
      </c>
      <c r="E2714" s="68" t="s">
        <v>668</v>
      </c>
      <c r="F2714" s="68" t="s">
        <v>10815</v>
      </c>
      <c r="G2714" s="68" t="s">
        <v>2550</v>
      </c>
      <c r="H2714" s="68" t="s">
        <v>2656</v>
      </c>
      <c r="I2714" s="66">
        <v>72154</v>
      </c>
      <c r="J2714" s="66" t="s">
        <v>2656</v>
      </c>
      <c r="K2714" s="68" t="s">
        <v>2547</v>
      </c>
      <c r="L2714" s="69" t="s">
        <v>10817</v>
      </c>
      <c r="N2714" s="128">
        <v>100</v>
      </c>
      <c r="O2714" s="71">
        <v>33.5</v>
      </c>
      <c r="P2714" s="127"/>
    </row>
    <row r="2715" spans="1:16" ht="15" x14ac:dyDescent="0.25">
      <c r="A2715" s="67" t="str">
        <f t="shared" si="42"/>
        <v>100144574</v>
      </c>
      <c r="B2715" s="127">
        <v>10014457</v>
      </c>
      <c r="C2715" s="127">
        <v>4</v>
      </c>
      <c r="D2715" s="74" t="s">
        <v>4647</v>
      </c>
      <c r="E2715" s="68">
        <v>381920</v>
      </c>
      <c r="F2715" s="68" t="s">
        <v>10815</v>
      </c>
      <c r="G2715" s="68" t="s">
        <v>2550</v>
      </c>
      <c r="H2715" s="68" t="s">
        <v>2656</v>
      </c>
      <c r="I2715" s="66">
        <v>72154</v>
      </c>
      <c r="J2715" s="66" t="s">
        <v>2656</v>
      </c>
      <c r="K2715" s="68" t="s">
        <v>2547</v>
      </c>
      <c r="L2715" s="69" t="s">
        <v>10817</v>
      </c>
      <c r="N2715" s="128">
        <v>81</v>
      </c>
      <c r="O2715" s="71">
        <v>33.5</v>
      </c>
      <c r="P2715" s="127"/>
    </row>
    <row r="2716" spans="1:16" ht="15" x14ac:dyDescent="0.25">
      <c r="A2716" s="67" t="str">
        <f t="shared" si="42"/>
        <v>55344091</v>
      </c>
      <c r="B2716" s="127">
        <v>5534409</v>
      </c>
      <c r="C2716" s="127">
        <v>1</v>
      </c>
      <c r="D2716" s="74" t="s">
        <v>10411</v>
      </c>
      <c r="E2716" s="68" t="s">
        <v>10062</v>
      </c>
      <c r="F2716" s="68" t="s">
        <v>10813</v>
      </c>
      <c r="G2716" s="127" t="s">
        <v>2550</v>
      </c>
      <c r="H2716" s="68" t="s">
        <v>2656</v>
      </c>
      <c r="I2716" s="66">
        <v>72154</v>
      </c>
      <c r="J2716" s="66" t="s">
        <v>2656</v>
      </c>
      <c r="K2716" s="68" t="s">
        <v>2547</v>
      </c>
      <c r="L2716" s="69" t="s">
        <v>10818</v>
      </c>
      <c r="N2716" s="128">
        <v>0</v>
      </c>
      <c r="O2716" s="71">
        <v>33.5</v>
      </c>
      <c r="P2716" s="127"/>
    </row>
    <row r="2717" spans="1:16" ht="15" x14ac:dyDescent="0.25">
      <c r="A2717" s="67" t="str">
        <f t="shared" si="42"/>
        <v>69777652</v>
      </c>
      <c r="B2717" s="127">
        <v>6977765</v>
      </c>
      <c r="C2717" s="127">
        <v>2</v>
      </c>
      <c r="D2717" s="74" t="s">
        <v>4648</v>
      </c>
      <c r="E2717" s="68">
        <v>7911367</v>
      </c>
      <c r="F2717" s="68" t="s">
        <v>10813</v>
      </c>
      <c r="G2717" s="68" t="s">
        <v>10823</v>
      </c>
      <c r="H2717" s="68" t="s">
        <v>2656</v>
      </c>
      <c r="I2717" s="66">
        <v>72154</v>
      </c>
      <c r="J2717" s="66" t="s">
        <v>2656</v>
      </c>
      <c r="K2717" s="68" t="s">
        <v>2547</v>
      </c>
      <c r="L2717" s="69" t="s">
        <v>10818</v>
      </c>
      <c r="N2717" s="128">
        <v>88</v>
      </c>
      <c r="O2717" s="71">
        <v>33.5</v>
      </c>
      <c r="P2717" s="127"/>
    </row>
    <row r="2718" spans="1:16" ht="15" x14ac:dyDescent="0.25">
      <c r="A2718" s="67" t="str">
        <f t="shared" si="42"/>
        <v>69777654</v>
      </c>
      <c r="B2718" s="127">
        <v>6977765</v>
      </c>
      <c r="C2718" s="127">
        <v>4</v>
      </c>
      <c r="D2718" s="74" t="s">
        <v>4648</v>
      </c>
      <c r="E2718" s="68">
        <v>7911367</v>
      </c>
      <c r="F2718" s="68" t="s">
        <v>10815</v>
      </c>
      <c r="G2718" s="68" t="s">
        <v>2550</v>
      </c>
      <c r="H2718" s="68" t="s">
        <v>2656</v>
      </c>
      <c r="I2718" s="66">
        <v>72154</v>
      </c>
      <c r="J2718" s="66" t="s">
        <v>2656</v>
      </c>
      <c r="K2718" s="68" t="s">
        <v>2547</v>
      </c>
      <c r="L2718" s="69" t="s">
        <v>10817</v>
      </c>
      <c r="N2718" s="128">
        <v>99</v>
      </c>
      <c r="O2718" s="71">
        <v>33.5</v>
      </c>
      <c r="P2718" s="127"/>
    </row>
    <row r="2719" spans="1:16" ht="15" x14ac:dyDescent="0.25">
      <c r="A2719" s="67" t="str">
        <f t="shared" si="42"/>
        <v>111881212</v>
      </c>
      <c r="B2719" s="127">
        <v>11188121</v>
      </c>
      <c r="C2719" s="127">
        <v>2</v>
      </c>
      <c r="D2719" s="74" t="s">
        <v>4649</v>
      </c>
      <c r="E2719" s="68" t="s">
        <v>1087</v>
      </c>
      <c r="F2719" s="68" t="s">
        <v>10815</v>
      </c>
      <c r="G2719" s="68" t="s">
        <v>2550</v>
      </c>
      <c r="H2719" s="68" t="s">
        <v>2656</v>
      </c>
      <c r="I2719" s="66">
        <v>72154</v>
      </c>
      <c r="J2719" s="66" t="s">
        <v>2656</v>
      </c>
      <c r="K2719" s="68" t="s">
        <v>2547</v>
      </c>
      <c r="L2719" s="69" t="s">
        <v>10817</v>
      </c>
      <c r="N2719" s="128">
        <v>81</v>
      </c>
      <c r="O2719" s="71">
        <v>33.5</v>
      </c>
      <c r="P2719" s="127"/>
    </row>
    <row r="2720" spans="1:16" ht="15" x14ac:dyDescent="0.25">
      <c r="A2720" s="67" t="str">
        <f t="shared" si="42"/>
        <v>96375403</v>
      </c>
      <c r="B2720" s="127">
        <v>9637540</v>
      </c>
      <c r="C2720" s="127">
        <v>3</v>
      </c>
      <c r="D2720" s="74" t="s">
        <v>4650</v>
      </c>
      <c r="E2720" s="68">
        <v>11179053</v>
      </c>
      <c r="F2720" s="68" t="s">
        <v>10815</v>
      </c>
      <c r="G2720" s="68" t="s">
        <v>2550</v>
      </c>
      <c r="H2720" s="68" t="s">
        <v>2656</v>
      </c>
      <c r="I2720" s="66">
        <v>72154</v>
      </c>
      <c r="J2720" s="66" t="s">
        <v>2656</v>
      </c>
      <c r="K2720" s="68" t="s">
        <v>2547</v>
      </c>
      <c r="L2720" s="69" t="s">
        <v>10817</v>
      </c>
      <c r="N2720" s="128">
        <v>81</v>
      </c>
      <c r="O2720" s="71">
        <v>33.5</v>
      </c>
      <c r="P2720" s="127"/>
    </row>
    <row r="2721" spans="1:16" ht="15" x14ac:dyDescent="0.25">
      <c r="A2721" s="67" t="str">
        <f t="shared" si="42"/>
        <v>96375405</v>
      </c>
      <c r="B2721" s="127">
        <v>9637540</v>
      </c>
      <c r="C2721" s="127">
        <v>5</v>
      </c>
      <c r="D2721" s="74" t="s">
        <v>4650</v>
      </c>
      <c r="E2721" s="68">
        <v>11179053</v>
      </c>
      <c r="F2721" s="68" t="s">
        <v>10815</v>
      </c>
      <c r="G2721" s="68" t="s">
        <v>2550</v>
      </c>
      <c r="H2721" s="68" t="s">
        <v>2656</v>
      </c>
      <c r="I2721" s="66">
        <v>72154</v>
      </c>
      <c r="J2721" s="66" t="s">
        <v>2656</v>
      </c>
      <c r="K2721" s="68" t="s">
        <v>2547</v>
      </c>
      <c r="L2721" s="69" t="s">
        <v>10817</v>
      </c>
      <c r="N2721" s="128">
        <v>81</v>
      </c>
      <c r="O2721" s="71">
        <v>33.5</v>
      </c>
      <c r="P2721" s="127"/>
    </row>
    <row r="2722" spans="1:16" ht="15" x14ac:dyDescent="0.25">
      <c r="A2722" s="67" t="str">
        <f t="shared" si="42"/>
        <v>91254622</v>
      </c>
      <c r="B2722" s="127">
        <v>9125462</v>
      </c>
      <c r="C2722" s="127">
        <v>2</v>
      </c>
      <c r="D2722" s="74" t="s">
        <v>4651</v>
      </c>
      <c r="E2722" s="68" t="s">
        <v>7843</v>
      </c>
      <c r="F2722" s="68" t="s">
        <v>10815</v>
      </c>
      <c r="G2722" s="68" t="s">
        <v>2550</v>
      </c>
      <c r="H2722" s="68" t="s">
        <v>2656</v>
      </c>
      <c r="I2722" s="66">
        <v>72154</v>
      </c>
      <c r="J2722" s="66" t="s">
        <v>2656</v>
      </c>
      <c r="K2722" s="68" t="s">
        <v>2546</v>
      </c>
      <c r="L2722" s="69" t="s">
        <v>10817</v>
      </c>
      <c r="N2722" s="128">
        <v>81</v>
      </c>
      <c r="O2722" s="71">
        <v>40.200000000000003</v>
      </c>
      <c r="P2722" s="127"/>
    </row>
    <row r="2723" spans="1:16" ht="15" x14ac:dyDescent="0.25">
      <c r="A2723" s="67" t="str">
        <f t="shared" si="42"/>
        <v>52024254</v>
      </c>
      <c r="B2723" s="127">
        <v>5202425</v>
      </c>
      <c r="C2723" s="127">
        <v>4</v>
      </c>
      <c r="D2723" s="74" t="s">
        <v>4652</v>
      </c>
      <c r="E2723" s="68" t="s">
        <v>275</v>
      </c>
      <c r="F2723" s="68" t="s">
        <v>10815</v>
      </c>
      <c r="G2723" s="68" t="s">
        <v>2550</v>
      </c>
      <c r="H2723" s="68" t="s">
        <v>2656</v>
      </c>
      <c r="I2723" s="66">
        <v>72154</v>
      </c>
      <c r="J2723" s="66" t="s">
        <v>2656</v>
      </c>
      <c r="K2723" s="68" t="s">
        <v>2547</v>
      </c>
      <c r="L2723" s="69" t="s">
        <v>10817</v>
      </c>
      <c r="N2723" s="128">
        <v>100</v>
      </c>
      <c r="O2723" s="71">
        <v>33.5</v>
      </c>
      <c r="P2723" s="127"/>
    </row>
    <row r="2724" spans="1:16" ht="15" x14ac:dyDescent="0.25">
      <c r="A2724" s="67" t="str">
        <f t="shared" si="42"/>
        <v>128477194</v>
      </c>
      <c r="B2724" s="127">
        <v>12847719</v>
      </c>
      <c r="C2724" s="127">
        <v>4</v>
      </c>
      <c r="D2724" s="74" t="s">
        <v>4653</v>
      </c>
      <c r="E2724" s="68" t="s">
        <v>1576</v>
      </c>
      <c r="F2724" s="68" t="s">
        <v>10814</v>
      </c>
      <c r="G2724" s="68" t="s">
        <v>2550</v>
      </c>
      <c r="H2724" s="68" t="s">
        <v>2656</v>
      </c>
      <c r="I2724" s="66">
        <v>72154</v>
      </c>
      <c r="J2724" s="66" t="s">
        <v>2656</v>
      </c>
      <c r="K2724" s="68" t="s">
        <v>2547</v>
      </c>
      <c r="L2724" s="69" t="s">
        <v>10816</v>
      </c>
      <c r="N2724" s="128">
        <v>0</v>
      </c>
      <c r="O2724" s="71">
        <v>33.5</v>
      </c>
      <c r="P2724" s="127"/>
    </row>
    <row r="2725" spans="1:16" ht="15" x14ac:dyDescent="0.25">
      <c r="A2725" s="67" t="str">
        <f t="shared" si="42"/>
        <v>82445582</v>
      </c>
      <c r="B2725" s="127">
        <v>8244558</v>
      </c>
      <c r="C2725" s="127">
        <v>2</v>
      </c>
      <c r="D2725" s="74" t="s">
        <v>4654</v>
      </c>
      <c r="E2725" s="68" t="s">
        <v>522</v>
      </c>
      <c r="F2725" s="68" t="s">
        <v>10815</v>
      </c>
      <c r="G2725" s="68" t="s">
        <v>2550</v>
      </c>
      <c r="H2725" s="68" t="s">
        <v>2656</v>
      </c>
      <c r="I2725" s="66">
        <v>72154</v>
      </c>
      <c r="J2725" s="66" t="s">
        <v>2656</v>
      </c>
      <c r="K2725" s="68" t="s">
        <v>2547</v>
      </c>
      <c r="L2725" s="69" t="s">
        <v>10817</v>
      </c>
      <c r="N2725" s="128">
        <v>0</v>
      </c>
      <c r="O2725" s="71">
        <v>33.5</v>
      </c>
      <c r="P2725" s="127"/>
    </row>
    <row r="2726" spans="1:16" ht="15" x14ac:dyDescent="0.25">
      <c r="A2726" s="67" t="str">
        <f t="shared" si="42"/>
        <v>111174002</v>
      </c>
      <c r="B2726" s="127">
        <v>11117400</v>
      </c>
      <c r="C2726" s="127">
        <v>2</v>
      </c>
      <c r="D2726" s="74" t="s">
        <v>4655</v>
      </c>
      <c r="E2726" s="68" t="s">
        <v>1048</v>
      </c>
      <c r="F2726" s="68" t="s">
        <v>10815</v>
      </c>
      <c r="G2726" s="68" t="s">
        <v>2550</v>
      </c>
      <c r="H2726" s="68" t="s">
        <v>2656</v>
      </c>
      <c r="I2726" s="66">
        <v>72154</v>
      </c>
      <c r="J2726" s="66" t="s">
        <v>2656</v>
      </c>
      <c r="K2726" s="68" t="s">
        <v>2547</v>
      </c>
      <c r="L2726" s="69" t="s">
        <v>10817</v>
      </c>
      <c r="N2726" s="128">
        <v>81</v>
      </c>
      <c r="O2726" s="71">
        <v>33.5</v>
      </c>
      <c r="P2726" s="127"/>
    </row>
    <row r="2727" spans="1:16" ht="15" x14ac:dyDescent="0.25">
      <c r="A2727" s="67" t="str">
        <f t="shared" si="42"/>
        <v>163791722</v>
      </c>
      <c r="B2727" s="127">
        <v>16379172</v>
      </c>
      <c r="C2727" s="127">
        <v>2</v>
      </c>
      <c r="D2727" s="74" t="s">
        <v>9866</v>
      </c>
      <c r="E2727" s="68">
        <v>336400780</v>
      </c>
      <c r="F2727" s="68" t="s">
        <v>10814</v>
      </c>
      <c r="G2727" s="68" t="s">
        <v>10823</v>
      </c>
      <c r="H2727" s="68" t="s">
        <v>2656</v>
      </c>
      <c r="I2727" s="66">
        <v>72154</v>
      </c>
      <c r="J2727" s="66" t="s">
        <v>2656</v>
      </c>
      <c r="K2727" s="68" t="s">
        <v>2546</v>
      </c>
      <c r="L2727" s="69" t="s">
        <v>10816</v>
      </c>
      <c r="N2727" s="128">
        <v>0</v>
      </c>
      <c r="O2727" s="71">
        <v>40.200000000000003</v>
      </c>
      <c r="P2727" s="127"/>
    </row>
    <row r="2728" spans="1:16" ht="15" x14ac:dyDescent="0.25">
      <c r="A2728" s="67" t="str">
        <f t="shared" si="42"/>
        <v>104188543</v>
      </c>
      <c r="B2728" s="127">
        <v>10418854</v>
      </c>
      <c r="C2728" s="127">
        <v>3</v>
      </c>
      <c r="D2728" s="74" t="s">
        <v>4656</v>
      </c>
      <c r="E2728" s="68" t="s">
        <v>955</v>
      </c>
      <c r="F2728" s="68" t="s">
        <v>10815</v>
      </c>
      <c r="G2728" s="68" t="s">
        <v>2550</v>
      </c>
      <c r="H2728" s="68" t="s">
        <v>2656</v>
      </c>
      <c r="I2728" s="66">
        <v>72154</v>
      </c>
      <c r="J2728" s="66" t="s">
        <v>2656</v>
      </c>
      <c r="K2728" s="68" t="s">
        <v>2547</v>
      </c>
      <c r="L2728" s="69" t="s">
        <v>10817</v>
      </c>
      <c r="N2728" s="128">
        <v>100</v>
      </c>
      <c r="O2728" s="71">
        <v>33.5</v>
      </c>
      <c r="P2728" s="127"/>
    </row>
    <row r="2729" spans="1:16" ht="15" x14ac:dyDescent="0.25">
      <c r="A2729" s="67" t="str">
        <f t="shared" si="42"/>
        <v>118926142</v>
      </c>
      <c r="B2729" s="127">
        <v>11892614</v>
      </c>
      <c r="C2729" s="127">
        <v>2</v>
      </c>
      <c r="D2729" s="74" t="s">
        <v>4657</v>
      </c>
      <c r="E2729" s="68" t="s">
        <v>1324</v>
      </c>
      <c r="F2729" s="68" t="s">
        <v>10815</v>
      </c>
      <c r="G2729" s="68" t="s">
        <v>2550</v>
      </c>
      <c r="H2729" s="68" t="s">
        <v>2656</v>
      </c>
      <c r="I2729" s="66">
        <v>72154</v>
      </c>
      <c r="J2729" s="66" t="s">
        <v>2656</v>
      </c>
      <c r="K2729" s="68" t="s">
        <v>2547</v>
      </c>
      <c r="L2729" s="69" t="s">
        <v>10817</v>
      </c>
      <c r="N2729" s="128">
        <v>100</v>
      </c>
      <c r="O2729" s="71">
        <v>33.5</v>
      </c>
      <c r="P2729" s="127"/>
    </row>
    <row r="2730" spans="1:16" ht="15" x14ac:dyDescent="0.25">
      <c r="A2730" s="67" t="str">
        <f t="shared" si="42"/>
        <v>115830832</v>
      </c>
      <c r="B2730" s="127">
        <v>11583083</v>
      </c>
      <c r="C2730" s="127">
        <v>2</v>
      </c>
      <c r="D2730" s="74" t="s">
        <v>4658</v>
      </c>
      <c r="E2730" s="68" t="s">
        <v>7844</v>
      </c>
      <c r="F2730" s="68" t="s">
        <v>10815</v>
      </c>
      <c r="G2730" s="68" t="s">
        <v>2550</v>
      </c>
      <c r="H2730" s="68" t="s">
        <v>2656</v>
      </c>
      <c r="I2730" s="66">
        <v>72154</v>
      </c>
      <c r="J2730" s="66" t="s">
        <v>2656</v>
      </c>
      <c r="K2730" s="68" t="s">
        <v>2547</v>
      </c>
      <c r="L2730" s="69" t="s">
        <v>10817</v>
      </c>
      <c r="N2730" s="128">
        <v>100</v>
      </c>
      <c r="O2730" s="71">
        <v>33.5</v>
      </c>
      <c r="P2730" s="127"/>
    </row>
    <row r="2731" spans="1:16" ht="15" x14ac:dyDescent="0.25">
      <c r="A2731" s="67" t="str">
        <f t="shared" si="42"/>
        <v>99935262</v>
      </c>
      <c r="B2731" s="127">
        <v>9993526</v>
      </c>
      <c r="C2731" s="127">
        <v>2</v>
      </c>
      <c r="D2731" s="74" t="s">
        <v>4659</v>
      </c>
      <c r="E2731" s="68" t="s">
        <v>7845</v>
      </c>
      <c r="F2731" s="68" t="s">
        <v>10815</v>
      </c>
      <c r="G2731" s="68" t="s">
        <v>2550</v>
      </c>
      <c r="H2731" s="68" t="s">
        <v>2656</v>
      </c>
      <c r="I2731" s="66">
        <v>72154</v>
      </c>
      <c r="J2731" s="66" t="s">
        <v>2656</v>
      </c>
      <c r="K2731" s="68" t="s">
        <v>2547</v>
      </c>
      <c r="L2731" s="69" t="s">
        <v>10817</v>
      </c>
      <c r="N2731" s="128">
        <v>100</v>
      </c>
      <c r="O2731" s="71">
        <v>33.5</v>
      </c>
      <c r="P2731" s="127"/>
    </row>
    <row r="2732" spans="1:16" ht="15" x14ac:dyDescent="0.25">
      <c r="A2732" s="67" t="str">
        <f t="shared" si="42"/>
        <v>99935264</v>
      </c>
      <c r="B2732" s="127">
        <v>9993526</v>
      </c>
      <c r="C2732" s="127">
        <v>4</v>
      </c>
      <c r="D2732" s="74" t="s">
        <v>4659</v>
      </c>
      <c r="E2732" s="68" t="s">
        <v>7845</v>
      </c>
      <c r="F2732" s="68" t="s">
        <v>10815</v>
      </c>
      <c r="G2732" s="68" t="s">
        <v>2550</v>
      </c>
      <c r="H2732" s="68" t="s">
        <v>2656</v>
      </c>
      <c r="I2732" s="66">
        <v>72154</v>
      </c>
      <c r="J2732" s="66" t="s">
        <v>2656</v>
      </c>
      <c r="K2732" s="68" t="s">
        <v>2547</v>
      </c>
      <c r="L2732" s="69" t="s">
        <v>10817</v>
      </c>
      <c r="N2732" s="128">
        <v>100</v>
      </c>
      <c r="O2732" s="71">
        <v>33.5</v>
      </c>
      <c r="P2732" s="127"/>
    </row>
    <row r="2733" spans="1:16" ht="15" x14ac:dyDescent="0.25">
      <c r="A2733" s="67" t="str">
        <f t="shared" si="42"/>
        <v>103923123</v>
      </c>
      <c r="B2733" s="127">
        <v>10392312</v>
      </c>
      <c r="C2733" s="127">
        <v>3</v>
      </c>
      <c r="D2733" s="74" t="s">
        <v>4660</v>
      </c>
      <c r="E2733" s="68">
        <v>14154364</v>
      </c>
      <c r="F2733" s="68" t="s">
        <v>10815</v>
      </c>
      <c r="G2733" s="68" t="s">
        <v>2550</v>
      </c>
      <c r="H2733" s="68" t="s">
        <v>2656</v>
      </c>
      <c r="I2733" s="66">
        <v>72154</v>
      </c>
      <c r="J2733" s="66" t="s">
        <v>2656</v>
      </c>
      <c r="K2733" s="68" t="s">
        <v>2547</v>
      </c>
      <c r="L2733" s="69" t="s">
        <v>10817</v>
      </c>
      <c r="N2733" s="128">
        <v>0</v>
      </c>
      <c r="O2733" s="71">
        <v>33.5</v>
      </c>
      <c r="P2733" s="127"/>
    </row>
    <row r="2734" spans="1:16" ht="15" x14ac:dyDescent="0.25">
      <c r="A2734" s="67" t="str">
        <f t="shared" si="42"/>
        <v>80606802</v>
      </c>
      <c r="B2734" s="127">
        <v>8060680</v>
      </c>
      <c r="C2734" s="127">
        <v>2</v>
      </c>
      <c r="D2734" s="74" t="s">
        <v>3107</v>
      </c>
      <c r="E2734" s="68" t="s">
        <v>498</v>
      </c>
      <c r="F2734" s="68" t="s">
        <v>10814</v>
      </c>
      <c r="G2734" s="68" t="s">
        <v>2550</v>
      </c>
      <c r="H2734" s="68" t="s">
        <v>2656</v>
      </c>
      <c r="I2734" s="66">
        <v>72154</v>
      </c>
      <c r="J2734" s="66" t="s">
        <v>2656</v>
      </c>
      <c r="K2734" s="68" t="s">
        <v>2547</v>
      </c>
      <c r="L2734" s="69" t="s">
        <v>10816</v>
      </c>
      <c r="N2734" s="128">
        <v>100</v>
      </c>
      <c r="O2734" s="71">
        <v>33.5</v>
      </c>
      <c r="P2734" s="127"/>
    </row>
    <row r="2735" spans="1:16" ht="15" x14ac:dyDescent="0.25">
      <c r="A2735" s="67" t="str">
        <f t="shared" si="42"/>
        <v>93708701</v>
      </c>
      <c r="B2735" s="127">
        <v>9370870</v>
      </c>
      <c r="C2735" s="127">
        <v>1</v>
      </c>
      <c r="D2735" s="74" t="s">
        <v>4661</v>
      </c>
      <c r="E2735" s="68" t="s">
        <v>667</v>
      </c>
      <c r="F2735" s="68" t="s">
        <v>10815</v>
      </c>
      <c r="G2735" s="68" t="s">
        <v>2550</v>
      </c>
      <c r="H2735" s="68" t="s">
        <v>2656</v>
      </c>
      <c r="I2735" s="66">
        <v>72154</v>
      </c>
      <c r="J2735" s="66" t="s">
        <v>2656</v>
      </c>
      <c r="K2735" s="68" t="s">
        <v>2547</v>
      </c>
      <c r="L2735" s="69" t="s">
        <v>10817</v>
      </c>
      <c r="N2735" s="128">
        <v>100</v>
      </c>
      <c r="O2735" s="71">
        <v>33.5</v>
      </c>
      <c r="P2735" s="127"/>
    </row>
    <row r="2736" spans="1:16" ht="15" x14ac:dyDescent="0.25">
      <c r="A2736" s="67" t="str">
        <f t="shared" si="42"/>
        <v>116428414</v>
      </c>
      <c r="B2736" s="127">
        <v>11642841</v>
      </c>
      <c r="C2736" s="127">
        <v>4</v>
      </c>
      <c r="D2736" s="74" t="s">
        <v>4662</v>
      </c>
      <c r="E2736" s="68">
        <v>20303968</v>
      </c>
      <c r="F2736" s="68" t="s">
        <v>10814</v>
      </c>
      <c r="G2736" s="68" t="s">
        <v>2550</v>
      </c>
      <c r="H2736" s="68" t="s">
        <v>2656</v>
      </c>
      <c r="I2736" s="66">
        <v>72154</v>
      </c>
      <c r="J2736" s="66" t="s">
        <v>2656</v>
      </c>
      <c r="K2736" s="68" t="s">
        <v>2547</v>
      </c>
      <c r="L2736" s="69" t="s">
        <v>10816</v>
      </c>
      <c r="N2736" s="128">
        <v>81</v>
      </c>
      <c r="O2736" s="71">
        <v>33.5</v>
      </c>
      <c r="P2736" s="127"/>
    </row>
    <row r="2737" spans="1:16" ht="15" x14ac:dyDescent="0.25">
      <c r="A2737" s="67" t="str">
        <f t="shared" si="42"/>
        <v>105751702</v>
      </c>
      <c r="B2737" s="127">
        <v>10575170</v>
      </c>
      <c r="C2737" s="127">
        <v>2</v>
      </c>
      <c r="D2737" s="74" t="s">
        <v>4097</v>
      </c>
      <c r="E2737" s="68">
        <v>18507943</v>
      </c>
      <c r="F2737" s="68" t="s">
        <v>10815</v>
      </c>
      <c r="G2737" s="68" t="s">
        <v>2550</v>
      </c>
      <c r="H2737" s="68" t="s">
        <v>2656</v>
      </c>
      <c r="I2737" s="66">
        <v>72154</v>
      </c>
      <c r="J2737" s="66" t="s">
        <v>2656</v>
      </c>
      <c r="K2737" s="68" t="s">
        <v>2547</v>
      </c>
      <c r="L2737" s="69" t="s">
        <v>10817</v>
      </c>
      <c r="N2737" s="128">
        <v>100</v>
      </c>
      <c r="O2737" s="71">
        <v>33.5</v>
      </c>
      <c r="P2737" s="127">
        <v>1</v>
      </c>
    </row>
    <row r="2738" spans="1:16" ht="15" x14ac:dyDescent="0.25">
      <c r="A2738" s="67" t="str">
        <f t="shared" si="42"/>
        <v>48796613</v>
      </c>
      <c r="B2738" s="127">
        <v>4879661</v>
      </c>
      <c r="C2738" s="127">
        <v>3</v>
      </c>
      <c r="D2738" s="74" t="s">
        <v>4663</v>
      </c>
      <c r="E2738" s="68" t="s">
        <v>262</v>
      </c>
      <c r="F2738" s="68" t="s">
        <v>10815</v>
      </c>
      <c r="G2738" s="68" t="s">
        <v>2550</v>
      </c>
      <c r="H2738" s="68" t="s">
        <v>2656</v>
      </c>
      <c r="I2738" s="66">
        <v>72154</v>
      </c>
      <c r="J2738" s="66" t="s">
        <v>2656</v>
      </c>
      <c r="K2738" s="68" t="s">
        <v>2547</v>
      </c>
      <c r="L2738" s="69" t="s">
        <v>10817</v>
      </c>
      <c r="N2738" s="128">
        <v>81</v>
      </c>
      <c r="O2738" s="71">
        <v>33.5</v>
      </c>
      <c r="P2738" s="127"/>
    </row>
    <row r="2739" spans="1:16" ht="15" x14ac:dyDescent="0.25">
      <c r="A2739" s="67" t="str">
        <f t="shared" si="42"/>
        <v>84246272</v>
      </c>
      <c r="B2739" s="127">
        <v>8424627</v>
      </c>
      <c r="C2739" s="127">
        <v>2</v>
      </c>
      <c r="D2739" s="74" t="s">
        <v>4664</v>
      </c>
      <c r="E2739" s="68">
        <v>9342222</v>
      </c>
      <c r="F2739" s="68" t="s">
        <v>10815</v>
      </c>
      <c r="G2739" s="68" t="s">
        <v>2550</v>
      </c>
      <c r="H2739" s="68" t="s">
        <v>2656</v>
      </c>
      <c r="I2739" s="66">
        <v>72154</v>
      </c>
      <c r="J2739" s="66" t="s">
        <v>2656</v>
      </c>
      <c r="K2739" s="68" t="s">
        <v>2547</v>
      </c>
      <c r="L2739" s="69" t="s">
        <v>10817</v>
      </c>
      <c r="N2739" s="128">
        <v>100</v>
      </c>
      <c r="O2739" s="71">
        <v>33.5</v>
      </c>
      <c r="P2739" s="127"/>
    </row>
    <row r="2740" spans="1:16" ht="15" x14ac:dyDescent="0.25">
      <c r="A2740" s="67" t="str">
        <f t="shared" si="42"/>
        <v>119024372</v>
      </c>
      <c r="B2740" s="127">
        <v>11902437</v>
      </c>
      <c r="C2740" s="127">
        <v>2</v>
      </c>
      <c r="D2740" s="74" t="s">
        <v>7648</v>
      </c>
      <c r="E2740" s="68" t="s">
        <v>7677</v>
      </c>
      <c r="F2740" s="68" t="s">
        <v>10815</v>
      </c>
      <c r="G2740" s="68" t="s">
        <v>10823</v>
      </c>
      <c r="H2740" s="68" t="s">
        <v>2656</v>
      </c>
      <c r="I2740" s="66">
        <v>72154</v>
      </c>
      <c r="J2740" s="66" t="s">
        <v>2656</v>
      </c>
      <c r="K2740" s="68" t="s">
        <v>2547</v>
      </c>
      <c r="L2740" s="69" t="s">
        <v>10817</v>
      </c>
      <c r="N2740" s="128">
        <v>100</v>
      </c>
      <c r="O2740" s="71">
        <v>33.5</v>
      </c>
      <c r="P2740" s="127"/>
    </row>
    <row r="2741" spans="1:16" ht="15" x14ac:dyDescent="0.25">
      <c r="A2741" s="67" t="str">
        <f t="shared" si="42"/>
        <v>150797521</v>
      </c>
      <c r="B2741" s="127">
        <v>15079752</v>
      </c>
      <c r="C2741" s="127">
        <v>1</v>
      </c>
      <c r="D2741" s="74" t="s">
        <v>4665</v>
      </c>
      <c r="E2741" s="68" t="s">
        <v>2144</v>
      </c>
      <c r="F2741" s="68" t="s">
        <v>10814</v>
      </c>
      <c r="G2741" s="68" t="s">
        <v>2550</v>
      </c>
      <c r="H2741" s="68" t="s">
        <v>2656</v>
      </c>
      <c r="I2741" s="66">
        <v>72154</v>
      </c>
      <c r="J2741" s="66" t="s">
        <v>2656</v>
      </c>
      <c r="K2741" s="68" t="s">
        <v>2547</v>
      </c>
      <c r="L2741" s="69" t="s">
        <v>10816</v>
      </c>
      <c r="N2741" s="128">
        <v>81</v>
      </c>
      <c r="O2741" s="71">
        <v>33.5</v>
      </c>
      <c r="P2741" s="127"/>
    </row>
    <row r="2742" spans="1:16" ht="15" x14ac:dyDescent="0.25">
      <c r="A2742" s="67" t="str">
        <f t="shared" si="42"/>
        <v>162426711</v>
      </c>
      <c r="B2742" s="127">
        <v>16242671</v>
      </c>
      <c r="C2742" s="127">
        <v>1</v>
      </c>
      <c r="D2742" s="74" t="s">
        <v>4666</v>
      </c>
      <c r="E2742" s="68" t="s">
        <v>2391</v>
      </c>
      <c r="F2742" s="68" t="s">
        <v>10814</v>
      </c>
      <c r="G2742" s="68" t="s">
        <v>2550</v>
      </c>
      <c r="H2742" s="68" t="s">
        <v>2656</v>
      </c>
      <c r="I2742" s="66">
        <v>72154</v>
      </c>
      <c r="J2742" s="66" t="s">
        <v>2656</v>
      </c>
      <c r="K2742" s="68" t="s">
        <v>2547</v>
      </c>
      <c r="L2742" s="69" t="s">
        <v>10816</v>
      </c>
      <c r="N2742" s="128">
        <v>100</v>
      </c>
      <c r="O2742" s="71">
        <v>33.5</v>
      </c>
      <c r="P2742" s="127"/>
    </row>
    <row r="2743" spans="1:16" ht="15" x14ac:dyDescent="0.25">
      <c r="A2743" s="67" t="str">
        <f t="shared" si="42"/>
        <v>115599862</v>
      </c>
      <c r="B2743" s="127">
        <v>11559986</v>
      </c>
      <c r="C2743" s="127">
        <v>2</v>
      </c>
      <c r="D2743" s="74" t="s">
        <v>4667</v>
      </c>
      <c r="E2743" s="68">
        <v>8547923</v>
      </c>
      <c r="F2743" s="68" t="s">
        <v>10815</v>
      </c>
      <c r="G2743" s="68" t="s">
        <v>2550</v>
      </c>
      <c r="H2743" s="68" t="s">
        <v>2656</v>
      </c>
      <c r="I2743" s="66">
        <v>72154</v>
      </c>
      <c r="J2743" s="66" t="s">
        <v>2656</v>
      </c>
      <c r="K2743" s="68" t="s">
        <v>2546</v>
      </c>
      <c r="L2743" s="69" t="s">
        <v>10817</v>
      </c>
      <c r="N2743" s="128">
        <v>100</v>
      </c>
      <c r="O2743" s="71">
        <v>40.200000000000003</v>
      </c>
      <c r="P2743" s="127"/>
    </row>
    <row r="2744" spans="1:16" ht="15" x14ac:dyDescent="0.25">
      <c r="A2744" s="67" t="str">
        <f t="shared" si="42"/>
        <v>173696171</v>
      </c>
      <c r="B2744" s="127">
        <v>17369617</v>
      </c>
      <c r="C2744" s="127">
        <v>1</v>
      </c>
      <c r="D2744" s="74" t="s">
        <v>9903</v>
      </c>
      <c r="E2744" s="68">
        <v>666518701</v>
      </c>
      <c r="F2744" s="68" t="s">
        <v>10814</v>
      </c>
      <c r="G2744" s="68" t="s">
        <v>10823</v>
      </c>
      <c r="H2744" s="68" t="s">
        <v>2656</v>
      </c>
      <c r="I2744" s="66">
        <v>72154</v>
      </c>
      <c r="J2744" s="66" t="s">
        <v>2656</v>
      </c>
      <c r="K2744" s="68" t="s">
        <v>2546</v>
      </c>
      <c r="L2744" s="69" t="s">
        <v>10816</v>
      </c>
      <c r="N2744" s="128">
        <v>81</v>
      </c>
      <c r="O2744" s="71">
        <v>40.200000000000003</v>
      </c>
      <c r="P2744" s="127"/>
    </row>
    <row r="2745" spans="1:16" ht="15" x14ac:dyDescent="0.25">
      <c r="A2745" s="67" t="str">
        <f t="shared" si="42"/>
        <v>173699401</v>
      </c>
      <c r="B2745" s="127">
        <v>17369940</v>
      </c>
      <c r="C2745" s="127">
        <v>1</v>
      </c>
      <c r="D2745" s="74" t="s">
        <v>9905</v>
      </c>
      <c r="E2745" s="68">
        <v>180947758</v>
      </c>
      <c r="F2745" s="68" t="s">
        <v>10814</v>
      </c>
      <c r="G2745" s="68" t="s">
        <v>10823</v>
      </c>
      <c r="H2745" s="68" t="s">
        <v>2656</v>
      </c>
      <c r="I2745" s="66">
        <v>72154</v>
      </c>
      <c r="J2745" s="66" t="s">
        <v>2656</v>
      </c>
      <c r="K2745" s="68" t="s">
        <v>2546</v>
      </c>
      <c r="L2745" s="69" t="s">
        <v>10816</v>
      </c>
      <c r="N2745" s="128">
        <v>81</v>
      </c>
      <c r="O2745" s="71">
        <v>40.200000000000003</v>
      </c>
      <c r="P2745" s="127"/>
    </row>
    <row r="2746" spans="1:16" ht="15" x14ac:dyDescent="0.25">
      <c r="A2746" s="67" t="str">
        <f t="shared" si="42"/>
        <v>118269274</v>
      </c>
      <c r="B2746" s="127">
        <v>11826927</v>
      </c>
      <c r="C2746" s="127">
        <v>4</v>
      </c>
      <c r="D2746" s="74" t="s">
        <v>4668</v>
      </c>
      <c r="E2746" s="68" t="s">
        <v>1305</v>
      </c>
      <c r="F2746" s="68" t="s">
        <v>10814</v>
      </c>
      <c r="G2746" s="68" t="s">
        <v>2550</v>
      </c>
      <c r="H2746" s="68" t="s">
        <v>2656</v>
      </c>
      <c r="I2746" s="66">
        <v>72154</v>
      </c>
      <c r="J2746" s="66" t="s">
        <v>2656</v>
      </c>
      <c r="K2746" s="68" t="s">
        <v>2547</v>
      </c>
      <c r="L2746" s="69" t="s">
        <v>10816</v>
      </c>
      <c r="N2746" s="128">
        <v>81</v>
      </c>
      <c r="O2746" s="71">
        <v>33.5</v>
      </c>
      <c r="P2746" s="127"/>
    </row>
    <row r="2747" spans="1:16" ht="15" x14ac:dyDescent="0.25">
      <c r="A2747" s="67" t="str">
        <f t="shared" si="42"/>
        <v>118269272</v>
      </c>
      <c r="B2747" s="127">
        <v>11826927</v>
      </c>
      <c r="C2747" s="127">
        <v>2</v>
      </c>
      <c r="D2747" s="74" t="s">
        <v>4668</v>
      </c>
      <c r="E2747" s="68" t="s">
        <v>1305</v>
      </c>
      <c r="F2747" s="68" t="s">
        <v>10815</v>
      </c>
      <c r="G2747" s="68" t="s">
        <v>2550</v>
      </c>
      <c r="H2747" s="68" t="s">
        <v>2656</v>
      </c>
      <c r="I2747" s="66">
        <v>72154</v>
      </c>
      <c r="J2747" s="66" t="s">
        <v>2656</v>
      </c>
      <c r="K2747" s="68" t="s">
        <v>2547</v>
      </c>
      <c r="L2747" s="69" t="s">
        <v>10817</v>
      </c>
      <c r="N2747" s="128">
        <v>100</v>
      </c>
      <c r="O2747" s="71">
        <v>33.5</v>
      </c>
      <c r="P2747" s="127"/>
    </row>
    <row r="2748" spans="1:16" ht="15" x14ac:dyDescent="0.25">
      <c r="A2748" s="67" t="str">
        <f t="shared" si="42"/>
        <v>58205603</v>
      </c>
      <c r="B2748" s="127">
        <v>5820560</v>
      </c>
      <c r="C2748" s="127">
        <v>3</v>
      </c>
      <c r="D2748" s="74" t="s">
        <v>4669</v>
      </c>
      <c r="E2748" s="68" t="s">
        <v>297</v>
      </c>
      <c r="F2748" s="68" t="s">
        <v>10815</v>
      </c>
      <c r="G2748" s="68" t="s">
        <v>2550</v>
      </c>
      <c r="H2748" s="68" t="s">
        <v>2656</v>
      </c>
      <c r="I2748" s="66">
        <v>72154</v>
      </c>
      <c r="J2748" s="66" t="s">
        <v>2656</v>
      </c>
      <c r="K2748" s="68" t="s">
        <v>2547</v>
      </c>
      <c r="L2748" s="69" t="s">
        <v>10817</v>
      </c>
      <c r="N2748" s="128">
        <v>100</v>
      </c>
      <c r="O2748" s="71">
        <v>33.5</v>
      </c>
      <c r="P2748" s="127"/>
    </row>
    <row r="2749" spans="1:16" ht="15" x14ac:dyDescent="0.25">
      <c r="A2749" s="67" t="str">
        <f t="shared" si="42"/>
        <v>45623791</v>
      </c>
      <c r="B2749" s="127">
        <v>4562379</v>
      </c>
      <c r="C2749" s="127">
        <v>1</v>
      </c>
      <c r="D2749" s="74" t="s">
        <v>2730</v>
      </c>
      <c r="E2749" s="68">
        <v>18956664</v>
      </c>
      <c r="F2749" s="68" t="s">
        <v>10813</v>
      </c>
      <c r="G2749" s="68" t="s">
        <v>2550</v>
      </c>
      <c r="H2749" s="68" t="s">
        <v>7574</v>
      </c>
      <c r="I2749" s="66">
        <v>31993</v>
      </c>
      <c r="J2749" s="66" t="s">
        <v>7575</v>
      </c>
      <c r="K2749" s="68" t="s">
        <v>2547</v>
      </c>
      <c r="L2749" s="69" t="s">
        <v>10818</v>
      </c>
      <c r="N2749" s="128">
        <v>100</v>
      </c>
      <c r="O2749" s="71">
        <v>33.5</v>
      </c>
      <c r="P2749" s="127"/>
    </row>
    <row r="2750" spans="1:16" ht="15" x14ac:dyDescent="0.25">
      <c r="A2750" s="67" t="str">
        <f t="shared" si="42"/>
        <v>110665202</v>
      </c>
      <c r="B2750" s="127">
        <v>11066520</v>
      </c>
      <c r="C2750" s="127">
        <v>2</v>
      </c>
      <c r="D2750" s="74" t="s">
        <v>3413</v>
      </c>
      <c r="E2750" s="68">
        <v>2046159782</v>
      </c>
      <c r="F2750" s="68" t="s">
        <v>10815</v>
      </c>
      <c r="G2750" s="68" t="s">
        <v>2550</v>
      </c>
      <c r="H2750" s="68" t="s">
        <v>7574</v>
      </c>
      <c r="I2750" s="66">
        <v>31993</v>
      </c>
      <c r="J2750" s="66" t="s">
        <v>7575</v>
      </c>
      <c r="K2750" s="68" t="s">
        <v>2547</v>
      </c>
      <c r="L2750" s="69" t="s">
        <v>10817</v>
      </c>
      <c r="N2750" s="128">
        <v>88</v>
      </c>
      <c r="O2750" s="71">
        <v>33.5</v>
      </c>
      <c r="P2750" s="127"/>
    </row>
    <row r="2751" spans="1:16" ht="15" x14ac:dyDescent="0.25">
      <c r="A2751" s="67" t="str">
        <f t="shared" si="42"/>
        <v>117708672</v>
      </c>
      <c r="B2751" s="127">
        <v>11770867</v>
      </c>
      <c r="C2751" s="127">
        <v>2</v>
      </c>
      <c r="D2751" s="74" t="s">
        <v>4338</v>
      </c>
      <c r="E2751" s="68" t="s">
        <v>7846</v>
      </c>
      <c r="F2751" s="68" t="s">
        <v>10815</v>
      </c>
      <c r="G2751" s="68" t="s">
        <v>2550</v>
      </c>
      <c r="H2751" s="68" t="s">
        <v>7574</v>
      </c>
      <c r="I2751" s="66">
        <v>31993</v>
      </c>
      <c r="J2751" s="66" t="s">
        <v>7575</v>
      </c>
      <c r="K2751" s="68" t="s">
        <v>2547</v>
      </c>
      <c r="L2751" s="69" t="s">
        <v>10817</v>
      </c>
      <c r="N2751" s="128">
        <v>100</v>
      </c>
      <c r="O2751" s="71">
        <v>33.5</v>
      </c>
      <c r="P2751" s="127"/>
    </row>
    <row r="2752" spans="1:16" ht="15" x14ac:dyDescent="0.25">
      <c r="A2752" s="67" t="str">
        <f t="shared" si="42"/>
        <v>148401822</v>
      </c>
      <c r="B2752" s="127">
        <v>14840182</v>
      </c>
      <c r="C2752" s="127">
        <v>2</v>
      </c>
      <c r="D2752" s="74" t="s">
        <v>2731</v>
      </c>
      <c r="E2752" s="68">
        <v>16189040</v>
      </c>
      <c r="F2752" s="68" t="s">
        <v>10814</v>
      </c>
      <c r="G2752" s="68" t="s">
        <v>2550</v>
      </c>
      <c r="H2752" s="68" t="s">
        <v>7574</v>
      </c>
      <c r="I2752" s="66">
        <v>31993</v>
      </c>
      <c r="J2752" s="66" t="s">
        <v>7575</v>
      </c>
      <c r="K2752" s="68" t="s">
        <v>2547</v>
      </c>
      <c r="L2752" s="69" t="s">
        <v>10816</v>
      </c>
      <c r="N2752" s="128">
        <v>92</v>
      </c>
      <c r="O2752" s="71">
        <v>33.5</v>
      </c>
      <c r="P2752" s="127"/>
    </row>
    <row r="2753" spans="1:16" ht="15" x14ac:dyDescent="0.25">
      <c r="A2753" s="67" t="str">
        <f t="shared" si="42"/>
        <v>41645931</v>
      </c>
      <c r="B2753" s="127">
        <v>4164593</v>
      </c>
      <c r="C2753" s="127">
        <v>1</v>
      </c>
      <c r="D2753" s="74" t="s">
        <v>4339</v>
      </c>
      <c r="E2753" s="68">
        <v>4342631</v>
      </c>
      <c r="F2753" s="68" t="s">
        <v>10813</v>
      </c>
      <c r="G2753" s="68" t="s">
        <v>2550</v>
      </c>
      <c r="H2753" s="68" t="s">
        <v>7574</v>
      </c>
      <c r="I2753" s="66">
        <v>31993</v>
      </c>
      <c r="J2753" s="66" t="s">
        <v>7575</v>
      </c>
      <c r="K2753" s="68" t="s">
        <v>2546</v>
      </c>
      <c r="L2753" s="69" t="s">
        <v>10818</v>
      </c>
      <c r="N2753" s="128">
        <v>81</v>
      </c>
      <c r="O2753" s="71">
        <v>40.200000000000003</v>
      </c>
      <c r="P2753" s="127"/>
    </row>
    <row r="2754" spans="1:16" ht="15" x14ac:dyDescent="0.25">
      <c r="A2754" s="67" t="str">
        <f t="shared" si="42"/>
        <v>116851041</v>
      </c>
      <c r="B2754" s="127">
        <v>11685104</v>
      </c>
      <c r="C2754" s="127">
        <v>1</v>
      </c>
      <c r="D2754" s="74" t="s">
        <v>4340</v>
      </c>
      <c r="E2754" s="68" t="s">
        <v>7847</v>
      </c>
      <c r="F2754" s="68" t="s">
        <v>10815</v>
      </c>
      <c r="G2754" s="68" t="s">
        <v>10823</v>
      </c>
      <c r="H2754" s="68" t="s">
        <v>7574</v>
      </c>
      <c r="I2754" s="66">
        <v>31993</v>
      </c>
      <c r="J2754" s="66" t="s">
        <v>7575</v>
      </c>
      <c r="K2754" s="68" t="s">
        <v>2547</v>
      </c>
      <c r="L2754" s="69" t="s">
        <v>10817</v>
      </c>
      <c r="N2754" s="128">
        <v>88</v>
      </c>
      <c r="O2754" s="71">
        <v>33.5</v>
      </c>
      <c r="P2754" s="127"/>
    </row>
    <row r="2755" spans="1:16" ht="15" x14ac:dyDescent="0.25">
      <c r="A2755" s="67" t="str">
        <f t="shared" si="42"/>
        <v>99228802</v>
      </c>
      <c r="B2755" s="127">
        <v>9922880</v>
      </c>
      <c r="C2755" s="127">
        <v>2</v>
      </c>
      <c r="D2755" s="74" t="s">
        <v>3467</v>
      </c>
      <c r="E2755" s="68">
        <v>12312291</v>
      </c>
      <c r="F2755" s="68" t="s">
        <v>10815</v>
      </c>
      <c r="G2755" s="68" t="s">
        <v>2550</v>
      </c>
      <c r="H2755" s="68" t="s">
        <v>7574</v>
      </c>
      <c r="I2755" s="66">
        <v>31993</v>
      </c>
      <c r="J2755" s="66" t="s">
        <v>7575</v>
      </c>
      <c r="K2755" s="68" t="s">
        <v>2547</v>
      </c>
      <c r="L2755" s="69" t="s">
        <v>10817</v>
      </c>
      <c r="N2755" s="128">
        <v>100</v>
      </c>
      <c r="O2755" s="71">
        <v>33.5</v>
      </c>
      <c r="P2755" s="127"/>
    </row>
    <row r="2756" spans="1:16" ht="15" x14ac:dyDescent="0.25">
      <c r="A2756" s="67" t="str">
        <f t="shared" si="42"/>
        <v>111091804</v>
      </c>
      <c r="B2756" s="127">
        <v>11109180</v>
      </c>
      <c r="C2756" s="127">
        <v>4</v>
      </c>
      <c r="D2756" s="74" t="s">
        <v>4341</v>
      </c>
      <c r="E2756" s="68">
        <v>18287953</v>
      </c>
      <c r="F2756" s="68" t="s">
        <v>10815</v>
      </c>
      <c r="G2756" s="68" t="s">
        <v>2550</v>
      </c>
      <c r="H2756" s="68" t="s">
        <v>7574</v>
      </c>
      <c r="I2756" s="66">
        <v>31993</v>
      </c>
      <c r="J2756" s="66" t="s">
        <v>7575</v>
      </c>
      <c r="K2756" s="68" t="s">
        <v>2547</v>
      </c>
      <c r="L2756" s="69" t="s">
        <v>10817</v>
      </c>
      <c r="N2756" s="128">
        <v>100</v>
      </c>
      <c r="O2756" s="71">
        <v>33.5</v>
      </c>
      <c r="P2756" s="127"/>
    </row>
    <row r="2757" spans="1:16" ht="15" x14ac:dyDescent="0.25">
      <c r="A2757" s="67" t="str">
        <f t="shared" si="42"/>
        <v>111091802</v>
      </c>
      <c r="B2757" s="127">
        <v>11109180</v>
      </c>
      <c r="C2757" s="127">
        <v>2</v>
      </c>
      <c r="D2757" s="74" t="s">
        <v>4341</v>
      </c>
      <c r="E2757" s="68">
        <v>18287953</v>
      </c>
      <c r="F2757" s="68" t="s">
        <v>10815</v>
      </c>
      <c r="G2757" s="68" t="s">
        <v>10823</v>
      </c>
      <c r="H2757" s="68" t="s">
        <v>7574</v>
      </c>
      <c r="I2757" s="66">
        <v>31993</v>
      </c>
      <c r="J2757" s="66" t="s">
        <v>7575</v>
      </c>
      <c r="K2757" s="68" t="s">
        <v>2547</v>
      </c>
      <c r="L2757" s="69" t="s">
        <v>10817</v>
      </c>
      <c r="N2757" s="128">
        <v>100</v>
      </c>
      <c r="O2757" s="71">
        <v>33.5</v>
      </c>
      <c r="P2757" s="127"/>
    </row>
    <row r="2758" spans="1:16" ht="15" x14ac:dyDescent="0.25">
      <c r="A2758" s="67" t="str">
        <f t="shared" si="42"/>
        <v>116486001</v>
      </c>
      <c r="B2758" s="127">
        <v>11648600</v>
      </c>
      <c r="C2758" s="127">
        <v>1</v>
      </c>
      <c r="D2758" s="74" t="s">
        <v>2732</v>
      </c>
      <c r="E2758" s="68" t="s">
        <v>1254</v>
      </c>
      <c r="F2758" s="68" t="s">
        <v>10815</v>
      </c>
      <c r="G2758" s="68" t="s">
        <v>10823</v>
      </c>
      <c r="H2758" s="68" t="s">
        <v>7574</v>
      </c>
      <c r="I2758" s="66">
        <v>31993</v>
      </c>
      <c r="J2758" s="66" t="s">
        <v>7575</v>
      </c>
      <c r="K2758" s="68" t="s">
        <v>2547</v>
      </c>
      <c r="L2758" s="69" t="s">
        <v>10817</v>
      </c>
      <c r="N2758" s="128">
        <v>100</v>
      </c>
      <c r="O2758" s="71">
        <v>33.5</v>
      </c>
      <c r="P2758" s="127"/>
    </row>
    <row r="2759" spans="1:16" ht="15" x14ac:dyDescent="0.25">
      <c r="A2759" s="67" t="str">
        <f t="shared" si="42"/>
        <v>96889242</v>
      </c>
      <c r="B2759" s="127">
        <v>9688924</v>
      </c>
      <c r="C2759" s="127">
        <v>2</v>
      </c>
      <c r="D2759" s="74" t="s">
        <v>7200</v>
      </c>
      <c r="E2759" s="68" t="s">
        <v>7175</v>
      </c>
      <c r="F2759" s="68" t="s">
        <v>10815</v>
      </c>
      <c r="G2759" s="68" t="s">
        <v>2550</v>
      </c>
      <c r="H2759" s="68" t="s">
        <v>7574</v>
      </c>
      <c r="I2759" s="66">
        <v>31993</v>
      </c>
      <c r="J2759" s="66" t="s">
        <v>7575</v>
      </c>
      <c r="K2759" s="68" t="s">
        <v>2547</v>
      </c>
      <c r="L2759" s="69" t="s">
        <v>10817</v>
      </c>
      <c r="N2759" s="128">
        <v>88</v>
      </c>
      <c r="O2759" s="71">
        <v>33.5</v>
      </c>
      <c r="P2759" s="127"/>
    </row>
    <row r="2760" spans="1:16" ht="15" x14ac:dyDescent="0.25">
      <c r="A2760" s="67" t="str">
        <f t="shared" ref="A2760:A2823" si="43">CONCATENATE(B2760,C2760)</f>
        <v>94311113</v>
      </c>
      <c r="B2760" s="127">
        <v>9431111</v>
      </c>
      <c r="C2760" s="127">
        <v>3</v>
      </c>
      <c r="D2760" s="74" t="s">
        <v>2733</v>
      </c>
      <c r="E2760" s="68" t="s">
        <v>7668</v>
      </c>
      <c r="F2760" s="68" t="s">
        <v>10815</v>
      </c>
      <c r="G2760" s="68" t="s">
        <v>2550</v>
      </c>
      <c r="H2760" s="68" t="s">
        <v>7574</v>
      </c>
      <c r="I2760" s="66">
        <v>31993</v>
      </c>
      <c r="J2760" s="66" t="s">
        <v>7575</v>
      </c>
      <c r="K2760" s="68" t="s">
        <v>2547</v>
      </c>
      <c r="L2760" s="69" t="s">
        <v>10817</v>
      </c>
      <c r="N2760" s="128">
        <v>100</v>
      </c>
      <c r="O2760" s="71">
        <v>33.5</v>
      </c>
      <c r="P2760" s="127"/>
    </row>
    <row r="2761" spans="1:16" ht="15" x14ac:dyDescent="0.25">
      <c r="A2761" s="67" t="str">
        <f t="shared" si="43"/>
        <v>94311111</v>
      </c>
      <c r="B2761" s="127">
        <v>9431111</v>
      </c>
      <c r="C2761" s="127">
        <v>1</v>
      </c>
      <c r="D2761" s="74" t="s">
        <v>2733</v>
      </c>
      <c r="E2761" s="68" t="s">
        <v>7668</v>
      </c>
      <c r="F2761" s="68" t="s">
        <v>10815</v>
      </c>
      <c r="G2761" s="68" t="s">
        <v>2550</v>
      </c>
      <c r="H2761" s="68" t="s">
        <v>7574</v>
      </c>
      <c r="I2761" s="66">
        <v>31993</v>
      </c>
      <c r="J2761" s="66" t="s">
        <v>7575</v>
      </c>
      <c r="K2761" s="68" t="s">
        <v>2547</v>
      </c>
      <c r="L2761" s="69" t="s">
        <v>10817</v>
      </c>
      <c r="N2761" s="128">
        <v>100</v>
      </c>
      <c r="O2761" s="71">
        <v>33.5</v>
      </c>
      <c r="P2761" s="127"/>
    </row>
    <row r="2762" spans="1:16" ht="15" x14ac:dyDescent="0.25">
      <c r="A2762" s="67" t="str">
        <f t="shared" si="43"/>
        <v>123075182</v>
      </c>
      <c r="B2762" s="127">
        <v>12307518</v>
      </c>
      <c r="C2762" s="127">
        <v>2</v>
      </c>
      <c r="D2762" s="74" t="s">
        <v>3525</v>
      </c>
      <c r="E2762" s="68" t="s">
        <v>1466</v>
      </c>
      <c r="F2762" s="68" t="s">
        <v>10814</v>
      </c>
      <c r="G2762" s="68" t="s">
        <v>10823</v>
      </c>
      <c r="H2762" s="68" t="s">
        <v>7574</v>
      </c>
      <c r="I2762" s="66">
        <v>31993</v>
      </c>
      <c r="J2762" s="66" t="s">
        <v>7575</v>
      </c>
      <c r="K2762" s="68" t="s">
        <v>2547</v>
      </c>
      <c r="L2762" s="69" t="s">
        <v>10816</v>
      </c>
      <c r="N2762" s="128">
        <v>94</v>
      </c>
      <c r="O2762" s="71">
        <v>33.5</v>
      </c>
      <c r="P2762" s="127"/>
    </row>
    <row r="2763" spans="1:16" ht="15" x14ac:dyDescent="0.25">
      <c r="A2763" s="67" t="str">
        <f t="shared" si="43"/>
        <v>99985122</v>
      </c>
      <c r="B2763" s="127">
        <v>9998512</v>
      </c>
      <c r="C2763" s="127">
        <v>2</v>
      </c>
      <c r="D2763" s="74" t="s">
        <v>4342</v>
      </c>
      <c r="E2763" s="68">
        <v>10698611</v>
      </c>
      <c r="F2763" s="68" t="s">
        <v>10815</v>
      </c>
      <c r="G2763" s="68" t="s">
        <v>10823</v>
      </c>
      <c r="H2763" s="68" t="s">
        <v>7574</v>
      </c>
      <c r="I2763" s="66">
        <v>31993</v>
      </c>
      <c r="J2763" s="66" t="s">
        <v>7575</v>
      </c>
      <c r="K2763" s="68" t="s">
        <v>2547</v>
      </c>
      <c r="L2763" s="69" t="s">
        <v>10817</v>
      </c>
      <c r="N2763" s="128">
        <v>100</v>
      </c>
      <c r="O2763" s="71">
        <v>33.5</v>
      </c>
      <c r="P2763" s="127"/>
    </row>
    <row r="2764" spans="1:16" ht="15" x14ac:dyDescent="0.25">
      <c r="A2764" s="67" t="str">
        <f t="shared" si="43"/>
        <v>111092693</v>
      </c>
      <c r="B2764" s="127">
        <v>11109269</v>
      </c>
      <c r="C2764" s="127">
        <v>3</v>
      </c>
      <c r="D2764" s="74" t="s">
        <v>4343</v>
      </c>
      <c r="E2764" s="68" t="s">
        <v>1042</v>
      </c>
      <c r="F2764" s="68" t="s">
        <v>10815</v>
      </c>
      <c r="G2764" s="68" t="s">
        <v>10823</v>
      </c>
      <c r="H2764" s="68" t="s">
        <v>7574</v>
      </c>
      <c r="I2764" s="66">
        <v>31993</v>
      </c>
      <c r="J2764" s="66" t="s">
        <v>7575</v>
      </c>
      <c r="K2764" s="68" t="s">
        <v>2547</v>
      </c>
      <c r="L2764" s="69" t="s">
        <v>10817</v>
      </c>
      <c r="N2764" s="128">
        <v>100</v>
      </c>
      <c r="O2764" s="71">
        <v>33.5</v>
      </c>
      <c r="P2764" s="127"/>
    </row>
    <row r="2765" spans="1:16" ht="15" x14ac:dyDescent="0.25">
      <c r="A2765" s="67" t="str">
        <f t="shared" si="43"/>
        <v>111092213</v>
      </c>
      <c r="B2765" s="127">
        <v>11109221</v>
      </c>
      <c r="C2765" s="127">
        <v>3</v>
      </c>
      <c r="D2765" s="74" t="s">
        <v>4344</v>
      </c>
      <c r="E2765" s="68" t="s">
        <v>1041</v>
      </c>
      <c r="F2765" s="68" t="s">
        <v>10815</v>
      </c>
      <c r="G2765" s="68" t="s">
        <v>2550</v>
      </c>
      <c r="H2765" s="68" t="s">
        <v>7574</v>
      </c>
      <c r="I2765" s="66">
        <v>31993</v>
      </c>
      <c r="J2765" s="66" t="s">
        <v>7575</v>
      </c>
      <c r="K2765" s="68" t="s">
        <v>2547</v>
      </c>
      <c r="L2765" s="69" t="s">
        <v>10817</v>
      </c>
      <c r="N2765" s="128">
        <v>100</v>
      </c>
      <c r="O2765" s="71">
        <v>33.5</v>
      </c>
      <c r="P2765" s="127"/>
    </row>
    <row r="2766" spans="1:16" ht="15" x14ac:dyDescent="0.25">
      <c r="A2766" s="67" t="str">
        <f t="shared" si="43"/>
        <v>122823883</v>
      </c>
      <c r="B2766" s="127">
        <v>12282388</v>
      </c>
      <c r="C2766" s="127">
        <v>3</v>
      </c>
      <c r="D2766" s="74" t="s">
        <v>2734</v>
      </c>
      <c r="E2766" s="68" t="s">
        <v>7848</v>
      </c>
      <c r="F2766" s="68" t="s">
        <v>10814</v>
      </c>
      <c r="G2766" s="68" t="s">
        <v>10823</v>
      </c>
      <c r="H2766" s="68" t="s">
        <v>7574</v>
      </c>
      <c r="I2766" s="66">
        <v>31993</v>
      </c>
      <c r="J2766" s="66" t="s">
        <v>7575</v>
      </c>
      <c r="K2766" s="68" t="s">
        <v>2547</v>
      </c>
      <c r="L2766" s="69" t="s">
        <v>10816</v>
      </c>
      <c r="N2766" s="128">
        <v>100</v>
      </c>
      <c r="O2766" s="71">
        <v>33.5</v>
      </c>
      <c r="P2766" s="127"/>
    </row>
    <row r="2767" spans="1:16" ht="15" x14ac:dyDescent="0.25">
      <c r="A2767" s="67" t="str">
        <f t="shared" si="43"/>
        <v>114072321</v>
      </c>
      <c r="B2767" s="127">
        <v>11407232</v>
      </c>
      <c r="C2767" s="127">
        <v>1</v>
      </c>
      <c r="D2767" s="74" t="s">
        <v>9868</v>
      </c>
      <c r="E2767" s="68" t="s">
        <v>9938</v>
      </c>
      <c r="F2767" s="68" t="s">
        <v>10815</v>
      </c>
      <c r="G2767" s="68" t="s">
        <v>2550</v>
      </c>
      <c r="H2767" s="68" t="s">
        <v>7574</v>
      </c>
      <c r="I2767" s="66">
        <v>31993</v>
      </c>
      <c r="J2767" s="66" t="s">
        <v>7575</v>
      </c>
      <c r="K2767" s="68" t="s">
        <v>2547</v>
      </c>
      <c r="L2767" s="69" t="s">
        <v>10817</v>
      </c>
      <c r="N2767" s="128">
        <v>0</v>
      </c>
      <c r="O2767" s="71">
        <v>33.5</v>
      </c>
      <c r="P2767" s="127"/>
    </row>
    <row r="2768" spans="1:16" ht="15" x14ac:dyDescent="0.25">
      <c r="A2768" s="67" t="str">
        <f t="shared" si="43"/>
        <v>49098473</v>
      </c>
      <c r="B2768" s="127">
        <v>4909847</v>
      </c>
      <c r="C2768" s="127">
        <v>3</v>
      </c>
      <c r="D2768" s="74" t="s">
        <v>2735</v>
      </c>
      <c r="E2768" s="68">
        <v>6601335</v>
      </c>
      <c r="F2768" s="68" t="s">
        <v>10814</v>
      </c>
      <c r="G2768" s="68" t="s">
        <v>2550</v>
      </c>
      <c r="H2768" s="68" t="s">
        <v>7574</v>
      </c>
      <c r="I2768" s="66">
        <v>31993</v>
      </c>
      <c r="J2768" s="66" t="s">
        <v>7575</v>
      </c>
      <c r="K2768" s="68" t="s">
        <v>2547</v>
      </c>
      <c r="L2768" s="69" t="s">
        <v>10816</v>
      </c>
      <c r="N2768" s="128">
        <v>100</v>
      </c>
      <c r="O2768" s="71">
        <v>33.5</v>
      </c>
      <c r="P2768" s="127"/>
    </row>
    <row r="2769" spans="1:16" ht="15" x14ac:dyDescent="0.25">
      <c r="A2769" s="67" t="str">
        <f t="shared" si="43"/>
        <v>102694723</v>
      </c>
      <c r="B2769" s="127">
        <v>10269472</v>
      </c>
      <c r="C2769" s="127">
        <v>3</v>
      </c>
      <c r="D2769" s="74" t="s">
        <v>7503</v>
      </c>
      <c r="E2769" s="68" t="s">
        <v>890</v>
      </c>
      <c r="F2769" s="68" t="s">
        <v>10815</v>
      </c>
      <c r="G2769" s="68" t="s">
        <v>2550</v>
      </c>
      <c r="H2769" s="68" t="s">
        <v>7574</v>
      </c>
      <c r="I2769" s="66">
        <v>31993</v>
      </c>
      <c r="J2769" s="66" t="s">
        <v>7575</v>
      </c>
      <c r="K2769" s="68" t="s">
        <v>2547</v>
      </c>
      <c r="L2769" s="69" t="s">
        <v>10817</v>
      </c>
      <c r="N2769" s="128">
        <v>100</v>
      </c>
      <c r="O2769" s="71">
        <v>33.5</v>
      </c>
      <c r="P2769" s="127"/>
    </row>
    <row r="2770" spans="1:16" ht="15" x14ac:dyDescent="0.25">
      <c r="A2770" s="67" t="str">
        <f t="shared" si="43"/>
        <v>113050833</v>
      </c>
      <c r="B2770" s="127">
        <v>11305083</v>
      </c>
      <c r="C2770" s="127">
        <v>3</v>
      </c>
      <c r="D2770" s="74" t="s">
        <v>4345</v>
      </c>
      <c r="E2770" s="68">
        <v>21437140</v>
      </c>
      <c r="F2770" s="68" t="s">
        <v>10815</v>
      </c>
      <c r="G2770" s="68" t="s">
        <v>10823</v>
      </c>
      <c r="H2770" s="68" t="s">
        <v>7574</v>
      </c>
      <c r="I2770" s="66">
        <v>31993</v>
      </c>
      <c r="J2770" s="66" t="s">
        <v>7575</v>
      </c>
      <c r="K2770" s="68" t="s">
        <v>2547</v>
      </c>
      <c r="L2770" s="69" t="s">
        <v>10817</v>
      </c>
      <c r="N2770" s="128">
        <v>100</v>
      </c>
      <c r="O2770" s="71">
        <v>33.5</v>
      </c>
      <c r="P2770" s="127"/>
    </row>
    <row r="2771" spans="1:16" ht="15" x14ac:dyDescent="0.25">
      <c r="A2771" s="67" t="str">
        <f t="shared" si="43"/>
        <v>111224812</v>
      </c>
      <c r="B2771" s="127">
        <v>11122481</v>
      </c>
      <c r="C2771" s="127">
        <v>2</v>
      </c>
      <c r="D2771" s="74" t="s">
        <v>4346</v>
      </c>
      <c r="E2771" s="68" t="s">
        <v>7849</v>
      </c>
      <c r="F2771" s="68" t="s">
        <v>10815</v>
      </c>
      <c r="G2771" s="68" t="s">
        <v>2550</v>
      </c>
      <c r="H2771" s="68" t="s">
        <v>7574</v>
      </c>
      <c r="I2771" s="66">
        <v>31993</v>
      </c>
      <c r="J2771" s="66" t="s">
        <v>7575</v>
      </c>
      <c r="K2771" s="68" t="s">
        <v>2547</v>
      </c>
      <c r="L2771" s="69" t="s">
        <v>10817</v>
      </c>
      <c r="N2771" s="128">
        <v>100</v>
      </c>
      <c r="O2771" s="71">
        <v>33.5</v>
      </c>
      <c r="P2771" s="127"/>
    </row>
    <row r="2772" spans="1:16" ht="15" x14ac:dyDescent="0.25">
      <c r="A2772" s="67" t="str">
        <f t="shared" si="43"/>
        <v>77931943</v>
      </c>
      <c r="B2772" s="127">
        <v>7793194</v>
      </c>
      <c r="C2772" s="127">
        <v>3</v>
      </c>
      <c r="D2772" s="74" t="s">
        <v>4347</v>
      </c>
      <c r="E2772" s="68" t="s">
        <v>7850</v>
      </c>
      <c r="F2772" s="68" t="s">
        <v>10815</v>
      </c>
      <c r="G2772" s="68" t="s">
        <v>2550</v>
      </c>
      <c r="H2772" s="68" t="s">
        <v>7574</v>
      </c>
      <c r="I2772" s="66">
        <v>31993</v>
      </c>
      <c r="J2772" s="66" t="s">
        <v>7575</v>
      </c>
      <c r="K2772" s="68" t="s">
        <v>2547</v>
      </c>
      <c r="L2772" s="69" t="s">
        <v>10817</v>
      </c>
      <c r="N2772" s="128">
        <v>94</v>
      </c>
      <c r="O2772" s="71">
        <v>33.5</v>
      </c>
      <c r="P2772" s="127"/>
    </row>
    <row r="2773" spans="1:16" ht="15" x14ac:dyDescent="0.25">
      <c r="A2773" s="67" t="str">
        <f t="shared" si="43"/>
        <v>114802704</v>
      </c>
      <c r="B2773" s="127">
        <v>11480270</v>
      </c>
      <c r="C2773" s="127">
        <v>4</v>
      </c>
      <c r="D2773" s="74" t="s">
        <v>4348</v>
      </c>
      <c r="E2773" s="68" t="s">
        <v>1193</v>
      </c>
      <c r="F2773" s="68" t="s">
        <v>10815</v>
      </c>
      <c r="G2773" s="68" t="s">
        <v>10823</v>
      </c>
      <c r="H2773" s="68" t="s">
        <v>7574</v>
      </c>
      <c r="I2773" s="66">
        <v>31993</v>
      </c>
      <c r="J2773" s="66" t="s">
        <v>7575</v>
      </c>
      <c r="K2773" s="68" t="s">
        <v>2547</v>
      </c>
      <c r="L2773" s="69" t="s">
        <v>10817</v>
      </c>
      <c r="N2773" s="128">
        <v>100</v>
      </c>
      <c r="O2773" s="71">
        <v>33.5</v>
      </c>
      <c r="P2773" s="127"/>
    </row>
    <row r="2774" spans="1:16" ht="15" x14ac:dyDescent="0.25">
      <c r="A2774" s="67" t="str">
        <f t="shared" si="43"/>
        <v>117625502</v>
      </c>
      <c r="B2774" s="127">
        <v>11762550</v>
      </c>
      <c r="C2774" s="127">
        <v>2</v>
      </c>
      <c r="D2774" s="74" t="s">
        <v>4349</v>
      </c>
      <c r="E2774" s="68" t="s">
        <v>1289</v>
      </c>
      <c r="F2774" s="68" t="s">
        <v>10815</v>
      </c>
      <c r="G2774" s="68" t="s">
        <v>2550</v>
      </c>
      <c r="H2774" s="68" t="s">
        <v>7574</v>
      </c>
      <c r="I2774" s="66">
        <v>31993</v>
      </c>
      <c r="J2774" s="66" t="s">
        <v>7575</v>
      </c>
      <c r="K2774" s="68" t="s">
        <v>2547</v>
      </c>
      <c r="L2774" s="69" t="s">
        <v>10817</v>
      </c>
      <c r="N2774" s="128">
        <v>94</v>
      </c>
      <c r="O2774" s="71">
        <v>33.5</v>
      </c>
      <c r="P2774" s="127"/>
    </row>
    <row r="2775" spans="1:16" ht="15" x14ac:dyDescent="0.25">
      <c r="A2775" s="67" t="str">
        <f t="shared" si="43"/>
        <v>100006413</v>
      </c>
      <c r="B2775" s="127">
        <v>10000641</v>
      </c>
      <c r="C2775" s="127">
        <v>3</v>
      </c>
      <c r="D2775" s="74" t="s">
        <v>10543</v>
      </c>
      <c r="E2775" s="68">
        <v>15837075</v>
      </c>
      <c r="F2775" s="68" t="s">
        <v>10815</v>
      </c>
      <c r="G2775" s="68" t="s">
        <v>2550</v>
      </c>
      <c r="H2775" s="68" t="s">
        <v>7574</v>
      </c>
      <c r="I2775" s="66">
        <v>31993</v>
      </c>
      <c r="J2775" s="66" t="s">
        <v>7575</v>
      </c>
      <c r="K2775" s="68" t="s">
        <v>2547</v>
      </c>
      <c r="L2775" s="69" t="s">
        <v>10817</v>
      </c>
      <c r="N2775" s="128">
        <v>0</v>
      </c>
      <c r="O2775" s="71">
        <v>33.5</v>
      </c>
      <c r="P2775" s="127">
        <v>1</v>
      </c>
    </row>
    <row r="2776" spans="1:16" ht="15" x14ac:dyDescent="0.25">
      <c r="A2776" s="67" t="str">
        <f t="shared" si="43"/>
        <v>101028382</v>
      </c>
      <c r="B2776" s="127">
        <v>10102838</v>
      </c>
      <c r="C2776" s="127">
        <v>2</v>
      </c>
      <c r="D2776" s="74" t="s">
        <v>4350</v>
      </c>
      <c r="E2776" s="68" t="s">
        <v>840</v>
      </c>
      <c r="F2776" s="68" t="s">
        <v>10815</v>
      </c>
      <c r="G2776" s="68" t="s">
        <v>10823</v>
      </c>
      <c r="H2776" s="68" t="s">
        <v>7574</v>
      </c>
      <c r="I2776" s="66">
        <v>31993</v>
      </c>
      <c r="J2776" s="66" t="s">
        <v>7575</v>
      </c>
      <c r="K2776" s="68" t="s">
        <v>2547</v>
      </c>
      <c r="L2776" s="69" t="s">
        <v>10817</v>
      </c>
      <c r="N2776" s="128">
        <v>100</v>
      </c>
      <c r="O2776" s="71">
        <v>33.5</v>
      </c>
      <c r="P2776" s="127"/>
    </row>
    <row r="2777" spans="1:16" ht="15" x14ac:dyDescent="0.25">
      <c r="A2777" s="67" t="str">
        <f t="shared" si="43"/>
        <v>159949581</v>
      </c>
      <c r="B2777" s="127">
        <v>15994958</v>
      </c>
      <c r="C2777" s="127">
        <v>1</v>
      </c>
      <c r="D2777" s="74" t="s">
        <v>4351</v>
      </c>
      <c r="E2777" s="68" t="s">
        <v>7851</v>
      </c>
      <c r="F2777" s="68" t="s">
        <v>10814</v>
      </c>
      <c r="G2777" s="68" t="s">
        <v>2550</v>
      </c>
      <c r="H2777" s="68" t="s">
        <v>7574</v>
      </c>
      <c r="I2777" s="66">
        <v>31993</v>
      </c>
      <c r="J2777" s="66" t="s">
        <v>7575</v>
      </c>
      <c r="K2777" s="68" t="s">
        <v>2547</v>
      </c>
      <c r="L2777" s="69" t="s">
        <v>10816</v>
      </c>
      <c r="N2777" s="128">
        <v>94</v>
      </c>
      <c r="O2777" s="71">
        <v>33.5</v>
      </c>
      <c r="P2777" s="127"/>
    </row>
    <row r="2778" spans="1:16" ht="15" x14ac:dyDescent="0.25">
      <c r="A2778" s="67" t="str">
        <f t="shared" si="43"/>
        <v>99985482</v>
      </c>
      <c r="B2778" s="127">
        <v>9998548</v>
      </c>
      <c r="C2778" s="127">
        <v>2</v>
      </c>
      <c r="D2778" s="74" t="s">
        <v>4352</v>
      </c>
      <c r="E2778" s="68" t="s">
        <v>786</v>
      </c>
      <c r="F2778" s="68" t="s">
        <v>10815</v>
      </c>
      <c r="G2778" s="68" t="s">
        <v>2550</v>
      </c>
      <c r="H2778" s="68" t="s">
        <v>7574</v>
      </c>
      <c r="I2778" s="66">
        <v>31993</v>
      </c>
      <c r="J2778" s="66" t="s">
        <v>7575</v>
      </c>
      <c r="K2778" s="68" t="s">
        <v>2547</v>
      </c>
      <c r="L2778" s="69" t="s">
        <v>10817</v>
      </c>
      <c r="N2778" s="128">
        <v>100</v>
      </c>
      <c r="O2778" s="71">
        <v>33.5</v>
      </c>
      <c r="P2778" s="127"/>
    </row>
    <row r="2779" spans="1:16" ht="15" x14ac:dyDescent="0.25">
      <c r="A2779" s="67" t="str">
        <f t="shared" si="43"/>
        <v>133905082</v>
      </c>
      <c r="B2779" s="127">
        <v>13390508</v>
      </c>
      <c r="C2779" s="127">
        <v>2</v>
      </c>
      <c r="D2779" s="74" t="s">
        <v>4670</v>
      </c>
      <c r="E2779" s="68">
        <v>7296246</v>
      </c>
      <c r="F2779" s="68" t="s">
        <v>10814</v>
      </c>
      <c r="G2779" s="68" t="s">
        <v>2550</v>
      </c>
      <c r="H2779" s="68" t="s">
        <v>2643</v>
      </c>
      <c r="I2779" s="66">
        <v>83975</v>
      </c>
      <c r="J2779" s="66" t="s">
        <v>2643</v>
      </c>
      <c r="K2779" s="68" t="s">
        <v>2547</v>
      </c>
      <c r="L2779" s="69" t="s">
        <v>10816</v>
      </c>
      <c r="N2779" s="128">
        <v>100</v>
      </c>
      <c r="O2779" s="71">
        <v>33.5</v>
      </c>
      <c r="P2779" s="127"/>
    </row>
    <row r="2780" spans="1:16" ht="15" x14ac:dyDescent="0.25">
      <c r="A2780" s="67" t="str">
        <f t="shared" si="43"/>
        <v>167185741</v>
      </c>
      <c r="B2780" s="127">
        <v>16718574</v>
      </c>
      <c r="C2780" s="127">
        <v>1</v>
      </c>
      <c r="D2780" s="74" t="s">
        <v>7118</v>
      </c>
      <c r="E2780" s="68" t="s">
        <v>7119</v>
      </c>
      <c r="F2780" s="68" t="s">
        <v>10814</v>
      </c>
      <c r="G2780" s="68" t="s">
        <v>2550</v>
      </c>
      <c r="H2780" s="68" t="s">
        <v>2643</v>
      </c>
      <c r="I2780" s="66">
        <v>83975</v>
      </c>
      <c r="J2780" s="66" t="s">
        <v>2643</v>
      </c>
      <c r="K2780" s="68" t="s">
        <v>2547</v>
      </c>
      <c r="L2780" s="69" t="s">
        <v>10816</v>
      </c>
      <c r="N2780" s="128">
        <v>100</v>
      </c>
      <c r="O2780" s="71">
        <v>33.5</v>
      </c>
      <c r="P2780" s="127"/>
    </row>
    <row r="2781" spans="1:16" ht="15" x14ac:dyDescent="0.25">
      <c r="A2781" s="67" t="str">
        <f t="shared" si="43"/>
        <v>162936421</v>
      </c>
      <c r="B2781" s="127">
        <v>16293642</v>
      </c>
      <c r="C2781" s="127">
        <v>1</v>
      </c>
      <c r="D2781" s="74" t="s">
        <v>4671</v>
      </c>
      <c r="E2781" s="68" t="s">
        <v>2407</v>
      </c>
      <c r="F2781" s="68" t="s">
        <v>10814</v>
      </c>
      <c r="G2781" s="68" t="s">
        <v>2550</v>
      </c>
      <c r="H2781" s="68" t="s">
        <v>2643</v>
      </c>
      <c r="I2781" s="66">
        <v>83975</v>
      </c>
      <c r="J2781" s="66" t="s">
        <v>2643</v>
      </c>
      <c r="K2781" s="68" t="s">
        <v>2547</v>
      </c>
      <c r="L2781" s="69" t="s">
        <v>10816</v>
      </c>
      <c r="N2781" s="128">
        <v>100</v>
      </c>
      <c r="O2781" s="71">
        <v>33.5</v>
      </c>
      <c r="P2781" s="127"/>
    </row>
    <row r="2782" spans="1:16" ht="15" x14ac:dyDescent="0.25">
      <c r="A2782" s="67" t="str">
        <f t="shared" si="43"/>
        <v>96396274</v>
      </c>
      <c r="B2782" s="127">
        <v>9639627</v>
      </c>
      <c r="C2782" s="127">
        <v>4</v>
      </c>
      <c r="D2782" s="74" t="s">
        <v>4673</v>
      </c>
      <c r="E2782" s="68">
        <v>19665777</v>
      </c>
      <c r="F2782" s="68" t="s">
        <v>10815</v>
      </c>
      <c r="G2782" s="68" t="s">
        <v>10823</v>
      </c>
      <c r="H2782" s="68" t="s">
        <v>2643</v>
      </c>
      <c r="I2782" s="66">
        <v>83975</v>
      </c>
      <c r="J2782" s="66" t="s">
        <v>2643</v>
      </c>
      <c r="K2782" s="68" t="s">
        <v>2547</v>
      </c>
      <c r="L2782" s="69" t="s">
        <v>10817</v>
      </c>
      <c r="N2782" s="128">
        <v>94</v>
      </c>
      <c r="O2782" s="71">
        <v>33.5</v>
      </c>
      <c r="P2782" s="127"/>
    </row>
    <row r="2783" spans="1:16" ht="15" x14ac:dyDescent="0.25">
      <c r="A2783" s="67" t="str">
        <f t="shared" si="43"/>
        <v>91787881</v>
      </c>
      <c r="B2783" s="127">
        <v>9178788</v>
      </c>
      <c r="C2783" s="127">
        <v>1</v>
      </c>
      <c r="D2783" s="74" t="s">
        <v>4674</v>
      </c>
      <c r="E2783" s="68" t="s">
        <v>645</v>
      </c>
      <c r="F2783" s="68" t="s">
        <v>10815</v>
      </c>
      <c r="G2783" s="68" t="s">
        <v>10823</v>
      </c>
      <c r="H2783" s="68" t="s">
        <v>2643</v>
      </c>
      <c r="I2783" s="66">
        <v>83975</v>
      </c>
      <c r="J2783" s="66" t="s">
        <v>2643</v>
      </c>
      <c r="K2783" s="68" t="s">
        <v>2547</v>
      </c>
      <c r="L2783" s="69" t="s">
        <v>10817</v>
      </c>
      <c r="N2783" s="128">
        <v>100</v>
      </c>
      <c r="O2783" s="71">
        <v>33.5</v>
      </c>
      <c r="P2783" s="127"/>
    </row>
    <row r="2784" spans="1:16" ht="15" x14ac:dyDescent="0.25">
      <c r="A2784" s="67" t="str">
        <f t="shared" si="43"/>
        <v>122854566</v>
      </c>
      <c r="B2784" s="127">
        <v>12285456</v>
      </c>
      <c r="C2784" s="127">
        <v>6</v>
      </c>
      <c r="D2784" s="74" t="s">
        <v>4675</v>
      </c>
      <c r="E2784" s="68" t="s">
        <v>1459</v>
      </c>
      <c r="F2784" s="68" t="s">
        <v>10814</v>
      </c>
      <c r="G2784" s="68" t="s">
        <v>10823</v>
      </c>
      <c r="H2784" s="68" t="s">
        <v>2643</v>
      </c>
      <c r="I2784" s="66">
        <v>83975</v>
      </c>
      <c r="J2784" s="66" t="s">
        <v>2643</v>
      </c>
      <c r="K2784" s="68" t="s">
        <v>2547</v>
      </c>
      <c r="L2784" s="69" t="s">
        <v>10816</v>
      </c>
      <c r="N2784" s="128">
        <v>63</v>
      </c>
      <c r="O2784" s="71">
        <v>33.5</v>
      </c>
      <c r="P2784" s="127"/>
    </row>
    <row r="2785" spans="1:16" ht="15" x14ac:dyDescent="0.25">
      <c r="A2785" s="67" t="str">
        <f t="shared" si="43"/>
        <v>114216665</v>
      </c>
      <c r="B2785" s="127">
        <v>11421666</v>
      </c>
      <c r="C2785" s="127">
        <v>5</v>
      </c>
      <c r="D2785" s="74" t="s">
        <v>4676</v>
      </c>
      <c r="E2785" s="68" t="s">
        <v>1179</v>
      </c>
      <c r="F2785" s="68" t="s">
        <v>10815</v>
      </c>
      <c r="G2785" s="68" t="s">
        <v>2550</v>
      </c>
      <c r="H2785" s="68" t="s">
        <v>2643</v>
      </c>
      <c r="I2785" s="66">
        <v>83975</v>
      </c>
      <c r="J2785" s="66" t="s">
        <v>2643</v>
      </c>
      <c r="K2785" s="68" t="s">
        <v>2547</v>
      </c>
      <c r="L2785" s="69" t="s">
        <v>10817</v>
      </c>
      <c r="N2785" s="128">
        <v>94</v>
      </c>
      <c r="O2785" s="71">
        <v>33.5</v>
      </c>
      <c r="P2785" s="127"/>
    </row>
    <row r="2786" spans="1:16" ht="15" x14ac:dyDescent="0.25">
      <c r="A2786" s="67" t="str">
        <f t="shared" si="43"/>
        <v>135102902</v>
      </c>
      <c r="B2786" s="127">
        <v>13510290</v>
      </c>
      <c r="C2786" s="127">
        <v>2</v>
      </c>
      <c r="D2786" s="74" t="s">
        <v>4677</v>
      </c>
      <c r="E2786" s="68" t="s">
        <v>1831</v>
      </c>
      <c r="F2786" s="68" t="s">
        <v>10814</v>
      </c>
      <c r="G2786" s="68" t="s">
        <v>2550</v>
      </c>
      <c r="H2786" s="68" t="s">
        <v>2643</v>
      </c>
      <c r="I2786" s="66">
        <v>83975</v>
      </c>
      <c r="J2786" s="66" t="s">
        <v>2643</v>
      </c>
      <c r="K2786" s="68" t="s">
        <v>2547</v>
      </c>
      <c r="L2786" s="69" t="s">
        <v>10816</v>
      </c>
      <c r="N2786" s="128">
        <v>100</v>
      </c>
      <c r="O2786" s="71">
        <v>33.5</v>
      </c>
      <c r="P2786" s="127"/>
    </row>
    <row r="2787" spans="1:16" ht="15" x14ac:dyDescent="0.25">
      <c r="A2787" s="67" t="str">
        <f t="shared" si="43"/>
        <v>101600122</v>
      </c>
      <c r="B2787" s="127">
        <v>10160012</v>
      </c>
      <c r="C2787" s="127">
        <v>2</v>
      </c>
      <c r="D2787" s="74" t="s">
        <v>4678</v>
      </c>
      <c r="E2787" s="68">
        <v>17545381</v>
      </c>
      <c r="F2787" s="68" t="s">
        <v>10815</v>
      </c>
      <c r="G2787" s="68" t="s">
        <v>10823</v>
      </c>
      <c r="H2787" s="68" t="s">
        <v>2643</v>
      </c>
      <c r="I2787" s="66">
        <v>83975</v>
      </c>
      <c r="J2787" s="66" t="s">
        <v>2643</v>
      </c>
      <c r="K2787" s="68" t="s">
        <v>2547</v>
      </c>
      <c r="L2787" s="69" t="s">
        <v>10817</v>
      </c>
      <c r="N2787" s="128">
        <v>94</v>
      </c>
      <c r="O2787" s="71">
        <v>33.5</v>
      </c>
      <c r="P2787" s="127"/>
    </row>
    <row r="2788" spans="1:16" ht="15" x14ac:dyDescent="0.25">
      <c r="A2788" s="67" t="str">
        <f t="shared" si="43"/>
        <v>101600123</v>
      </c>
      <c r="B2788" s="127">
        <v>10160012</v>
      </c>
      <c r="C2788" s="127">
        <v>3</v>
      </c>
      <c r="D2788" s="74" t="s">
        <v>4678</v>
      </c>
      <c r="E2788" s="68">
        <v>17545381</v>
      </c>
      <c r="F2788" s="68" t="s">
        <v>10815</v>
      </c>
      <c r="G2788" s="68" t="s">
        <v>2550</v>
      </c>
      <c r="H2788" s="68" t="s">
        <v>2643</v>
      </c>
      <c r="I2788" s="66">
        <v>83975</v>
      </c>
      <c r="J2788" s="66" t="s">
        <v>2643</v>
      </c>
      <c r="K2788" s="68" t="s">
        <v>2547</v>
      </c>
      <c r="L2788" s="69" t="s">
        <v>10817</v>
      </c>
      <c r="N2788" s="128">
        <v>94</v>
      </c>
      <c r="O2788" s="71">
        <v>33.5</v>
      </c>
      <c r="P2788" s="127"/>
    </row>
    <row r="2789" spans="1:16" ht="15" x14ac:dyDescent="0.25">
      <c r="A2789" s="67" t="str">
        <f t="shared" si="43"/>
        <v>81623593</v>
      </c>
      <c r="B2789" s="127">
        <v>8162359</v>
      </c>
      <c r="C2789" s="127">
        <v>3</v>
      </c>
      <c r="D2789" s="74" t="s">
        <v>4679</v>
      </c>
      <c r="E2789" s="68">
        <v>5347336</v>
      </c>
      <c r="F2789" s="68" t="s">
        <v>10813</v>
      </c>
      <c r="G2789" s="68" t="s">
        <v>2550</v>
      </c>
      <c r="H2789" s="68" t="s">
        <v>2643</v>
      </c>
      <c r="I2789" s="66">
        <v>83975</v>
      </c>
      <c r="J2789" s="66" t="s">
        <v>2643</v>
      </c>
      <c r="K2789" s="68" t="s">
        <v>2547</v>
      </c>
      <c r="L2789" s="69" t="s">
        <v>10818</v>
      </c>
      <c r="N2789" s="128">
        <v>100</v>
      </c>
      <c r="O2789" s="71">
        <v>33.5</v>
      </c>
      <c r="P2789" s="127"/>
    </row>
    <row r="2790" spans="1:16" ht="15" x14ac:dyDescent="0.25">
      <c r="A2790" s="67" t="str">
        <f t="shared" si="43"/>
        <v>51882586</v>
      </c>
      <c r="B2790" s="127">
        <v>5188258</v>
      </c>
      <c r="C2790" s="127">
        <v>6</v>
      </c>
      <c r="D2790" s="74" t="s">
        <v>4680</v>
      </c>
      <c r="E2790" s="68">
        <v>9919887</v>
      </c>
      <c r="F2790" s="68" t="s">
        <v>10815</v>
      </c>
      <c r="G2790" s="68" t="s">
        <v>10823</v>
      </c>
      <c r="H2790" s="68" t="s">
        <v>2643</v>
      </c>
      <c r="I2790" s="66">
        <v>83975</v>
      </c>
      <c r="J2790" s="66" t="s">
        <v>2643</v>
      </c>
      <c r="K2790" s="68" t="s">
        <v>2547</v>
      </c>
      <c r="L2790" s="69" t="s">
        <v>10817</v>
      </c>
      <c r="N2790" s="128">
        <v>100</v>
      </c>
      <c r="O2790" s="71">
        <v>33.5</v>
      </c>
      <c r="P2790" s="127"/>
    </row>
    <row r="2791" spans="1:16" ht="15" x14ac:dyDescent="0.25">
      <c r="A2791" s="67" t="str">
        <f t="shared" si="43"/>
        <v>131462332</v>
      </c>
      <c r="B2791" s="127">
        <v>13146233</v>
      </c>
      <c r="C2791" s="127">
        <v>2</v>
      </c>
      <c r="D2791" s="74" t="s">
        <v>4681</v>
      </c>
      <c r="E2791" s="68" t="s">
        <v>1690</v>
      </c>
      <c r="F2791" s="68" t="s">
        <v>10814</v>
      </c>
      <c r="G2791" s="68" t="s">
        <v>2550</v>
      </c>
      <c r="H2791" s="68" t="s">
        <v>2643</v>
      </c>
      <c r="I2791" s="66">
        <v>83975</v>
      </c>
      <c r="J2791" s="66" t="s">
        <v>2643</v>
      </c>
      <c r="K2791" s="68" t="s">
        <v>2547</v>
      </c>
      <c r="L2791" s="69" t="s">
        <v>10816</v>
      </c>
      <c r="N2791" s="128">
        <v>96</v>
      </c>
      <c r="O2791" s="71">
        <v>33.5</v>
      </c>
      <c r="P2791" s="127"/>
    </row>
    <row r="2792" spans="1:16" ht="15" x14ac:dyDescent="0.25">
      <c r="A2792" s="67" t="str">
        <f t="shared" si="43"/>
        <v>89545742</v>
      </c>
      <c r="B2792" s="127">
        <v>8954574</v>
      </c>
      <c r="C2792" s="127">
        <v>2</v>
      </c>
      <c r="D2792" s="74" t="s">
        <v>4852</v>
      </c>
      <c r="E2792" s="68">
        <v>11621119</v>
      </c>
      <c r="F2792" s="68" t="s">
        <v>10815</v>
      </c>
      <c r="G2792" s="68" t="s">
        <v>2550</v>
      </c>
      <c r="H2792" s="68" t="s">
        <v>2643</v>
      </c>
      <c r="I2792" s="66">
        <v>83975</v>
      </c>
      <c r="J2792" s="66" t="s">
        <v>2643</v>
      </c>
      <c r="K2792" s="68" t="s">
        <v>2547</v>
      </c>
      <c r="L2792" s="69" t="s">
        <v>10817</v>
      </c>
      <c r="N2792" s="128">
        <v>94</v>
      </c>
      <c r="O2792" s="71">
        <v>33.5</v>
      </c>
      <c r="P2792" s="127"/>
    </row>
    <row r="2793" spans="1:16" ht="15" x14ac:dyDescent="0.25">
      <c r="A2793" s="67" t="str">
        <f t="shared" si="43"/>
        <v>93771892</v>
      </c>
      <c r="B2793" s="127">
        <v>9377189</v>
      </c>
      <c r="C2793" s="127">
        <v>2</v>
      </c>
      <c r="D2793" s="74" t="s">
        <v>4682</v>
      </c>
      <c r="E2793" s="68">
        <v>9439023</v>
      </c>
      <c r="F2793" s="68" t="s">
        <v>10815</v>
      </c>
      <c r="G2793" s="68" t="s">
        <v>2550</v>
      </c>
      <c r="H2793" s="68" t="s">
        <v>2643</v>
      </c>
      <c r="I2793" s="66">
        <v>83975</v>
      </c>
      <c r="J2793" s="66" t="s">
        <v>2643</v>
      </c>
      <c r="K2793" s="68" t="s">
        <v>2547</v>
      </c>
      <c r="L2793" s="69" t="s">
        <v>10817</v>
      </c>
      <c r="N2793" s="128">
        <v>81</v>
      </c>
      <c r="O2793" s="71">
        <v>33.5</v>
      </c>
      <c r="P2793" s="127"/>
    </row>
    <row r="2794" spans="1:16" ht="15" x14ac:dyDescent="0.25">
      <c r="A2794" s="67" t="str">
        <f t="shared" si="43"/>
        <v>116773023</v>
      </c>
      <c r="B2794" s="127">
        <v>11677302</v>
      </c>
      <c r="C2794" s="127">
        <v>3</v>
      </c>
      <c r="D2794" s="74" t="s">
        <v>4683</v>
      </c>
      <c r="E2794" s="68">
        <v>3694729</v>
      </c>
      <c r="F2794" s="68" t="s">
        <v>10815</v>
      </c>
      <c r="G2794" s="68" t="s">
        <v>10823</v>
      </c>
      <c r="H2794" s="68" t="s">
        <v>2643</v>
      </c>
      <c r="I2794" s="66">
        <v>83975</v>
      </c>
      <c r="J2794" s="66" t="s">
        <v>2643</v>
      </c>
      <c r="K2794" s="68" t="s">
        <v>2547</v>
      </c>
      <c r="L2794" s="69" t="s">
        <v>10817</v>
      </c>
      <c r="N2794" s="128">
        <v>100</v>
      </c>
      <c r="O2794" s="71">
        <v>33.5</v>
      </c>
      <c r="P2794" s="127"/>
    </row>
    <row r="2795" spans="1:16" ht="15" x14ac:dyDescent="0.25">
      <c r="A2795" s="67" t="str">
        <f t="shared" si="43"/>
        <v>92477981</v>
      </c>
      <c r="B2795" s="127">
        <v>9247798</v>
      </c>
      <c r="C2795" s="127">
        <v>1</v>
      </c>
      <c r="D2795" s="74" t="s">
        <v>4684</v>
      </c>
      <c r="E2795" s="68">
        <v>12786198</v>
      </c>
      <c r="F2795" s="68" t="s">
        <v>10815</v>
      </c>
      <c r="G2795" s="68" t="s">
        <v>10823</v>
      </c>
      <c r="H2795" s="68" t="s">
        <v>2643</v>
      </c>
      <c r="I2795" s="66">
        <v>83975</v>
      </c>
      <c r="J2795" s="66" t="s">
        <v>2643</v>
      </c>
      <c r="K2795" s="68" t="s">
        <v>2547</v>
      </c>
      <c r="L2795" s="69" t="s">
        <v>10817</v>
      </c>
      <c r="N2795" s="128">
        <v>94</v>
      </c>
      <c r="O2795" s="71">
        <v>33.5</v>
      </c>
      <c r="P2795" s="127"/>
    </row>
    <row r="2796" spans="1:16" ht="15" x14ac:dyDescent="0.25">
      <c r="A2796" s="67" t="str">
        <f t="shared" si="43"/>
        <v>124313453</v>
      </c>
      <c r="B2796" s="127">
        <v>12431345</v>
      </c>
      <c r="C2796" s="127">
        <v>3</v>
      </c>
      <c r="D2796" s="74" t="s">
        <v>3214</v>
      </c>
      <c r="E2796" s="68" t="s">
        <v>1498</v>
      </c>
      <c r="F2796" s="68" t="s">
        <v>10814</v>
      </c>
      <c r="G2796" s="68" t="s">
        <v>2550</v>
      </c>
      <c r="H2796" s="68" t="s">
        <v>2643</v>
      </c>
      <c r="I2796" s="66">
        <v>83975</v>
      </c>
      <c r="J2796" s="66" t="s">
        <v>2643</v>
      </c>
      <c r="K2796" s="68" t="s">
        <v>2547</v>
      </c>
      <c r="L2796" s="69" t="s">
        <v>10816</v>
      </c>
      <c r="N2796" s="128">
        <v>100</v>
      </c>
      <c r="O2796" s="71">
        <v>33.5</v>
      </c>
      <c r="P2796" s="127"/>
    </row>
    <row r="2797" spans="1:16" ht="15" x14ac:dyDescent="0.25">
      <c r="A2797" s="67" t="str">
        <f t="shared" si="43"/>
        <v>77011963</v>
      </c>
      <c r="B2797" s="127">
        <v>7701196</v>
      </c>
      <c r="C2797" s="127">
        <v>3</v>
      </c>
      <c r="D2797" s="74" t="s">
        <v>10482</v>
      </c>
      <c r="E2797" s="68">
        <v>12784516</v>
      </c>
      <c r="F2797" s="68" t="s">
        <v>10815</v>
      </c>
      <c r="G2797" s="127" t="s">
        <v>2550</v>
      </c>
      <c r="H2797" s="68" t="s">
        <v>2643</v>
      </c>
      <c r="I2797" s="66">
        <v>83975</v>
      </c>
      <c r="J2797" s="66" t="s">
        <v>2643</v>
      </c>
      <c r="K2797" s="68" t="s">
        <v>2547</v>
      </c>
      <c r="L2797" s="69" t="s">
        <v>10817</v>
      </c>
      <c r="N2797" s="128">
        <v>0</v>
      </c>
      <c r="O2797" s="71">
        <v>33.5</v>
      </c>
      <c r="P2797" s="127"/>
    </row>
    <row r="2798" spans="1:16" ht="15" x14ac:dyDescent="0.25">
      <c r="A2798" s="67" t="str">
        <f t="shared" si="43"/>
        <v>120079612</v>
      </c>
      <c r="B2798" s="127">
        <v>12007961</v>
      </c>
      <c r="C2798" s="127">
        <v>2</v>
      </c>
      <c r="D2798" s="74" t="s">
        <v>4685</v>
      </c>
      <c r="E2798" s="68" t="s">
        <v>1361</v>
      </c>
      <c r="F2798" s="68" t="s">
        <v>10815</v>
      </c>
      <c r="G2798" s="68" t="s">
        <v>10823</v>
      </c>
      <c r="H2798" s="68" t="s">
        <v>2643</v>
      </c>
      <c r="I2798" s="66">
        <v>83975</v>
      </c>
      <c r="J2798" s="66" t="s">
        <v>2643</v>
      </c>
      <c r="K2798" s="68" t="s">
        <v>2547</v>
      </c>
      <c r="L2798" s="69" t="s">
        <v>10817</v>
      </c>
      <c r="N2798" s="128">
        <v>88</v>
      </c>
      <c r="O2798" s="71">
        <v>33.5</v>
      </c>
      <c r="P2798" s="127"/>
    </row>
    <row r="2799" spans="1:16" ht="15" x14ac:dyDescent="0.25">
      <c r="A2799" s="67" t="str">
        <f t="shared" si="43"/>
        <v>156086211</v>
      </c>
      <c r="B2799" s="127">
        <v>15608621</v>
      </c>
      <c r="C2799" s="127">
        <v>1</v>
      </c>
      <c r="D2799" s="74" t="s">
        <v>4686</v>
      </c>
      <c r="E2799" s="68" t="s">
        <v>2249</v>
      </c>
      <c r="F2799" s="68" t="s">
        <v>10814</v>
      </c>
      <c r="G2799" s="68" t="s">
        <v>2550</v>
      </c>
      <c r="H2799" s="68" t="s">
        <v>2643</v>
      </c>
      <c r="I2799" s="66">
        <v>83975</v>
      </c>
      <c r="J2799" s="66" t="s">
        <v>2643</v>
      </c>
      <c r="K2799" s="68" t="s">
        <v>2547</v>
      </c>
      <c r="L2799" s="69" t="s">
        <v>10816</v>
      </c>
      <c r="N2799" s="128">
        <v>100</v>
      </c>
      <c r="O2799" s="71">
        <v>33.5</v>
      </c>
      <c r="P2799" s="127"/>
    </row>
    <row r="2800" spans="1:16" ht="15" x14ac:dyDescent="0.25">
      <c r="A2800" s="67" t="str">
        <f t="shared" si="43"/>
        <v>99761034</v>
      </c>
      <c r="B2800" s="127">
        <v>9976103</v>
      </c>
      <c r="C2800" s="127">
        <v>4</v>
      </c>
      <c r="D2800" s="74" t="s">
        <v>4687</v>
      </c>
      <c r="E2800" s="68">
        <v>10983750</v>
      </c>
      <c r="F2800" s="68" t="s">
        <v>10815</v>
      </c>
      <c r="G2800" s="68" t="s">
        <v>2550</v>
      </c>
      <c r="H2800" s="68" t="s">
        <v>2643</v>
      </c>
      <c r="I2800" s="66">
        <v>83975</v>
      </c>
      <c r="J2800" s="66" t="s">
        <v>2643</v>
      </c>
      <c r="K2800" s="68" t="s">
        <v>2547</v>
      </c>
      <c r="L2800" s="69" t="s">
        <v>10817</v>
      </c>
      <c r="N2800" s="128">
        <v>94</v>
      </c>
      <c r="O2800" s="71">
        <v>33.5</v>
      </c>
      <c r="P2800" s="127"/>
    </row>
    <row r="2801" spans="1:16" ht="15" x14ac:dyDescent="0.25">
      <c r="A2801" s="67" t="str">
        <f t="shared" si="43"/>
        <v>81963702</v>
      </c>
      <c r="B2801" s="127">
        <v>8196370</v>
      </c>
      <c r="C2801" s="127">
        <v>2</v>
      </c>
      <c r="D2801" s="74" t="s">
        <v>4688</v>
      </c>
      <c r="E2801" s="68">
        <v>8251191</v>
      </c>
      <c r="F2801" s="68" t="s">
        <v>10815</v>
      </c>
      <c r="G2801" s="68" t="s">
        <v>10823</v>
      </c>
      <c r="H2801" s="68" t="s">
        <v>2643</v>
      </c>
      <c r="I2801" s="66">
        <v>83975</v>
      </c>
      <c r="J2801" s="66" t="s">
        <v>2643</v>
      </c>
      <c r="K2801" s="68" t="s">
        <v>2547</v>
      </c>
      <c r="L2801" s="69" t="s">
        <v>10817</v>
      </c>
      <c r="N2801" s="128">
        <v>100</v>
      </c>
      <c r="O2801" s="71">
        <v>33.5</v>
      </c>
      <c r="P2801" s="127"/>
    </row>
    <row r="2802" spans="1:16" ht="15" x14ac:dyDescent="0.25">
      <c r="A2802" s="67" t="str">
        <f t="shared" si="43"/>
        <v>81963707</v>
      </c>
      <c r="B2802" s="127">
        <v>8196370</v>
      </c>
      <c r="C2802" s="127">
        <v>7</v>
      </c>
      <c r="D2802" s="74" t="s">
        <v>4688</v>
      </c>
      <c r="E2802" s="68">
        <v>8251191</v>
      </c>
      <c r="F2802" s="68" t="s">
        <v>10814</v>
      </c>
      <c r="G2802" s="68" t="s">
        <v>2550</v>
      </c>
      <c r="H2802" s="68" t="s">
        <v>2643</v>
      </c>
      <c r="I2802" s="66">
        <v>83975</v>
      </c>
      <c r="J2802" s="66" t="s">
        <v>2643</v>
      </c>
      <c r="K2802" s="68" t="s">
        <v>2547</v>
      </c>
      <c r="L2802" s="69" t="s">
        <v>10816</v>
      </c>
      <c r="N2802" s="128">
        <v>100</v>
      </c>
      <c r="O2802" s="71">
        <v>33.5</v>
      </c>
      <c r="P2802" s="127"/>
    </row>
    <row r="2803" spans="1:16" ht="15" x14ac:dyDescent="0.25">
      <c r="A2803" s="67" t="str">
        <f t="shared" si="43"/>
        <v>113818145</v>
      </c>
      <c r="B2803" s="127">
        <v>11381814</v>
      </c>
      <c r="C2803" s="127">
        <v>5</v>
      </c>
      <c r="D2803" s="74" t="s">
        <v>4689</v>
      </c>
      <c r="E2803" s="68" t="s">
        <v>1153</v>
      </c>
      <c r="F2803" s="68" t="s">
        <v>10815</v>
      </c>
      <c r="G2803" s="68" t="s">
        <v>10823</v>
      </c>
      <c r="H2803" s="68" t="s">
        <v>2643</v>
      </c>
      <c r="I2803" s="66">
        <v>83975</v>
      </c>
      <c r="J2803" s="66" t="s">
        <v>2643</v>
      </c>
      <c r="K2803" s="68" t="s">
        <v>2547</v>
      </c>
      <c r="L2803" s="69" t="s">
        <v>10817</v>
      </c>
      <c r="N2803" s="128">
        <v>100</v>
      </c>
      <c r="O2803" s="71">
        <v>33.5</v>
      </c>
      <c r="P2803" s="127"/>
    </row>
    <row r="2804" spans="1:16" ht="15" x14ac:dyDescent="0.25">
      <c r="A2804" s="67" t="str">
        <f t="shared" si="43"/>
        <v>156025901</v>
      </c>
      <c r="B2804" s="127">
        <v>15602590</v>
      </c>
      <c r="C2804" s="127">
        <v>1</v>
      </c>
      <c r="D2804" s="74" t="s">
        <v>4690</v>
      </c>
      <c r="E2804" s="68" t="s">
        <v>2248</v>
      </c>
      <c r="F2804" s="68" t="s">
        <v>10814</v>
      </c>
      <c r="G2804" s="68" t="s">
        <v>2550</v>
      </c>
      <c r="H2804" s="68" t="s">
        <v>2643</v>
      </c>
      <c r="I2804" s="66">
        <v>83975</v>
      </c>
      <c r="J2804" s="66" t="s">
        <v>2643</v>
      </c>
      <c r="K2804" s="68" t="s">
        <v>2547</v>
      </c>
      <c r="L2804" s="69" t="s">
        <v>10816</v>
      </c>
      <c r="N2804" s="128">
        <v>100</v>
      </c>
      <c r="O2804" s="71">
        <v>33.5</v>
      </c>
      <c r="P2804" s="127"/>
    </row>
    <row r="2805" spans="1:16" ht="15" x14ac:dyDescent="0.25">
      <c r="A2805" s="67" t="str">
        <f t="shared" si="43"/>
        <v>130224302</v>
      </c>
      <c r="B2805" s="127">
        <v>13022430</v>
      </c>
      <c r="C2805" s="127">
        <v>2</v>
      </c>
      <c r="D2805" s="74" t="s">
        <v>4691</v>
      </c>
      <c r="E2805" s="68" t="s">
        <v>1646</v>
      </c>
      <c r="F2805" s="68" t="s">
        <v>10814</v>
      </c>
      <c r="G2805" s="68" t="s">
        <v>10823</v>
      </c>
      <c r="H2805" s="68" t="s">
        <v>2643</v>
      </c>
      <c r="I2805" s="66">
        <v>83975</v>
      </c>
      <c r="J2805" s="66" t="s">
        <v>2643</v>
      </c>
      <c r="K2805" s="68" t="s">
        <v>2547</v>
      </c>
      <c r="L2805" s="69" t="s">
        <v>10816</v>
      </c>
      <c r="N2805" s="128">
        <v>100</v>
      </c>
      <c r="O2805" s="71">
        <v>33.5</v>
      </c>
      <c r="P2805" s="127"/>
    </row>
    <row r="2806" spans="1:16" ht="15" x14ac:dyDescent="0.25">
      <c r="A2806" s="67" t="str">
        <f t="shared" si="43"/>
        <v>146883961</v>
      </c>
      <c r="B2806" s="127">
        <v>14688396</v>
      </c>
      <c r="C2806" s="127">
        <v>1</v>
      </c>
      <c r="D2806" s="74" t="s">
        <v>4692</v>
      </c>
      <c r="E2806" s="68" t="s">
        <v>2005</v>
      </c>
      <c r="F2806" s="68" t="s">
        <v>10814</v>
      </c>
      <c r="G2806" s="68" t="s">
        <v>2550</v>
      </c>
      <c r="H2806" s="68" t="s">
        <v>2643</v>
      </c>
      <c r="I2806" s="66">
        <v>83975</v>
      </c>
      <c r="J2806" s="66" t="s">
        <v>2643</v>
      </c>
      <c r="K2806" s="68" t="s">
        <v>2547</v>
      </c>
      <c r="L2806" s="69" t="s">
        <v>10816</v>
      </c>
      <c r="N2806" s="128">
        <v>92</v>
      </c>
      <c r="O2806" s="71">
        <v>33.5</v>
      </c>
      <c r="P2806" s="127"/>
    </row>
    <row r="2807" spans="1:16" ht="15" x14ac:dyDescent="0.25">
      <c r="A2807" s="67" t="str">
        <f t="shared" si="43"/>
        <v>104054341</v>
      </c>
      <c r="B2807" s="127">
        <v>10405434</v>
      </c>
      <c r="C2807" s="127">
        <v>1</v>
      </c>
      <c r="D2807" s="74" t="s">
        <v>3216</v>
      </c>
      <c r="E2807" s="68">
        <v>1527046</v>
      </c>
      <c r="F2807" s="68" t="s">
        <v>10815</v>
      </c>
      <c r="G2807" s="68" t="s">
        <v>2550</v>
      </c>
      <c r="H2807" s="68" t="s">
        <v>2643</v>
      </c>
      <c r="I2807" s="66">
        <v>83975</v>
      </c>
      <c r="J2807" s="66" t="s">
        <v>2643</v>
      </c>
      <c r="K2807" s="68" t="s">
        <v>2547</v>
      </c>
      <c r="L2807" s="69" t="s">
        <v>10817</v>
      </c>
      <c r="N2807" s="128">
        <v>94</v>
      </c>
      <c r="O2807" s="71">
        <v>33.5</v>
      </c>
      <c r="P2807" s="127"/>
    </row>
    <row r="2808" spans="1:16" ht="15" x14ac:dyDescent="0.25">
      <c r="A2808" s="67" t="str">
        <f t="shared" si="43"/>
        <v>27023933</v>
      </c>
      <c r="B2808" s="127">
        <v>2702393</v>
      </c>
      <c r="C2808" s="127">
        <v>3</v>
      </c>
      <c r="D2808" s="74" t="s">
        <v>4693</v>
      </c>
      <c r="E2808" s="68" t="s">
        <v>7852</v>
      </c>
      <c r="F2808" s="68" t="s">
        <v>10815</v>
      </c>
      <c r="G2808" s="68" t="s">
        <v>2550</v>
      </c>
      <c r="H2808" s="68" t="s">
        <v>2643</v>
      </c>
      <c r="I2808" s="66">
        <v>83975</v>
      </c>
      <c r="J2808" s="66" t="s">
        <v>2643</v>
      </c>
      <c r="K2808" s="68" t="s">
        <v>2547</v>
      </c>
      <c r="L2808" s="69" t="s">
        <v>10817</v>
      </c>
      <c r="N2808" s="128">
        <v>0</v>
      </c>
      <c r="O2808" s="71">
        <v>33.5</v>
      </c>
      <c r="P2808" s="127"/>
    </row>
    <row r="2809" spans="1:16" ht="15" x14ac:dyDescent="0.25">
      <c r="A2809" s="67" t="str">
        <f t="shared" si="43"/>
        <v>97231464</v>
      </c>
      <c r="B2809" s="127">
        <v>9723146</v>
      </c>
      <c r="C2809" s="127">
        <v>4</v>
      </c>
      <c r="D2809" s="74" t="s">
        <v>4694</v>
      </c>
      <c r="E2809" s="68">
        <v>7507358</v>
      </c>
      <c r="F2809" s="68" t="s">
        <v>10815</v>
      </c>
      <c r="G2809" s="68" t="s">
        <v>2550</v>
      </c>
      <c r="H2809" s="68" t="s">
        <v>2643</v>
      </c>
      <c r="I2809" s="66">
        <v>83975</v>
      </c>
      <c r="J2809" s="66" t="s">
        <v>2643</v>
      </c>
      <c r="K2809" s="68" t="s">
        <v>2547</v>
      </c>
      <c r="L2809" s="69" t="s">
        <v>10817</v>
      </c>
      <c r="N2809" s="128">
        <v>100</v>
      </c>
      <c r="O2809" s="71">
        <v>33.5</v>
      </c>
      <c r="P2809" s="127"/>
    </row>
    <row r="2810" spans="1:16" ht="15" x14ac:dyDescent="0.25">
      <c r="A2810" s="67" t="str">
        <f t="shared" si="43"/>
        <v>80457441</v>
      </c>
      <c r="B2810" s="127">
        <v>8045744</v>
      </c>
      <c r="C2810" s="127">
        <v>1</v>
      </c>
      <c r="D2810" s="74" t="s">
        <v>4695</v>
      </c>
      <c r="E2810" s="68">
        <v>15668125</v>
      </c>
      <c r="F2810" s="68" t="s">
        <v>10813</v>
      </c>
      <c r="G2810" s="68" t="s">
        <v>10823</v>
      </c>
      <c r="H2810" s="68" t="s">
        <v>2643</v>
      </c>
      <c r="I2810" s="66">
        <v>83975</v>
      </c>
      <c r="J2810" s="66" t="s">
        <v>2643</v>
      </c>
      <c r="K2810" s="68" t="s">
        <v>2547</v>
      </c>
      <c r="L2810" s="69" t="s">
        <v>10818</v>
      </c>
      <c r="N2810" s="128">
        <v>88</v>
      </c>
      <c r="O2810" s="71">
        <v>33.5</v>
      </c>
      <c r="P2810" s="127"/>
    </row>
    <row r="2811" spans="1:16" ht="15" x14ac:dyDescent="0.25">
      <c r="A2811" s="67" t="str">
        <f t="shared" si="43"/>
        <v>154768702</v>
      </c>
      <c r="B2811" s="127">
        <v>15476870</v>
      </c>
      <c r="C2811" s="127">
        <v>2</v>
      </c>
      <c r="D2811" s="74" t="s">
        <v>4696</v>
      </c>
      <c r="E2811" s="68" t="s">
        <v>2216</v>
      </c>
      <c r="F2811" s="68" t="s">
        <v>10814</v>
      </c>
      <c r="G2811" s="68" t="s">
        <v>2550</v>
      </c>
      <c r="H2811" s="68" t="s">
        <v>2643</v>
      </c>
      <c r="I2811" s="66">
        <v>83975</v>
      </c>
      <c r="J2811" s="66" t="s">
        <v>2643</v>
      </c>
      <c r="K2811" s="68" t="s">
        <v>2547</v>
      </c>
      <c r="L2811" s="69" t="s">
        <v>10816</v>
      </c>
      <c r="N2811" s="128">
        <v>100</v>
      </c>
      <c r="O2811" s="71">
        <v>33.5</v>
      </c>
      <c r="P2811" s="127"/>
    </row>
    <row r="2812" spans="1:16" ht="15" x14ac:dyDescent="0.25">
      <c r="A2812" s="67" t="str">
        <f t="shared" si="43"/>
        <v>81356803</v>
      </c>
      <c r="B2812" s="127">
        <v>8135680</v>
      </c>
      <c r="C2812" s="127">
        <v>3</v>
      </c>
      <c r="D2812" s="74" t="s">
        <v>5713</v>
      </c>
      <c r="E2812" s="68">
        <v>632117</v>
      </c>
      <c r="F2812" s="68" t="s">
        <v>10815</v>
      </c>
      <c r="G2812" s="68" t="s">
        <v>2550</v>
      </c>
      <c r="H2812" s="68" t="s">
        <v>2643</v>
      </c>
      <c r="I2812" s="66">
        <v>83975</v>
      </c>
      <c r="J2812" s="66" t="s">
        <v>2643</v>
      </c>
      <c r="K2812" s="68" t="s">
        <v>2547</v>
      </c>
      <c r="L2812" s="69" t="s">
        <v>10817</v>
      </c>
      <c r="N2812" s="128">
        <v>100</v>
      </c>
      <c r="O2812" s="71">
        <v>33.5</v>
      </c>
      <c r="P2812" s="127"/>
    </row>
    <row r="2813" spans="1:16" ht="15" x14ac:dyDescent="0.25">
      <c r="A2813" s="67" t="str">
        <f t="shared" si="43"/>
        <v>149543332</v>
      </c>
      <c r="B2813" s="127">
        <v>14954333</v>
      </c>
      <c r="C2813" s="127">
        <v>2</v>
      </c>
      <c r="D2813" s="74" t="s">
        <v>4697</v>
      </c>
      <c r="E2813" s="68">
        <v>97002484199</v>
      </c>
      <c r="F2813" s="68" t="s">
        <v>10814</v>
      </c>
      <c r="G2813" s="68" t="s">
        <v>2550</v>
      </c>
      <c r="H2813" s="68" t="s">
        <v>2643</v>
      </c>
      <c r="I2813" s="66">
        <v>83975</v>
      </c>
      <c r="J2813" s="66" t="s">
        <v>2643</v>
      </c>
      <c r="K2813" s="68" t="s">
        <v>2547</v>
      </c>
      <c r="L2813" s="69" t="s">
        <v>10816</v>
      </c>
      <c r="N2813" s="128">
        <v>92</v>
      </c>
      <c r="O2813" s="71">
        <v>33.5</v>
      </c>
      <c r="P2813" s="127"/>
    </row>
    <row r="2814" spans="1:16" ht="15" x14ac:dyDescent="0.25">
      <c r="A2814" s="67" t="str">
        <f t="shared" si="43"/>
        <v>97711414</v>
      </c>
      <c r="B2814" s="127">
        <v>9771141</v>
      </c>
      <c r="C2814" s="127">
        <v>4</v>
      </c>
      <c r="D2814" s="74" t="s">
        <v>4698</v>
      </c>
      <c r="E2814" s="68">
        <v>3313053</v>
      </c>
      <c r="F2814" s="68" t="s">
        <v>10815</v>
      </c>
      <c r="G2814" s="68" t="s">
        <v>2550</v>
      </c>
      <c r="H2814" s="68" t="s">
        <v>2643</v>
      </c>
      <c r="I2814" s="66">
        <v>83975</v>
      </c>
      <c r="J2814" s="66" t="s">
        <v>2643</v>
      </c>
      <c r="K2814" s="68" t="s">
        <v>2547</v>
      </c>
      <c r="L2814" s="69" t="s">
        <v>10817</v>
      </c>
      <c r="N2814" s="128">
        <v>100</v>
      </c>
      <c r="O2814" s="71">
        <v>33.5</v>
      </c>
      <c r="P2814" s="127"/>
    </row>
    <row r="2815" spans="1:16" ht="15" x14ac:dyDescent="0.25">
      <c r="A2815" s="67" t="str">
        <f t="shared" si="43"/>
        <v>121313013</v>
      </c>
      <c r="B2815" s="127">
        <v>12131301</v>
      </c>
      <c r="C2815" s="127">
        <v>3</v>
      </c>
      <c r="D2815" s="74" t="s">
        <v>4699</v>
      </c>
      <c r="E2815" s="68" t="s">
        <v>1423</v>
      </c>
      <c r="F2815" s="68" t="s">
        <v>10814</v>
      </c>
      <c r="G2815" s="68" t="s">
        <v>2550</v>
      </c>
      <c r="H2815" s="68" t="s">
        <v>2643</v>
      </c>
      <c r="I2815" s="66">
        <v>83975</v>
      </c>
      <c r="J2815" s="66" t="s">
        <v>2643</v>
      </c>
      <c r="K2815" s="68" t="s">
        <v>2547</v>
      </c>
      <c r="L2815" s="69" t="s">
        <v>10816</v>
      </c>
      <c r="N2815" s="128">
        <v>94</v>
      </c>
      <c r="O2815" s="71">
        <v>33.5</v>
      </c>
      <c r="P2815" s="127"/>
    </row>
    <row r="2816" spans="1:16" ht="15" x14ac:dyDescent="0.25">
      <c r="A2816" s="67" t="str">
        <f t="shared" si="43"/>
        <v>128120207</v>
      </c>
      <c r="B2816" s="127">
        <v>12812020</v>
      </c>
      <c r="C2816" s="127">
        <v>7</v>
      </c>
      <c r="D2816" s="74" t="s">
        <v>4700</v>
      </c>
      <c r="E2816" s="68" t="s">
        <v>1573</v>
      </c>
      <c r="F2816" s="68" t="s">
        <v>10814</v>
      </c>
      <c r="G2816" s="68" t="s">
        <v>2550</v>
      </c>
      <c r="H2816" s="68" t="s">
        <v>2643</v>
      </c>
      <c r="I2816" s="66">
        <v>83975</v>
      </c>
      <c r="J2816" s="66" t="s">
        <v>2643</v>
      </c>
      <c r="K2816" s="68" t="s">
        <v>2547</v>
      </c>
      <c r="L2816" s="69" t="s">
        <v>10816</v>
      </c>
      <c r="N2816" s="128">
        <v>94</v>
      </c>
      <c r="O2816" s="71">
        <v>33.5</v>
      </c>
      <c r="P2816" s="127"/>
    </row>
    <row r="2817" spans="1:16" ht="15" x14ac:dyDescent="0.25">
      <c r="A2817" s="67" t="str">
        <f t="shared" si="43"/>
        <v>128120205</v>
      </c>
      <c r="B2817" s="127">
        <v>12812020</v>
      </c>
      <c r="C2817" s="127">
        <v>5</v>
      </c>
      <c r="D2817" s="74" t="s">
        <v>4700</v>
      </c>
      <c r="E2817" s="68" t="s">
        <v>1573</v>
      </c>
      <c r="F2817" s="68" t="s">
        <v>10814</v>
      </c>
      <c r="G2817" s="68" t="s">
        <v>2550</v>
      </c>
      <c r="H2817" s="68" t="s">
        <v>2643</v>
      </c>
      <c r="I2817" s="66">
        <v>83975</v>
      </c>
      <c r="J2817" s="66" t="s">
        <v>2643</v>
      </c>
      <c r="K2817" s="68" t="s">
        <v>2547</v>
      </c>
      <c r="L2817" s="69" t="s">
        <v>10816</v>
      </c>
      <c r="N2817" s="128">
        <v>100</v>
      </c>
      <c r="O2817" s="71">
        <v>33.5</v>
      </c>
      <c r="P2817" s="127"/>
    </row>
    <row r="2818" spans="1:16" ht="15" x14ac:dyDescent="0.25">
      <c r="A2818" s="67" t="str">
        <f t="shared" si="43"/>
        <v>103915992</v>
      </c>
      <c r="B2818" s="127">
        <v>10391599</v>
      </c>
      <c r="C2818" s="127">
        <v>2</v>
      </c>
      <c r="D2818" s="74" t="s">
        <v>4701</v>
      </c>
      <c r="E2818" s="68" t="s">
        <v>945</v>
      </c>
      <c r="F2818" s="68" t="s">
        <v>10813</v>
      </c>
      <c r="G2818" s="68" t="s">
        <v>10823</v>
      </c>
      <c r="H2818" s="68" t="s">
        <v>2643</v>
      </c>
      <c r="I2818" s="66">
        <v>83975</v>
      </c>
      <c r="J2818" s="66" t="s">
        <v>2643</v>
      </c>
      <c r="K2818" s="68" t="s">
        <v>2547</v>
      </c>
      <c r="L2818" s="69" t="s">
        <v>10818</v>
      </c>
      <c r="N2818" s="128">
        <v>93</v>
      </c>
      <c r="O2818" s="71">
        <v>33.5</v>
      </c>
      <c r="P2818" s="127"/>
    </row>
    <row r="2819" spans="1:16" ht="15" x14ac:dyDescent="0.25">
      <c r="A2819" s="67" t="str">
        <f t="shared" si="43"/>
        <v>103898423</v>
      </c>
      <c r="B2819" s="127">
        <v>10389842</v>
      </c>
      <c r="C2819" s="127">
        <v>3</v>
      </c>
      <c r="D2819" s="74" t="s">
        <v>4702</v>
      </c>
      <c r="E2819" s="68" t="s">
        <v>942</v>
      </c>
      <c r="F2819" s="68" t="s">
        <v>10814</v>
      </c>
      <c r="G2819" s="68" t="s">
        <v>2550</v>
      </c>
      <c r="H2819" s="68" t="s">
        <v>2643</v>
      </c>
      <c r="I2819" s="66">
        <v>83975</v>
      </c>
      <c r="J2819" s="66" t="s">
        <v>2643</v>
      </c>
      <c r="K2819" s="68" t="s">
        <v>2547</v>
      </c>
      <c r="L2819" s="69" t="s">
        <v>10816</v>
      </c>
      <c r="N2819" s="128">
        <v>100</v>
      </c>
      <c r="O2819" s="71">
        <v>33.5</v>
      </c>
      <c r="P2819" s="127"/>
    </row>
    <row r="2820" spans="1:16" ht="15" x14ac:dyDescent="0.25">
      <c r="A2820" s="67" t="str">
        <f t="shared" si="43"/>
        <v>167574151</v>
      </c>
      <c r="B2820" s="127">
        <v>16757415</v>
      </c>
      <c r="C2820" s="127">
        <v>1</v>
      </c>
      <c r="D2820" s="74" t="s">
        <v>7234</v>
      </c>
      <c r="E2820" s="68" t="s">
        <v>7281</v>
      </c>
      <c r="F2820" s="68" t="s">
        <v>10814</v>
      </c>
      <c r="G2820" s="68" t="s">
        <v>2550</v>
      </c>
      <c r="H2820" s="68" t="s">
        <v>2643</v>
      </c>
      <c r="I2820" s="66">
        <v>83975</v>
      </c>
      <c r="J2820" s="66" t="s">
        <v>2643</v>
      </c>
      <c r="K2820" s="68" t="s">
        <v>2547</v>
      </c>
      <c r="L2820" s="69" t="s">
        <v>10816</v>
      </c>
      <c r="N2820" s="128">
        <v>94</v>
      </c>
      <c r="O2820" s="71">
        <v>33.5</v>
      </c>
      <c r="P2820" s="127"/>
    </row>
    <row r="2821" spans="1:16" ht="15" x14ac:dyDescent="0.25">
      <c r="A2821" s="67" t="str">
        <f t="shared" si="43"/>
        <v>111251601</v>
      </c>
      <c r="B2821" s="127">
        <v>11125160</v>
      </c>
      <c r="C2821" s="127">
        <v>1</v>
      </c>
      <c r="D2821" s="74" t="s">
        <v>4703</v>
      </c>
      <c r="E2821" s="68" t="s">
        <v>1057</v>
      </c>
      <c r="F2821" s="68" t="s">
        <v>10815</v>
      </c>
      <c r="G2821" s="68" t="s">
        <v>10823</v>
      </c>
      <c r="H2821" s="68" t="s">
        <v>2643</v>
      </c>
      <c r="I2821" s="66">
        <v>83975</v>
      </c>
      <c r="J2821" s="66" t="s">
        <v>2643</v>
      </c>
      <c r="K2821" s="68" t="s">
        <v>2547</v>
      </c>
      <c r="L2821" s="69" t="s">
        <v>10817</v>
      </c>
      <c r="N2821" s="128">
        <v>94</v>
      </c>
      <c r="O2821" s="71">
        <v>33.5</v>
      </c>
      <c r="P2821" s="127"/>
    </row>
    <row r="2822" spans="1:16" ht="15" x14ac:dyDescent="0.25">
      <c r="A2822" s="67" t="str">
        <f t="shared" si="43"/>
        <v>101977343</v>
      </c>
      <c r="B2822" s="127">
        <v>10197734</v>
      </c>
      <c r="C2822" s="127">
        <v>3</v>
      </c>
      <c r="D2822" s="74" t="s">
        <v>4704</v>
      </c>
      <c r="E2822" s="68">
        <v>17270611</v>
      </c>
      <c r="F2822" s="68" t="s">
        <v>10815</v>
      </c>
      <c r="G2822" s="68" t="s">
        <v>2550</v>
      </c>
      <c r="H2822" s="68" t="s">
        <v>2643</v>
      </c>
      <c r="I2822" s="66">
        <v>83975</v>
      </c>
      <c r="J2822" s="66" t="s">
        <v>2643</v>
      </c>
      <c r="K2822" s="68" t="s">
        <v>2547</v>
      </c>
      <c r="L2822" s="69" t="s">
        <v>10817</v>
      </c>
      <c r="N2822" s="128">
        <v>100</v>
      </c>
      <c r="O2822" s="71">
        <v>33.5</v>
      </c>
      <c r="P2822" s="127"/>
    </row>
    <row r="2823" spans="1:16" ht="15" x14ac:dyDescent="0.25">
      <c r="A2823" s="67" t="str">
        <f t="shared" si="43"/>
        <v>101977345</v>
      </c>
      <c r="B2823" s="127">
        <v>10197734</v>
      </c>
      <c r="C2823" s="127">
        <v>5</v>
      </c>
      <c r="D2823" s="74" t="s">
        <v>4704</v>
      </c>
      <c r="E2823" s="68">
        <v>17270611</v>
      </c>
      <c r="F2823" s="68" t="s">
        <v>10815</v>
      </c>
      <c r="G2823" s="68" t="s">
        <v>2550</v>
      </c>
      <c r="H2823" s="68" t="s">
        <v>2643</v>
      </c>
      <c r="I2823" s="66">
        <v>83975</v>
      </c>
      <c r="J2823" s="66" t="s">
        <v>2643</v>
      </c>
      <c r="K2823" s="68" t="s">
        <v>2547</v>
      </c>
      <c r="L2823" s="69" t="s">
        <v>10817</v>
      </c>
      <c r="N2823" s="128">
        <v>100</v>
      </c>
      <c r="O2823" s="71">
        <v>33.5</v>
      </c>
      <c r="P2823" s="127"/>
    </row>
    <row r="2824" spans="1:16" ht="15" x14ac:dyDescent="0.25">
      <c r="A2824" s="67" t="str">
        <f t="shared" ref="A2824:A2887" si="44">CONCATENATE(B2824,C2824)</f>
        <v>111894115</v>
      </c>
      <c r="B2824" s="127">
        <v>11189411</v>
      </c>
      <c r="C2824" s="127">
        <v>5</v>
      </c>
      <c r="D2824" s="74" t="s">
        <v>4705</v>
      </c>
      <c r="E2824" s="68" t="s">
        <v>1091</v>
      </c>
      <c r="F2824" s="68" t="s">
        <v>10814</v>
      </c>
      <c r="G2824" s="68" t="s">
        <v>2550</v>
      </c>
      <c r="H2824" s="68" t="s">
        <v>2643</v>
      </c>
      <c r="I2824" s="66">
        <v>83975</v>
      </c>
      <c r="J2824" s="66" t="s">
        <v>2643</v>
      </c>
      <c r="K2824" s="68" t="s">
        <v>2547</v>
      </c>
      <c r="L2824" s="69" t="s">
        <v>10816</v>
      </c>
      <c r="N2824" s="128">
        <v>94</v>
      </c>
      <c r="O2824" s="71">
        <v>33.5</v>
      </c>
      <c r="P2824" s="127"/>
    </row>
    <row r="2825" spans="1:16" ht="15" x14ac:dyDescent="0.25">
      <c r="A2825" s="67" t="str">
        <f t="shared" si="44"/>
        <v>111894114</v>
      </c>
      <c r="B2825" s="127">
        <v>11189411</v>
      </c>
      <c r="C2825" s="127">
        <v>4</v>
      </c>
      <c r="D2825" s="74" t="s">
        <v>4705</v>
      </c>
      <c r="E2825" s="68" t="s">
        <v>1091</v>
      </c>
      <c r="F2825" s="68" t="s">
        <v>10814</v>
      </c>
      <c r="G2825" s="68" t="s">
        <v>2550</v>
      </c>
      <c r="H2825" s="68" t="s">
        <v>2643</v>
      </c>
      <c r="I2825" s="66">
        <v>83975</v>
      </c>
      <c r="J2825" s="66" t="s">
        <v>2643</v>
      </c>
      <c r="K2825" s="68" t="s">
        <v>2547</v>
      </c>
      <c r="L2825" s="69" t="s">
        <v>10816</v>
      </c>
      <c r="N2825" s="128">
        <v>100</v>
      </c>
      <c r="O2825" s="71">
        <v>33.5</v>
      </c>
      <c r="P2825" s="127"/>
    </row>
    <row r="2826" spans="1:16" ht="15" x14ac:dyDescent="0.25">
      <c r="A2826" s="67" t="str">
        <f t="shared" si="44"/>
        <v>78775352</v>
      </c>
      <c r="B2826" s="127">
        <v>7877535</v>
      </c>
      <c r="C2826" s="127">
        <v>2</v>
      </c>
      <c r="D2826" s="74" t="s">
        <v>4261</v>
      </c>
      <c r="E2826" s="68" t="s">
        <v>7853</v>
      </c>
      <c r="F2826" s="68" t="s">
        <v>10815</v>
      </c>
      <c r="G2826" s="68" t="s">
        <v>2550</v>
      </c>
      <c r="H2826" s="68" t="s">
        <v>2643</v>
      </c>
      <c r="I2826" s="66">
        <v>83975</v>
      </c>
      <c r="J2826" s="66" t="s">
        <v>2643</v>
      </c>
      <c r="K2826" s="68" t="s">
        <v>2547</v>
      </c>
      <c r="L2826" s="69" t="s">
        <v>10817</v>
      </c>
      <c r="N2826" s="128">
        <v>100</v>
      </c>
      <c r="O2826" s="71">
        <v>33.5</v>
      </c>
      <c r="P2826" s="127"/>
    </row>
    <row r="2827" spans="1:16" ht="15" x14ac:dyDescent="0.25">
      <c r="A2827" s="67" t="str">
        <f t="shared" si="44"/>
        <v>124293517</v>
      </c>
      <c r="B2827" s="127">
        <v>12429351</v>
      </c>
      <c r="C2827" s="127">
        <v>7</v>
      </c>
      <c r="D2827" s="74" t="s">
        <v>4706</v>
      </c>
      <c r="E2827" s="68">
        <v>11353822</v>
      </c>
      <c r="F2827" s="68" t="s">
        <v>10814</v>
      </c>
      <c r="G2827" s="68" t="s">
        <v>2550</v>
      </c>
      <c r="H2827" s="68" t="s">
        <v>2643</v>
      </c>
      <c r="I2827" s="66">
        <v>83975</v>
      </c>
      <c r="J2827" s="66" t="s">
        <v>2643</v>
      </c>
      <c r="K2827" s="68" t="s">
        <v>2547</v>
      </c>
      <c r="L2827" s="69" t="s">
        <v>10816</v>
      </c>
      <c r="N2827" s="128">
        <v>100</v>
      </c>
      <c r="O2827" s="71">
        <v>33.5</v>
      </c>
      <c r="P2827" s="127"/>
    </row>
    <row r="2828" spans="1:16" ht="15" x14ac:dyDescent="0.25">
      <c r="A2828" s="67" t="str">
        <f t="shared" si="44"/>
        <v>124293516</v>
      </c>
      <c r="B2828" s="127">
        <v>12429351</v>
      </c>
      <c r="C2828" s="127">
        <v>6</v>
      </c>
      <c r="D2828" s="74" t="s">
        <v>4706</v>
      </c>
      <c r="E2828" s="68">
        <v>11353822</v>
      </c>
      <c r="F2828" s="68" t="s">
        <v>10814</v>
      </c>
      <c r="G2828" s="68" t="s">
        <v>2550</v>
      </c>
      <c r="H2828" s="68" t="s">
        <v>2643</v>
      </c>
      <c r="I2828" s="66">
        <v>83975</v>
      </c>
      <c r="J2828" s="66" t="s">
        <v>2643</v>
      </c>
      <c r="K2828" s="68" t="s">
        <v>2547</v>
      </c>
      <c r="L2828" s="69" t="s">
        <v>10816</v>
      </c>
      <c r="N2828" s="128">
        <v>100</v>
      </c>
      <c r="O2828" s="71">
        <v>33.5</v>
      </c>
      <c r="P2828" s="127"/>
    </row>
    <row r="2829" spans="1:16" ht="15" x14ac:dyDescent="0.25">
      <c r="A2829" s="67" t="str">
        <f t="shared" si="44"/>
        <v>146861321</v>
      </c>
      <c r="B2829" s="127">
        <v>14686132</v>
      </c>
      <c r="C2829" s="127">
        <v>1</v>
      </c>
      <c r="D2829" s="74" t="s">
        <v>4707</v>
      </c>
      <c r="E2829" s="68" t="s">
        <v>2001</v>
      </c>
      <c r="F2829" s="68" t="s">
        <v>10814</v>
      </c>
      <c r="G2829" s="68" t="s">
        <v>2550</v>
      </c>
      <c r="H2829" s="68" t="s">
        <v>2643</v>
      </c>
      <c r="I2829" s="66">
        <v>83975</v>
      </c>
      <c r="J2829" s="66" t="s">
        <v>2643</v>
      </c>
      <c r="K2829" s="68" t="s">
        <v>2547</v>
      </c>
      <c r="L2829" s="69" t="s">
        <v>10816</v>
      </c>
      <c r="N2829" s="128">
        <v>100</v>
      </c>
      <c r="O2829" s="71">
        <v>33.5</v>
      </c>
      <c r="P2829" s="127"/>
    </row>
    <row r="2830" spans="1:16" ht="15" x14ac:dyDescent="0.25">
      <c r="A2830" s="67" t="str">
        <f t="shared" si="44"/>
        <v>115616222</v>
      </c>
      <c r="B2830" s="127">
        <v>11561622</v>
      </c>
      <c r="C2830" s="127">
        <v>2</v>
      </c>
      <c r="D2830" s="74" t="s">
        <v>4708</v>
      </c>
      <c r="E2830" s="68" t="s">
        <v>1210</v>
      </c>
      <c r="F2830" s="68" t="s">
        <v>10815</v>
      </c>
      <c r="G2830" s="68" t="s">
        <v>10823</v>
      </c>
      <c r="H2830" s="68" t="s">
        <v>2643</v>
      </c>
      <c r="I2830" s="66">
        <v>83975</v>
      </c>
      <c r="J2830" s="66" t="s">
        <v>2643</v>
      </c>
      <c r="K2830" s="68" t="s">
        <v>2547</v>
      </c>
      <c r="L2830" s="69" t="s">
        <v>10817</v>
      </c>
      <c r="N2830" s="128">
        <v>88</v>
      </c>
      <c r="O2830" s="71">
        <v>33.5</v>
      </c>
      <c r="P2830" s="127"/>
    </row>
    <row r="2831" spans="1:16" ht="15" x14ac:dyDescent="0.25">
      <c r="A2831" s="67" t="str">
        <f t="shared" si="44"/>
        <v>137246783</v>
      </c>
      <c r="B2831" s="127">
        <v>13724678</v>
      </c>
      <c r="C2831" s="127">
        <v>3</v>
      </c>
      <c r="D2831" s="74" t="s">
        <v>4709</v>
      </c>
      <c r="E2831" s="68" t="s">
        <v>9968</v>
      </c>
      <c r="F2831" s="68" t="s">
        <v>10814</v>
      </c>
      <c r="G2831" s="68" t="s">
        <v>2550</v>
      </c>
      <c r="H2831" s="68" t="s">
        <v>2643</v>
      </c>
      <c r="I2831" s="66">
        <v>83975</v>
      </c>
      <c r="J2831" s="66" t="s">
        <v>2643</v>
      </c>
      <c r="K2831" s="68" t="s">
        <v>2547</v>
      </c>
      <c r="L2831" s="69" t="s">
        <v>10816</v>
      </c>
      <c r="N2831" s="128">
        <v>91</v>
      </c>
      <c r="O2831" s="71">
        <v>33.5</v>
      </c>
      <c r="P2831" s="127"/>
    </row>
    <row r="2832" spans="1:16" ht="15" x14ac:dyDescent="0.25">
      <c r="A2832" s="67" t="str">
        <f t="shared" si="44"/>
        <v>163497991</v>
      </c>
      <c r="B2832" s="127">
        <v>16349799</v>
      </c>
      <c r="C2832" s="127">
        <v>1</v>
      </c>
      <c r="D2832" s="74" t="s">
        <v>4710</v>
      </c>
      <c r="E2832" s="68" t="s">
        <v>2421</v>
      </c>
      <c r="F2832" s="68" t="s">
        <v>10814</v>
      </c>
      <c r="G2832" s="68" t="s">
        <v>2550</v>
      </c>
      <c r="H2832" s="68" t="s">
        <v>2643</v>
      </c>
      <c r="I2832" s="66">
        <v>83975</v>
      </c>
      <c r="J2832" s="66" t="s">
        <v>2643</v>
      </c>
      <c r="K2832" s="68" t="s">
        <v>2547</v>
      </c>
      <c r="L2832" s="69" t="s">
        <v>10816</v>
      </c>
      <c r="N2832" s="128">
        <v>94</v>
      </c>
      <c r="O2832" s="71">
        <v>33.5</v>
      </c>
      <c r="P2832" s="127"/>
    </row>
    <row r="2833" spans="1:16" ht="15" x14ac:dyDescent="0.25">
      <c r="A2833" s="67" t="str">
        <f t="shared" si="44"/>
        <v>81833262</v>
      </c>
      <c r="B2833" s="127">
        <v>8183326</v>
      </c>
      <c r="C2833" s="127">
        <v>2</v>
      </c>
      <c r="D2833" s="74" t="s">
        <v>4711</v>
      </c>
      <c r="E2833" s="68">
        <v>1302766</v>
      </c>
      <c r="F2833" s="68" t="s">
        <v>10815</v>
      </c>
      <c r="G2833" s="68" t="s">
        <v>10823</v>
      </c>
      <c r="H2833" s="68" t="s">
        <v>2643</v>
      </c>
      <c r="I2833" s="66">
        <v>83975</v>
      </c>
      <c r="J2833" s="66" t="s">
        <v>2643</v>
      </c>
      <c r="K2833" s="68" t="s">
        <v>2547</v>
      </c>
      <c r="L2833" s="69" t="s">
        <v>10817</v>
      </c>
      <c r="N2833" s="128">
        <v>81</v>
      </c>
      <c r="O2833" s="71">
        <v>33.5</v>
      </c>
      <c r="P2833" s="127"/>
    </row>
    <row r="2834" spans="1:16" ht="15" x14ac:dyDescent="0.25">
      <c r="A2834" s="67" t="str">
        <f t="shared" si="44"/>
        <v>110660885</v>
      </c>
      <c r="B2834" s="127">
        <v>11066088</v>
      </c>
      <c r="C2834" s="127">
        <v>5</v>
      </c>
      <c r="D2834" s="74" t="s">
        <v>3684</v>
      </c>
      <c r="E2834" s="68">
        <v>14292802</v>
      </c>
      <c r="F2834" s="68" t="s">
        <v>10815</v>
      </c>
      <c r="G2834" s="68" t="s">
        <v>10823</v>
      </c>
      <c r="H2834" s="68" t="s">
        <v>2643</v>
      </c>
      <c r="I2834" s="66">
        <v>83975</v>
      </c>
      <c r="J2834" s="66" t="s">
        <v>2643</v>
      </c>
      <c r="K2834" s="68" t="s">
        <v>2547</v>
      </c>
      <c r="L2834" s="69" t="s">
        <v>10817</v>
      </c>
      <c r="N2834" s="128">
        <v>100</v>
      </c>
      <c r="O2834" s="71">
        <v>33.5</v>
      </c>
      <c r="P2834" s="127"/>
    </row>
    <row r="2835" spans="1:16" ht="15" x14ac:dyDescent="0.25">
      <c r="A2835" s="67" t="str">
        <f t="shared" si="44"/>
        <v>127264974</v>
      </c>
      <c r="B2835" s="127">
        <v>12726497</v>
      </c>
      <c r="C2835" s="127">
        <v>4</v>
      </c>
      <c r="D2835" s="74" t="s">
        <v>4713</v>
      </c>
      <c r="E2835" s="68">
        <v>1920427</v>
      </c>
      <c r="F2835" s="68" t="s">
        <v>10814</v>
      </c>
      <c r="G2835" s="68" t="s">
        <v>2550</v>
      </c>
      <c r="H2835" s="68" t="s">
        <v>2643</v>
      </c>
      <c r="I2835" s="66">
        <v>83975</v>
      </c>
      <c r="J2835" s="66" t="s">
        <v>2643</v>
      </c>
      <c r="K2835" s="68" t="s">
        <v>2547</v>
      </c>
      <c r="L2835" s="69" t="s">
        <v>10816</v>
      </c>
      <c r="N2835" s="128">
        <v>91</v>
      </c>
      <c r="O2835" s="71">
        <v>33.5</v>
      </c>
      <c r="P2835" s="127"/>
    </row>
    <row r="2836" spans="1:16" ht="15" x14ac:dyDescent="0.25">
      <c r="A2836" s="67" t="str">
        <f t="shared" si="44"/>
        <v>146994853</v>
      </c>
      <c r="B2836" s="127">
        <v>14699485</v>
      </c>
      <c r="C2836" s="127">
        <v>3</v>
      </c>
      <c r="D2836" s="74" t="s">
        <v>4714</v>
      </c>
      <c r="E2836" s="68" t="s">
        <v>2017</v>
      </c>
      <c r="F2836" s="68" t="s">
        <v>10814</v>
      </c>
      <c r="G2836" s="68" t="s">
        <v>2550</v>
      </c>
      <c r="H2836" s="68" t="s">
        <v>2643</v>
      </c>
      <c r="I2836" s="66">
        <v>83975</v>
      </c>
      <c r="J2836" s="66" t="s">
        <v>2643</v>
      </c>
      <c r="K2836" s="68" t="s">
        <v>2547</v>
      </c>
      <c r="L2836" s="69" t="s">
        <v>10816</v>
      </c>
      <c r="N2836" s="128">
        <v>0</v>
      </c>
      <c r="O2836" s="71">
        <v>33.5</v>
      </c>
      <c r="P2836" s="127"/>
    </row>
    <row r="2837" spans="1:16" ht="15" x14ac:dyDescent="0.25">
      <c r="A2837" s="67" t="str">
        <f t="shared" si="44"/>
        <v>84569991</v>
      </c>
      <c r="B2837" s="127">
        <v>8456999</v>
      </c>
      <c r="C2837" s="127">
        <v>1</v>
      </c>
      <c r="D2837" s="74" t="s">
        <v>4716</v>
      </c>
      <c r="E2837" s="68" t="s">
        <v>7854</v>
      </c>
      <c r="F2837" s="68" t="s">
        <v>10813</v>
      </c>
      <c r="G2837" s="68" t="s">
        <v>10823</v>
      </c>
      <c r="H2837" s="68" t="s">
        <v>2643</v>
      </c>
      <c r="I2837" s="66">
        <v>83975</v>
      </c>
      <c r="J2837" s="66" t="s">
        <v>2643</v>
      </c>
      <c r="K2837" s="68" t="s">
        <v>2547</v>
      </c>
      <c r="L2837" s="69" t="s">
        <v>10818</v>
      </c>
      <c r="N2837" s="128">
        <v>81</v>
      </c>
      <c r="O2837" s="71">
        <v>33.5</v>
      </c>
      <c r="P2837" s="127"/>
    </row>
    <row r="2838" spans="1:16" ht="15" x14ac:dyDescent="0.25">
      <c r="A2838" s="67" t="str">
        <f t="shared" si="44"/>
        <v>72401072</v>
      </c>
      <c r="B2838" s="127">
        <v>7240107</v>
      </c>
      <c r="C2838" s="127">
        <v>2</v>
      </c>
      <c r="D2838" s="74" t="s">
        <v>4717</v>
      </c>
      <c r="E2838" s="68">
        <v>8279386</v>
      </c>
      <c r="F2838" s="68" t="s">
        <v>10815</v>
      </c>
      <c r="G2838" s="68" t="s">
        <v>10823</v>
      </c>
      <c r="H2838" s="68" t="s">
        <v>2643</v>
      </c>
      <c r="I2838" s="66">
        <v>83975</v>
      </c>
      <c r="J2838" s="66" t="s">
        <v>2643</v>
      </c>
      <c r="K2838" s="68" t="s">
        <v>2547</v>
      </c>
      <c r="L2838" s="69" t="s">
        <v>10817</v>
      </c>
      <c r="N2838" s="128">
        <v>63</v>
      </c>
      <c r="O2838" s="71">
        <v>33.5</v>
      </c>
      <c r="P2838" s="127"/>
    </row>
    <row r="2839" spans="1:16" ht="15" x14ac:dyDescent="0.25">
      <c r="A2839" s="67" t="str">
        <f t="shared" si="44"/>
        <v>117546923</v>
      </c>
      <c r="B2839" s="127">
        <v>11754692</v>
      </c>
      <c r="C2839" s="127">
        <v>3</v>
      </c>
      <c r="D2839" s="74" t="s">
        <v>4718</v>
      </c>
      <c r="E2839" s="68" t="s">
        <v>1284</v>
      </c>
      <c r="F2839" s="68" t="s">
        <v>10815</v>
      </c>
      <c r="G2839" s="68" t="s">
        <v>10823</v>
      </c>
      <c r="H2839" s="68" t="s">
        <v>2643</v>
      </c>
      <c r="I2839" s="66">
        <v>83975</v>
      </c>
      <c r="J2839" s="66" t="s">
        <v>2643</v>
      </c>
      <c r="K2839" s="68" t="s">
        <v>2547</v>
      </c>
      <c r="L2839" s="69" t="s">
        <v>10817</v>
      </c>
      <c r="N2839" s="128">
        <v>100</v>
      </c>
      <c r="O2839" s="71">
        <v>33.5</v>
      </c>
      <c r="P2839" s="127"/>
    </row>
    <row r="2840" spans="1:16" ht="15" x14ac:dyDescent="0.25">
      <c r="A2840" s="67" t="str">
        <f t="shared" si="44"/>
        <v>117546925</v>
      </c>
      <c r="B2840" s="127">
        <v>11754692</v>
      </c>
      <c r="C2840" s="127">
        <v>5</v>
      </c>
      <c r="D2840" s="74" t="s">
        <v>4718</v>
      </c>
      <c r="E2840" s="68" t="s">
        <v>1284</v>
      </c>
      <c r="F2840" s="68" t="s">
        <v>10814</v>
      </c>
      <c r="G2840" s="68" t="s">
        <v>2550</v>
      </c>
      <c r="H2840" s="68" t="s">
        <v>2643</v>
      </c>
      <c r="I2840" s="66">
        <v>83975</v>
      </c>
      <c r="J2840" s="66" t="s">
        <v>2643</v>
      </c>
      <c r="K2840" s="68" t="s">
        <v>2547</v>
      </c>
      <c r="L2840" s="69" t="s">
        <v>10816</v>
      </c>
      <c r="N2840" s="128">
        <v>100</v>
      </c>
      <c r="O2840" s="71">
        <v>33.5</v>
      </c>
      <c r="P2840" s="127"/>
    </row>
    <row r="2841" spans="1:16" ht="15" x14ac:dyDescent="0.25">
      <c r="A2841" s="67" t="str">
        <f t="shared" si="44"/>
        <v>72403403</v>
      </c>
      <c r="B2841" s="127">
        <v>7240340</v>
      </c>
      <c r="C2841" s="127">
        <v>3</v>
      </c>
      <c r="D2841" s="74" t="s">
        <v>4719</v>
      </c>
      <c r="E2841" s="68">
        <v>1822111</v>
      </c>
      <c r="F2841" s="68" t="s">
        <v>10815</v>
      </c>
      <c r="G2841" s="68" t="s">
        <v>10823</v>
      </c>
      <c r="H2841" s="68" t="s">
        <v>2643</v>
      </c>
      <c r="I2841" s="66">
        <v>83975</v>
      </c>
      <c r="J2841" s="66" t="s">
        <v>2643</v>
      </c>
      <c r="K2841" s="68" t="s">
        <v>2547</v>
      </c>
      <c r="L2841" s="69" t="s">
        <v>10817</v>
      </c>
      <c r="N2841" s="128">
        <v>94</v>
      </c>
      <c r="O2841" s="71">
        <v>33.5</v>
      </c>
      <c r="P2841" s="127"/>
    </row>
    <row r="2842" spans="1:16" ht="15" x14ac:dyDescent="0.25">
      <c r="A2842" s="67" t="str">
        <f t="shared" si="44"/>
        <v>72725581</v>
      </c>
      <c r="B2842" s="127">
        <v>7272558</v>
      </c>
      <c r="C2842" s="127">
        <v>1</v>
      </c>
      <c r="D2842" s="74" t="s">
        <v>5742</v>
      </c>
      <c r="E2842" s="68" t="s">
        <v>7855</v>
      </c>
      <c r="F2842" s="68" t="s">
        <v>10813</v>
      </c>
      <c r="G2842" s="68" t="s">
        <v>10823</v>
      </c>
      <c r="H2842" s="68" t="s">
        <v>2643</v>
      </c>
      <c r="I2842" s="66">
        <v>83975</v>
      </c>
      <c r="J2842" s="66" t="s">
        <v>2643</v>
      </c>
      <c r="K2842" s="68" t="s">
        <v>2547</v>
      </c>
      <c r="L2842" s="69" t="s">
        <v>10818</v>
      </c>
      <c r="N2842" s="128">
        <v>93</v>
      </c>
      <c r="O2842" s="71">
        <v>33.5</v>
      </c>
      <c r="P2842" s="127"/>
    </row>
    <row r="2843" spans="1:16" ht="15" x14ac:dyDescent="0.25">
      <c r="A2843" s="67" t="str">
        <f t="shared" si="44"/>
        <v>105146122</v>
      </c>
      <c r="B2843" s="127">
        <v>10514612</v>
      </c>
      <c r="C2843" s="127">
        <v>2</v>
      </c>
      <c r="D2843" s="74" t="s">
        <v>4720</v>
      </c>
      <c r="E2843" s="68" t="s">
        <v>989</v>
      </c>
      <c r="F2843" s="68" t="s">
        <v>10815</v>
      </c>
      <c r="G2843" s="68" t="s">
        <v>2550</v>
      </c>
      <c r="H2843" s="68" t="s">
        <v>2643</v>
      </c>
      <c r="I2843" s="66">
        <v>83975</v>
      </c>
      <c r="J2843" s="66" t="s">
        <v>2643</v>
      </c>
      <c r="K2843" s="68" t="s">
        <v>2547</v>
      </c>
      <c r="L2843" s="69" t="s">
        <v>10817</v>
      </c>
      <c r="N2843" s="128">
        <v>0</v>
      </c>
      <c r="O2843" s="71">
        <v>33.5</v>
      </c>
      <c r="P2843" s="127"/>
    </row>
    <row r="2844" spans="1:16" ht="15" x14ac:dyDescent="0.25">
      <c r="A2844" s="67" t="str">
        <f t="shared" si="44"/>
        <v>122901667</v>
      </c>
      <c r="B2844" s="127">
        <v>12290166</v>
      </c>
      <c r="C2844" s="127">
        <v>7</v>
      </c>
      <c r="D2844" s="74" t="s">
        <v>5180</v>
      </c>
      <c r="E2844" s="68" t="s">
        <v>1464</v>
      </c>
      <c r="F2844" s="68" t="s">
        <v>10814</v>
      </c>
      <c r="G2844" s="68" t="s">
        <v>2550</v>
      </c>
      <c r="H2844" s="68" t="s">
        <v>2643</v>
      </c>
      <c r="I2844" s="66">
        <v>83975</v>
      </c>
      <c r="J2844" s="66" t="s">
        <v>2643</v>
      </c>
      <c r="K2844" s="68" t="s">
        <v>2548</v>
      </c>
      <c r="L2844" s="69" t="s">
        <v>10816</v>
      </c>
      <c r="N2844" s="128">
        <v>81</v>
      </c>
      <c r="O2844" s="71">
        <v>20.100000000000001</v>
      </c>
      <c r="P2844" s="127"/>
    </row>
    <row r="2845" spans="1:16" ht="15" x14ac:dyDescent="0.25">
      <c r="A2845" s="67" t="str">
        <f t="shared" si="44"/>
        <v>34291675</v>
      </c>
      <c r="B2845" s="127">
        <v>3429167</v>
      </c>
      <c r="C2845" s="127">
        <v>5</v>
      </c>
      <c r="D2845" s="74" t="s">
        <v>4721</v>
      </c>
      <c r="E2845" s="68">
        <v>10320666</v>
      </c>
      <c r="F2845" s="68" t="s">
        <v>10815</v>
      </c>
      <c r="G2845" s="68" t="s">
        <v>10823</v>
      </c>
      <c r="H2845" s="68" t="s">
        <v>2643</v>
      </c>
      <c r="I2845" s="66">
        <v>83975</v>
      </c>
      <c r="J2845" s="66" t="s">
        <v>2643</v>
      </c>
      <c r="K2845" s="68" t="s">
        <v>2547</v>
      </c>
      <c r="L2845" s="69" t="s">
        <v>10817</v>
      </c>
      <c r="N2845" s="128">
        <v>100</v>
      </c>
      <c r="O2845" s="71">
        <v>33.5</v>
      </c>
      <c r="P2845" s="127"/>
    </row>
    <row r="2846" spans="1:16" ht="15" x14ac:dyDescent="0.25">
      <c r="A2846" s="67" t="str">
        <f t="shared" si="44"/>
        <v>131286073</v>
      </c>
      <c r="B2846" s="127">
        <v>13128607</v>
      </c>
      <c r="C2846" s="127">
        <v>3</v>
      </c>
      <c r="D2846" s="74" t="s">
        <v>4722</v>
      </c>
      <c r="E2846" s="68" t="s">
        <v>1684</v>
      </c>
      <c r="F2846" s="68" t="s">
        <v>10814</v>
      </c>
      <c r="G2846" s="68" t="s">
        <v>2550</v>
      </c>
      <c r="H2846" s="68" t="s">
        <v>2643</v>
      </c>
      <c r="I2846" s="66">
        <v>83975</v>
      </c>
      <c r="J2846" s="66" t="s">
        <v>2643</v>
      </c>
      <c r="K2846" s="68" t="s">
        <v>2547</v>
      </c>
      <c r="L2846" s="69" t="s">
        <v>10816</v>
      </c>
      <c r="N2846" s="128">
        <v>94</v>
      </c>
      <c r="O2846" s="71">
        <v>33.5</v>
      </c>
      <c r="P2846" s="127"/>
    </row>
    <row r="2847" spans="1:16" ht="15" x14ac:dyDescent="0.25">
      <c r="A2847" s="67" t="str">
        <f t="shared" si="44"/>
        <v>93973587</v>
      </c>
      <c r="B2847" s="127">
        <v>9397358</v>
      </c>
      <c r="C2847" s="127">
        <v>7</v>
      </c>
      <c r="D2847" s="74" t="s">
        <v>4723</v>
      </c>
      <c r="E2847" s="68" t="s">
        <v>670</v>
      </c>
      <c r="F2847" s="68" t="s">
        <v>10814</v>
      </c>
      <c r="G2847" s="68" t="s">
        <v>2550</v>
      </c>
      <c r="H2847" s="68" t="s">
        <v>2643</v>
      </c>
      <c r="I2847" s="66">
        <v>83975</v>
      </c>
      <c r="J2847" s="66" t="s">
        <v>2643</v>
      </c>
      <c r="K2847" s="68" t="s">
        <v>2546</v>
      </c>
      <c r="L2847" s="69" t="s">
        <v>10816</v>
      </c>
      <c r="N2847" s="128">
        <v>100</v>
      </c>
      <c r="O2847" s="71">
        <v>40.200000000000003</v>
      </c>
      <c r="P2847" s="127"/>
    </row>
    <row r="2848" spans="1:16" ht="15" x14ac:dyDescent="0.25">
      <c r="A2848" s="67" t="str">
        <f t="shared" si="44"/>
        <v>93973583</v>
      </c>
      <c r="B2848" s="127">
        <v>9397358</v>
      </c>
      <c r="C2848" s="127">
        <v>3</v>
      </c>
      <c r="D2848" s="74" t="s">
        <v>4723</v>
      </c>
      <c r="E2848" s="68" t="s">
        <v>670</v>
      </c>
      <c r="F2848" s="68" t="s">
        <v>10815</v>
      </c>
      <c r="G2848" s="68" t="s">
        <v>2550</v>
      </c>
      <c r="H2848" s="68" t="s">
        <v>2643</v>
      </c>
      <c r="I2848" s="66">
        <v>83975</v>
      </c>
      <c r="J2848" s="66" t="s">
        <v>2643</v>
      </c>
      <c r="K2848" s="68" t="s">
        <v>2546</v>
      </c>
      <c r="L2848" s="69" t="s">
        <v>10817</v>
      </c>
      <c r="N2848" s="128">
        <v>100</v>
      </c>
      <c r="O2848" s="71">
        <v>40.200000000000003</v>
      </c>
      <c r="P2848" s="127"/>
    </row>
    <row r="2849" spans="1:16" ht="15" x14ac:dyDescent="0.25">
      <c r="A2849" s="67" t="str">
        <f t="shared" si="44"/>
        <v>78990752</v>
      </c>
      <c r="B2849" s="127">
        <v>7899075</v>
      </c>
      <c r="C2849" s="127">
        <v>2</v>
      </c>
      <c r="D2849" s="74" t="s">
        <v>4724</v>
      </c>
      <c r="E2849" s="68">
        <v>4836822</v>
      </c>
      <c r="F2849" s="68" t="s">
        <v>10815</v>
      </c>
      <c r="G2849" s="68" t="s">
        <v>2550</v>
      </c>
      <c r="H2849" s="68" t="s">
        <v>2643</v>
      </c>
      <c r="I2849" s="66">
        <v>83975</v>
      </c>
      <c r="J2849" s="66" t="s">
        <v>2643</v>
      </c>
      <c r="K2849" s="68" t="s">
        <v>2547</v>
      </c>
      <c r="L2849" s="69" t="s">
        <v>10817</v>
      </c>
      <c r="N2849" s="128">
        <v>100</v>
      </c>
      <c r="O2849" s="71">
        <v>33.5</v>
      </c>
      <c r="P2849" s="127"/>
    </row>
    <row r="2850" spans="1:16" ht="15" x14ac:dyDescent="0.25">
      <c r="A2850" s="67" t="str">
        <f t="shared" si="44"/>
        <v>91904298</v>
      </c>
      <c r="B2850" s="127">
        <v>9190429</v>
      </c>
      <c r="C2850" s="127">
        <v>8</v>
      </c>
      <c r="D2850" s="74" t="s">
        <v>4725</v>
      </c>
      <c r="E2850" s="68">
        <v>16439462</v>
      </c>
      <c r="F2850" s="68" t="s">
        <v>10815</v>
      </c>
      <c r="G2850" s="68" t="s">
        <v>10823</v>
      </c>
      <c r="H2850" s="68" t="s">
        <v>2643</v>
      </c>
      <c r="I2850" s="66">
        <v>83975</v>
      </c>
      <c r="J2850" s="66" t="s">
        <v>2643</v>
      </c>
      <c r="K2850" s="68" t="s">
        <v>2547</v>
      </c>
      <c r="L2850" s="69" t="s">
        <v>10817</v>
      </c>
      <c r="N2850" s="128">
        <v>100</v>
      </c>
      <c r="O2850" s="71">
        <v>33.5</v>
      </c>
      <c r="P2850" s="127"/>
    </row>
    <row r="2851" spans="1:16" ht="15" x14ac:dyDescent="0.25">
      <c r="A2851" s="67" t="str">
        <f t="shared" si="44"/>
        <v>91904296</v>
      </c>
      <c r="B2851" s="127">
        <v>9190429</v>
      </c>
      <c r="C2851" s="127">
        <v>6</v>
      </c>
      <c r="D2851" s="74" t="s">
        <v>4725</v>
      </c>
      <c r="E2851" s="68">
        <v>16439462</v>
      </c>
      <c r="F2851" s="68" t="s">
        <v>10815</v>
      </c>
      <c r="G2851" s="68" t="s">
        <v>2550</v>
      </c>
      <c r="H2851" s="68" t="s">
        <v>2643</v>
      </c>
      <c r="I2851" s="66">
        <v>83975</v>
      </c>
      <c r="J2851" s="66" t="s">
        <v>2643</v>
      </c>
      <c r="K2851" s="68" t="s">
        <v>2547</v>
      </c>
      <c r="L2851" s="69" t="s">
        <v>10817</v>
      </c>
      <c r="N2851" s="128">
        <v>100</v>
      </c>
      <c r="O2851" s="71">
        <v>33.5</v>
      </c>
      <c r="P2851" s="127"/>
    </row>
    <row r="2852" spans="1:16" ht="15" x14ac:dyDescent="0.25">
      <c r="A2852" s="67" t="str">
        <f t="shared" si="44"/>
        <v>135622041</v>
      </c>
      <c r="B2852" s="127">
        <v>13562204</v>
      </c>
      <c r="C2852" s="127">
        <v>1</v>
      </c>
      <c r="D2852" s="74" t="s">
        <v>4726</v>
      </c>
      <c r="E2852" s="68" t="s">
        <v>1844</v>
      </c>
      <c r="F2852" s="68" t="s">
        <v>10814</v>
      </c>
      <c r="G2852" s="68" t="s">
        <v>10823</v>
      </c>
      <c r="H2852" s="68" t="s">
        <v>2643</v>
      </c>
      <c r="I2852" s="66">
        <v>83975</v>
      </c>
      <c r="J2852" s="66" t="s">
        <v>2643</v>
      </c>
      <c r="K2852" s="68" t="s">
        <v>2547</v>
      </c>
      <c r="L2852" s="69" t="s">
        <v>10816</v>
      </c>
      <c r="N2852" s="128">
        <v>100</v>
      </c>
      <c r="O2852" s="71">
        <v>33.5</v>
      </c>
      <c r="P2852" s="127"/>
    </row>
    <row r="2853" spans="1:16" ht="15" x14ac:dyDescent="0.25">
      <c r="A2853" s="67" t="str">
        <f t="shared" si="44"/>
        <v>162927531</v>
      </c>
      <c r="B2853" s="127">
        <v>16292753</v>
      </c>
      <c r="C2853" s="127">
        <v>1</v>
      </c>
      <c r="D2853" s="74" t="s">
        <v>4727</v>
      </c>
      <c r="E2853" s="68" t="s">
        <v>2405</v>
      </c>
      <c r="F2853" s="68" t="s">
        <v>10814</v>
      </c>
      <c r="G2853" s="68" t="s">
        <v>2550</v>
      </c>
      <c r="H2853" s="68" t="s">
        <v>2643</v>
      </c>
      <c r="I2853" s="66">
        <v>83975</v>
      </c>
      <c r="J2853" s="66" t="s">
        <v>2643</v>
      </c>
      <c r="K2853" s="68" t="s">
        <v>2547</v>
      </c>
      <c r="L2853" s="69" t="s">
        <v>10816</v>
      </c>
      <c r="N2853" s="128">
        <v>100</v>
      </c>
      <c r="O2853" s="71">
        <v>33.5</v>
      </c>
      <c r="P2853" s="127"/>
    </row>
    <row r="2854" spans="1:16" ht="15" x14ac:dyDescent="0.25">
      <c r="A2854" s="67" t="str">
        <f t="shared" si="44"/>
        <v>141807893</v>
      </c>
      <c r="B2854" s="127">
        <v>14180789</v>
      </c>
      <c r="C2854" s="127">
        <v>3</v>
      </c>
      <c r="D2854" s="74" t="s">
        <v>4728</v>
      </c>
      <c r="E2854" s="68" t="s">
        <v>1909</v>
      </c>
      <c r="F2854" s="68" t="s">
        <v>10814</v>
      </c>
      <c r="G2854" s="68" t="s">
        <v>2550</v>
      </c>
      <c r="H2854" s="68" t="s">
        <v>2643</v>
      </c>
      <c r="I2854" s="66">
        <v>83975</v>
      </c>
      <c r="J2854" s="66" t="s">
        <v>2643</v>
      </c>
      <c r="K2854" s="68" t="s">
        <v>2547</v>
      </c>
      <c r="L2854" s="69" t="s">
        <v>10816</v>
      </c>
      <c r="N2854" s="128">
        <v>94</v>
      </c>
      <c r="O2854" s="71">
        <v>33.5</v>
      </c>
      <c r="P2854" s="127"/>
    </row>
    <row r="2855" spans="1:16" ht="15" x14ac:dyDescent="0.25">
      <c r="A2855" s="67" t="str">
        <f t="shared" si="44"/>
        <v>131462453</v>
      </c>
      <c r="B2855" s="127">
        <v>13146245</v>
      </c>
      <c r="C2855" s="127">
        <v>3</v>
      </c>
      <c r="D2855" s="74" t="s">
        <v>4729</v>
      </c>
      <c r="E2855" s="68" t="s">
        <v>1691</v>
      </c>
      <c r="F2855" s="68" t="s">
        <v>10814</v>
      </c>
      <c r="G2855" s="68" t="s">
        <v>2550</v>
      </c>
      <c r="H2855" s="68" t="s">
        <v>2643</v>
      </c>
      <c r="I2855" s="66">
        <v>83975</v>
      </c>
      <c r="J2855" s="66" t="s">
        <v>2643</v>
      </c>
      <c r="K2855" s="68" t="s">
        <v>2546</v>
      </c>
      <c r="L2855" s="69" t="s">
        <v>10816</v>
      </c>
      <c r="N2855" s="128">
        <v>100</v>
      </c>
      <c r="O2855" s="71">
        <v>40.200000000000003</v>
      </c>
      <c r="P2855" s="127"/>
    </row>
    <row r="2856" spans="1:16" ht="15" x14ac:dyDescent="0.25">
      <c r="A2856" s="67" t="str">
        <f t="shared" si="44"/>
        <v>131462452</v>
      </c>
      <c r="B2856" s="127">
        <v>13146245</v>
      </c>
      <c r="C2856" s="127">
        <v>2</v>
      </c>
      <c r="D2856" s="74" t="s">
        <v>4729</v>
      </c>
      <c r="E2856" s="68" t="s">
        <v>1691</v>
      </c>
      <c r="F2856" s="68" t="s">
        <v>10814</v>
      </c>
      <c r="G2856" s="68" t="s">
        <v>2550</v>
      </c>
      <c r="H2856" s="68" t="s">
        <v>2643</v>
      </c>
      <c r="I2856" s="66">
        <v>83975</v>
      </c>
      <c r="J2856" s="66" t="s">
        <v>2643</v>
      </c>
      <c r="K2856" s="68" t="s">
        <v>2547</v>
      </c>
      <c r="L2856" s="69" t="s">
        <v>10816</v>
      </c>
      <c r="N2856" s="128">
        <v>100</v>
      </c>
      <c r="O2856" s="71">
        <v>33.5</v>
      </c>
      <c r="P2856" s="127"/>
    </row>
    <row r="2857" spans="1:16" ht="15" x14ac:dyDescent="0.25">
      <c r="A2857" s="67" t="str">
        <f t="shared" si="44"/>
        <v>99904718</v>
      </c>
      <c r="B2857" s="127">
        <v>9990471</v>
      </c>
      <c r="C2857" s="127">
        <v>8</v>
      </c>
      <c r="D2857" s="74" t="s">
        <v>3729</v>
      </c>
      <c r="E2857" s="68" t="s">
        <v>775</v>
      </c>
      <c r="F2857" s="68" t="s">
        <v>10815</v>
      </c>
      <c r="G2857" s="68" t="s">
        <v>10823</v>
      </c>
      <c r="H2857" s="68" t="s">
        <v>2643</v>
      </c>
      <c r="I2857" s="66">
        <v>83975</v>
      </c>
      <c r="J2857" s="66" t="s">
        <v>2643</v>
      </c>
      <c r="K2857" s="68" t="s">
        <v>2547</v>
      </c>
      <c r="L2857" s="69" t="s">
        <v>10817</v>
      </c>
      <c r="N2857" s="128">
        <v>94</v>
      </c>
      <c r="O2857" s="71">
        <v>33.5</v>
      </c>
      <c r="P2857" s="127"/>
    </row>
    <row r="2858" spans="1:16" ht="15" x14ac:dyDescent="0.25">
      <c r="A2858" s="67" t="str">
        <f t="shared" si="44"/>
        <v>148683861</v>
      </c>
      <c r="B2858" s="127">
        <v>14868386</v>
      </c>
      <c r="C2858" s="127">
        <v>1</v>
      </c>
      <c r="D2858" s="74" t="s">
        <v>4892</v>
      </c>
      <c r="E2858" s="68" t="s">
        <v>2061</v>
      </c>
      <c r="F2858" s="68" t="s">
        <v>10814</v>
      </c>
      <c r="G2858" s="68" t="s">
        <v>2550</v>
      </c>
      <c r="H2858" s="68" t="s">
        <v>2643</v>
      </c>
      <c r="I2858" s="66">
        <v>83975</v>
      </c>
      <c r="J2858" s="66" t="s">
        <v>2643</v>
      </c>
      <c r="K2858" s="68" t="s">
        <v>2547</v>
      </c>
      <c r="L2858" s="69" t="s">
        <v>10816</v>
      </c>
      <c r="N2858" s="128">
        <v>94</v>
      </c>
      <c r="O2858" s="71">
        <v>33.5</v>
      </c>
      <c r="P2858" s="127"/>
    </row>
    <row r="2859" spans="1:16" ht="15" x14ac:dyDescent="0.25">
      <c r="A2859" s="67" t="str">
        <f t="shared" si="44"/>
        <v>105128832</v>
      </c>
      <c r="B2859" s="127">
        <v>10512883</v>
      </c>
      <c r="C2859" s="127">
        <v>2</v>
      </c>
      <c r="D2859" s="74" t="s">
        <v>4730</v>
      </c>
      <c r="E2859" s="68" t="s">
        <v>988</v>
      </c>
      <c r="F2859" s="68" t="s">
        <v>10815</v>
      </c>
      <c r="G2859" s="68" t="s">
        <v>10823</v>
      </c>
      <c r="H2859" s="68" t="s">
        <v>2643</v>
      </c>
      <c r="I2859" s="66">
        <v>83975</v>
      </c>
      <c r="J2859" s="66" t="s">
        <v>2643</v>
      </c>
      <c r="K2859" s="68" t="s">
        <v>2547</v>
      </c>
      <c r="L2859" s="69" t="s">
        <v>10817</v>
      </c>
      <c r="N2859" s="128">
        <v>100</v>
      </c>
      <c r="O2859" s="71">
        <v>33.5</v>
      </c>
      <c r="P2859" s="127"/>
    </row>
    <row r="2860" spans="1:16" ht="15" x14ac:dyDescent="0.25">
      <c r="A2860" s="67" t="str">
        <f t="shared" si="44"/>
        <v>123100861</v>
      </c>
      <c r="B2860" s="127">
        <v>12310086</v>
      </c>
      <c r="C2860" s="127">
        <v>1</v>
      </c>
      <c r="D2860" s="74" t="s">
        <v>10776</v>
      </c>
      <c r="E2860" s="68">
        <v>7352385</v>
      </c>
      <c r="F2860" s="68" t="s">
        <v>10815</v>
      </c>
      <c r="G2860" s="68" t="s">
        <v>10823</v>
      </c>
      <c r="H2860" s="68" t="s">
        <v>2643</v>
      </c>
      <c r="I2860" s="66">
        <v>83975</v>
      </c>
      <c r="J2860" s="66" t="s">
        <v>2643</v>
      </c>
      <c r="K2860" s="68" t="s">
        <v>2547</v>
      </c>
      <c r="L2860" s="69" t="s">
        <v>10817</v>
      </c>
      <c r="N2860" s="128">
        <v>100</v>
      </c>
      <c r="O2860" s="71">
        <v>33.5</v>
      </c>
      <c r="P2860" s="127"/>
    </row>
    <row r="2861" spans="1:16" ht="15" x14ac:dyDescent="0.25">
      <c r="A2861" s="67" t="str">
        <f t="shared" si="44"/>
        <v>135102773</v>
      </c>
      <c r="B2861" s="127">
        <v>13510277</v>
      </c>
      <c r="C2861" s="127">
        <v>3</v>
      </c>
      <c r="D2861" s="74" t="s">
        <v>4731</v>
      </c>
      <c r="E2861" s="68" t="s">
        <v>1830</v>
      </c>
      <c r="F2861" s="68" t="s">
        <v>10814</v>
      </c>
      <c r="G2861" s="68" t="s">
        <v>2550</v>
      </c>
      <c r="H2861" s="68" t="s">
        <v>2643</v>
      </c>
      <c r="I2861" s="66">
        <v>83975</v>
      </c>
      <c r="J2861" s="66" t="s">
        <v>2643</v>
      </c>
      <c r="K2861" s="68" t="s">
        <v>2547</v>
      </c>
      <c r="L2861" s="69" t="s">
        <v>10816</v>
      </c>
      <c r="N2861" s="128">
        <v>100</v>
      </c>
      <c r="O2861" s="71">
        <v>33.5</v>
      </c>
      <c r="P2861" s="127"/>
    </row>
    <row r="2862" spans="1:16" ht="15" x14ac:dyDescent="0.25">
      <c r="A2862" s="67" t="str">
        <f t="shared" si="44"/>
        <v>132241901</v>
      </c>
      <c r="B2862" s="127">
        <v>13224190</v>
      </c>
      <c r="C2862" s="127">
        <v>1</v>
      </c>
      <c r="D2862" s="74" t="s">
        <v>4732</v>
      </c>
      <c r="E2862" s="68">
        <v>29872957</v>
      </c>
      <c r="F2862" s="68" t="s">
        <v>10814</v>
      </c>
      <c r="G2862" s="68" t="s">
        <v>2550</v>
      </c>
      <c r="H2862" s="68" t="s">
        <v>2643</v>
      </c>
      <c r="I2862" s="66">
        <v>83975</v>
      </c>
      <c r="J2862" s="66" t="s">
        <v>2643</v>
      </c>
      <c r="K2862" s="68" t="s">
        <v>2547</v>
      </c>
      <c r="L2862" s="69" t="s">
        <v>10816</v>
      </c>
      <c r="N2862" s="128">
        <v>88</v>
      </c>
      <c r="O2862" s="71">
        <v>33.5</v>
      </c>
      <c r="P2862" s="127"/>
    </row>
    <row r="2863" spans="1:16" ht="15" x14ac:dyDescent="0.25">
      <c r="A2863" s="67" t="str">
        <f t="shared" si="44"/>
        <v>123778203</v>
      </c>
      <c r="B2863" s="127">
        <v>12377820</v>
      </c>
      <c r="C2863" s="127">
        <v>3</v>
      </c>
      <c r="D2863" s="74" t="s">
        <v>4733</v>
      </c>
      <c r="E2863" s="68" t="s">
        <v>1474</v>
      </c>
      <c r="F2863" s="68" t="s">
        <v>10814</v>
      </c>
      <c r="G2863" s="68" t="s">
        <v>2550</v>
      </c>
      <c r="H2863" s="68" t="s">
        <v>2643</v>
      </c>
      <c r="I2863" s="66">
        <v>83975</v>
      </c>
      <c r="J2863" s="66" t="s">
        <v>2643</v>
      </c>
      <c r="K2863" s="68" t="s">
        <v>2548</v>
      </c>
      <c r="L2863" s="69" t="s">
        <v>10816</v>
      </c>
      <c r="N2863" s="128">
        <v>100</v>
      </c>
      <c r="O2863" s="71">
        <v>20.100000000000001</v>
      </c>
      <c r="P2863" s="127"/>
    </row>
    <row r="2864" spans="1:16" ht="15" x14ac:dyDescent="0.25">
      <c r="A2864" s="67" t="str">
        <f t="shared" si="44"/>
        <v>98725655</v>
      </c>
      <c r="B2864" s="127">
        <v>9872565</v>
      </c>
      <c r="C2864" s="127">
        <v>5</v>
      </c>
      <c r="D2864" s="74" t="s">
        <v>4734</v>
      </c>
      <c r="E2864" s="68">
        <v>11520527</v>
      </c>
      <c r="F2864" s="68" t="s">
        <v>10815</v>
      </c>
      <c r="G2864" s="68" t="s">
        <v>10823</v>
      </c>
      <c r="H2864" s="68" t="s">
        <v>2643</v>
      </c>
      <c r="I2864" s="66">
        <v>83975</v>
      </c>
      <c r="J2864" s="66" t="s">
        <v>2643</v>
      </c>
      <c r="K2864" s="68" t="s">
        <v>2547</v>
      </c>
      <c r="L2864" s="69" t="s">
        <v>10817</v>
      </c>
      <c r="N2864" s="128">
        <v>100</v>
      </c>
      <c r="O2864" s="71">
        <v>33.5</v>
      </c>
      <c r="P2864" s="127"/>
    </row>
    <row r="2865" spans="1:16" ht="15" x14ac:dyDescent="0.25">
      <c r="A2865" s="67" t="str">
        <f t="shared" si="44"/>
        <v>167568731</v>
      </c>
      <c r="B2865" s="127">
        <v>16756873</v>
      </c>
      <c r="C2865" s="127">
        <v>1</v>
      </c>
      <c r="D2865" s="74" t="s">
        <v>7240</v>
      </c>
      <c r="E2865" s="68" t="s">
        <v>7282</v>
      </c>
      <c r="F2865" s="68" t="s">
        <v>10814</v>
      </c>
      <c r="G2865" s="68" t="s">
        <v>2550</v>
      </c>
      <c r="H2865" s="68" t="s">
        <v>2643</v>
      </c>
      <c r="I2865" s="66">
        <v>83975</v>
      </c>
      <c r="J2865" s="66" t="s">
        <v>2643</v>
      </c>
      <c r="K2865" s="68" t="s">
        <v>2547</v>
      </c>
      <c r="L2865" s="69" t="s">
        <v>10816</v>
      </c>
      <c r="N2865" s="128">
        <v>100</v>
      </c>
      <c r="O2865" s="71">
        <v>33.5</v>
      </c>
      <c r="P2865" s="127"/>
    </row>
    <row r="2866" spans="1:16" ht="15" x14ac:dyDescent="0.25">
      <c r="A2866" s="67" t="str">
        <f t="shared" si="44"/>
        <v>90446444</v>
      </c>
      <c r="B2866" s="127">
        <v>9044644</v>
      </c>
      <c r="C2866" s="127">
        <v>4</v>
      </c>
      <c r="D2866" s="74" t="s">
        <v>4735</v>
      </c>
      <c r="E2866" s="68">
        <v>11754440</v>
      </c>
      <c r="F2866" s="68" t="s">
        <v>10815</v>
      </c>
      <c r="G2866" s="68" t="s">
        <v>2550</v>
      </c>
      <c r="H2866" s="68" t="s">
        <v>2643</v>
      </c>
      <c r="I2866" s="66">
        <v>83975</v>
      </c>
      <c r="J2866" s="66" t="s">
        <v>2643</v>
      </c>
      <c r="K2866" s="68" t="s">
        <v>2547</v>
      </c>
      <c r="L2866" s="69" t="s">
        <v>10817</v>
      </c>
      <c r="N2866" s="128">
        <v>100</v>
      </c>
      <c r="O2866" s="71">
        <v>33.5</v>
      </c>
      <c r="P2866" s="127"/>
    </row>
    <row r="2867" spans="1:16" ht="15" x14ac:dyDescent="0.25">
      <c r="A2867" s="67" t="str">
        <f t="shared" si="44"/>
        <v>117870287</v>
      </c>
      <c r="B2867" s="127">
        <v>11787028</v>
      </c>
      <c r="C2867" s="127">
        <v>7</v>
      </c>
      <c r="D2867" s="74" t="s">
        <v>4736</v>
      </c>
      <c r="E2867" s="68" t="s">
        <v>1298</v>
      </c>
      <c r="F2867" s="68" t="s">
        <v>10814</v>
      </c>
      <c r="G2867" s="68" t="s">
        <v>2550</v>
      </c>
      <c r="H2867" s="68" t="s">
        <v>2643</v>
      </c>
      <c r="I2867" s="66">
        <v>83975</v>
      </c>
      <c r="J2867" s="66" t="s">
        <v>2643</v>
      </c>
      <c r="K2867" s="68" t="s">
        <v>2547</v>
      </c>
      <c r="L2867" s="69" t="s">
        <v>10816</v>
      </c>
      <c r="N2867" s="128">
        <v>72</v>
      </c>
      <c r="O2867" s="71">
        <v>33.5</v>
      </c>
      <c r="P2867" s="127"/>
    </row>
    <row r="2868" spans="1:16" ht="15" x14ac:dyDescent="0.25">
      <c r="A2868" s="67" t="str">
        <f t="shared" si="44"/>
        <v>88408782</v>
      </c>
      <c r="B2868" s="127">
        <v>8840878</v>
      </c>
      <c r="C2868" s="127">
        <v>2</v>
      </c>
      <c r="D2868" s="74" t="s">
        <v>4896</v>
      </c>
      <c r="E2868" s="68">
        <v>14695693</v>
      </c>
      <c r="F2868" s="68" t="s">
        <v>10815</v>
      </c>
      <c r="G2868" s="68" t="s">
        <v>2550</v>
      </c>
      <c r="H2868" s="68" t="s">
        <v>2643</v>
      </c>
      <c r="I2868" s="66">
        <v>83975</v>
      </c>
      <c r="J2868" s="66" t="s">
        <v>2643</v>
      </c>
      <c r="K2868" s="68" t="s">
        <v>2547</v>
      </c>
      <c r="L2868" s="69" t="s">
        <v>10817</v>
      </c>
      <c r="N2868" s="128">
        <v>100</v>
      </c>
      <c r="O2868" s="71">
        <v>33.5</v>
      </c>
      <c r="P2868" s="127"/>
    </row>
    <row r="2869" spans="1:16" ht="15" x14ac:dyDescent="0.25">
      <c r="A2869" s="67" t="str">
        <f t="shared" si="44"/>
        <v>167261691</v>
      </c>
      <c r="B2869" s="127">
        <v>16726169</v>
      </c>
      <c r="C2869" s="127">
        <v>1</v>
      </c>
      <c r="D2869" s="74" t="s">
        <v>7126</v>
      </c>
      <c r="E2869" s="68" t="s">
        <v>7127</v>
      </c>
      <c r="F2869" s="68" t="s">
        <v>10814</v>
      </c>
      <c r="G2869" s="68" t="s">
        <v>2550</v>
      </c>
      <c r="H2869" s="68" t="s">
        <v>2643</v>
      </c>
      <c r="I2869" s="66">
        <v>83975</v>
      </c>
      <c r="J2869" s="66" t="s">
        <v>2643</v>
      </c>
      <c r="K2869" s="68" t="s">
        <v>2547</v>
      </c>
      <c r="L2869" s="69" t="s">
        <v>10816</v>
      </c>
      <c r="N2869" s="128">
        <v>100</v>
      </c>
      <c r="O2869" s="71">
        <v>33.5</v>
      </c>
      <c r="P2869" s="127"/>
    </row>
    <row r="2870" spans="1:16" ht="15" x14ac:dyDescent="0.25">
      <c r="A2870" s="67" t="str">
        <f t="shared" si="44"/>
        <v>156087121</v>
      </c>
      <c r="B2870" s="127">
        <v>15608712</v>
      </c>
      <c r="C2870" s="127">
        <v>1</v>
      </c>
      <c r="D2870" s="74" t="s">
        <v>4737</v>
      </c>
      <c r="E2870" s="68" t="s">
        <v>2250</v>
      </c>
      <c r="F2870" s="68" t="s">
        <v>10814</v>
      </c>
      <c r="G2870" s="68" t="s">
        <v>2550</v>
      </c>
      <c r="H2870" s="68" t="s">
        <v>2643</v>
      </c>
      <c r="I2870" s="66">
        <v>83975</v>
      </c>
      <c r="J2870" s="66" t="s">
        <v>2643</v>
      </c>
      <c r="K2870" s="68" t="s">
        <v>2547</v>
      </c>
      <c r="L2870" s="69" t="s">
        <v>10816</v>
      </c>
      <c r="N2870" s="128">
        <v>100</v>
      </c>
      <c r="O2870" s="71">
        <v>33.5</v>
      </c>
      <c r="P2870" s="127"/>
    </row>
    <row r="2871" spans="1:16" ht="15" x14ac:dyDescent="0.25">
      <c r="A2871" s="67" t="str">
        <f t="shared" si="44"/>
        <v>156324531</v>
      </c>
      <c r="B2871" s="127">
        <v>15632453</v>
      </c>
      <c r="C2871" s="127">
        <v>1</v>
      </c>
      <c r="D2871" s="74" t="s">
        <v>4738</v>
      </c>
      <c r="E2871" s="68" t="s">
        <v>2255</v>
      </c>
      <c r="F2871" s="68" t="s">
        <v>10814</v>
      </c>
      <c r="G2871" s="68" t="s">
        <v>2550</v>
      </c>
      <c r="H2871" s="68" t="s">
        <v>2643</v>
      </c>
      <c r="I2871" s="66">
        <v>83975</v>
      </c>
      <c r="J2871" s="66" t="s">
        <v>2643</v>
      </c>
      <c r="K2871" s="68" t="s">
        <v>2547</v>
      </c>
      <c r="L2871" s="69" t="s">
        <v>10816</v>
      </c>
      <c r="N2871" s="128">
        <v>93</v>
      </c>
      <c r="O2871" s="71">
        <v>33.5</v>
      </c>
      <c r="P2871" s="127"/>
    </row>
    <row r="2872" spans="1:16" ht="15" x14ac:dyDescent="0.25">
      <c r="A2872" s="67" t="str">
        <f t="shared" si="44"/>
        <v>162652701</v>
      </c>
      <c r="B2872" s="127">
        <v>16265270</v>
      </c>
      <c r="C2872" s="127">
        <v>1</v>
      </c>
      <c r="D2872" s="74" t="s">
        <v>4739</v>
      </c>
      <c r="E2872" s="68" t="s">
        <v>10025</v>
      </c>
      <c r="F2872" s="68" t="s">
        <v>10814</v>
      </c>
      <c r="G2872" s="68" t="s">
        <v>2550</v>
      </c>
      <c r="H2872" s="68" t="s">
        <v>2643</v>
      </c>
      <c r="I2872" s="66">
        <v>83975</v>
      </c>
      <c r="J2872" s="66" t="s">
        <v>2643</v>
      </c>
      <c r="K2872" s="68" t="s">
        <v>2547</v>
      </c>
      <c r="L2872" s="69" t="s">
        <v>10816</v>
      </c>
      <c r="N2872" s="128">
        <v>100</v>
      </c>
      <c r="O2872" s="71">
        <v>33.5</v>
      </c>
      <c r="P2872" s="127"/>
    </row>
    <row r="2873" spans="1:16" ht="15" x14ac:dyDescent="0.25">
      <c r="A2873" s="67" t="str">
        <f t="shared" si="44"/>
        <v>57888083</v>
      </c>
      <c r="B2873" s="127">
        <v>5788808</v>
      </c>
      <c r="C2873" s="127">
        <v>3</v>
      </c>
      <c r="D2873" s="74" t="s">
        <v>4740</v>
      </c>
      <c r="E2873" s="68" t="s">
        <v>295</v>
      </c>
      <c r="F2873" s="68" t="s">
        <v>10814</v>
      </c>
      <c r="G2873" s="68" t="s">
        <v>2550</v>
      </c>
      <c r="H2873" s="68" t="s">
        <v>2643</v>
      </c>
      <c r="I2873" s="66">
        <v>83975</v>
      </c>
      <c r="J2873" s="66" t="s">
        <v>2643</v>
      </c>
      <c r="K2873" s="68" t="s">
        <v>2547</v>
      </c>
      <c r="L2873" s="69" t="s">
        <v>10816</v>
      </c>
      <c r="N2873" s="128">
        <v>100</v>
      </c>
      <c r="O2873" s="71">
        <v>33.5</v>
      </c>
      <c r="P2873" s="127"/>
    </row>
    <row r="2874" spans="1:16" ht="15" x14ac:dyDescent="0.25">
      <c r="A2874" s="67" t="str">
        <f t="shared" si="44"/>
        <v>129838462</v>
      </c>
      <c r="B2874" s="127">
        <v>12983846</v>
      </c>
      <c r="C2874" s="127">
        <v>2</v>
      </c>
      <c r="D2874" s="74" t="s">
        <v>4897</v>
      </c>
      <c r="E2874" s="68" t="s">
        <v>1620</v>
      </c>
      <c r="F2874" s="68" t="s">
        <v>10814</v>
      </c>
      <c r="G2874" s="68" t="s">
        <v>10823</v>
      </c>
      <c r="H2874" s="68" t="s">
        <v>2643</v>
      </c>
      <c r="I2874" s="66">
        <v>83975</v>
      </c>
      <c r="J2874" s="66" t="s">
        <v>2643</v>
      </c>
      <c r="K2874" s="68" t="s">
        <v>2547</v>
      </c>
      <c r="L2874" s="69" t="s">
        <v>10816</v>
      </c>
      <c r="N2874" s="128">
        <v>94</v>
      </c>
      <c r="O2874" s="71">
        <v>33.5</v>
      </c>
      <c r="P2874" s="127"/>
    </row>
    <row r="2875" spans="1:16" ht="15" x14ac:dyDescent="0.25">
      <c r="A2875" s="67" t="str">
        <f t="shared" si="44"/>
        <v>83285003</v>
      </c>
      <c r="B2875" s="127">
        <v>8328500</v>
      </c>
      <c r="C2875" s="127">
        <v>3</v>
      </c>
      <c r="D2875" s="74" t="s">
        <v>4741</v>
      </c>
      <c r="E2875" s="68">
        <v>13598636</v>
      </c>
      <c r="F2875" s="68" t="s">
        <v>10815</v>
      </c>
      <c r="G2875" s="68" t="s">
        <v>2550</v>
      </c>
      <c r="H2875" s="68" t="s">
        <v>2643</v>
      </c>
      <c r="I2875" s="66">
        <v>83975</v>
      </c>
      <c r="J2875" s="66" t="s">
        <v>2643</v>
      </c>
      <c r="K2875" s="68" t="s">
        <v>2547</v>
      </c>
      <c r="L2875" s="69" t="s">
        <v>10817</v>
      </c>
      <c r="N2875" s="128">
        <v>94</v>
      </c>
      <c r="O2875" s="71">
        <v>33.5</v>
      </c>
      <c r="P2875" s="127"/>
    </row>
    <row r="2876" spans="1:16" ht="15" x14ac:dyDescent="0.25">
      <c r="A2876" s="67" t="str">
        <f t="shared" si="44"/>
        <v>125648376</v>
      </c>
      <c r="B2876" s="127">
        <v>12564837</v>
      </c>
      <c r="C2876" s="127">
        <v>6</v>
      </c>
      <c r="D2876" s="74" t="s">
        <v>4742</v>
      </c>
      <c r="E2876" s="68" t="s">
        <v>1528</v>
      </c>
      <c r="F2876" s="68" t="s">
        <v>10814</v>
      </c>
      <c r="G2876" s="68" t="s">
        <v>2550</v>
      </c>
      <c r="H2876" s="68" t="s">
        <v>2643</v>
      </c>
      <c r="I2876" s="66">
        <v>83975</v>
      </c>
      <c r="J2876" s="66" t="s">
        <v>2643</v>
      </c>
      <c r="K2876" s="68" t="s">
        <v>2547</v>
      </c>
      <c r="L2876" s="69" t="s">
        <v>10816</v>
      </c>
      <c r="N2876" s="128">
        <v>100</v>
      </c>
      <c r="O2876" s="71">
        <v>33.5</v>
      </c>
      <c r="P2876" s="127"/>
    </row>
    <row r="2877" spans="1:16" ht="15" x14ac:dyDescent="0.25">
      <c r="A2877" s="67" t="str">
        <f t="shared" si="44"/>
        <v>99953773</v>
      </c>
      <c r="B2877" s="127">
        <v>9995377</v>
      </c>
      <c r="C2877" s="127">
        <v>3</v>
      </c>
      <c r="D2877" s="74" t="s">
        <v>4743</v>
      </c>
      <c r="E2877" s="68">
        <v>11836878</v>
      </c>
      <c r="F2877" s="68" t="s">
        <v>10815</v>
      </c>
      <c r="G2877" s="68" t="s">
        <v>10823</v>
      </c>
      <c r="H2877" s="68" t="s">
        <v>2643</v>
      </c>
      <c r="I2877" s="66">
        <v>83975</v>
      </c>
      <c r="J2877" s="66" t="s">
        <v>2643</v>
      </c>
      <c r="K2877" s="68" t="s">
        <v>2547</v>
      </c>
      <c r="L2877" s="69" t="s">
        <v>10817</v>
      </c>
      <c r="N2877" s="128">
        <v>94</v>
      </c>
      <c r="O2877" s="71">
        <v>33.5</v>
      </c>
      <c r="P2877" s="127"/>
    </row>
    <row r="2878" spans="1:16" ht="15" x14ac:dyDescent="0.25">
      <c r="A2878" s="67" t="str">
        <f t="shared" si="44"/>
        <v>83146396</v>
      </c>
      <c r="B2878" s="127">
        <v>8314639</v>
      </c>
      <c r="C2878" s="127">
        <v>6</v>
      </c>
      <c r="D2878" s="74" t="s">
        <v>4744</v>
      </c>
      <c r="E2878" s="68">
        <v>14169312</v>
      </c>
      <c r="F2878" s="68" t="s">
        <v>10814</v>
      </c>
      <c r="G2878" s="68" t="s">
        <v>2550</v>
      </c>
      <c r="H2878" s="68" t="s">
        <v>2643</v>
      </c>
      <c r="I2878" s="66">
        <v>83975</v>
      </c>
      <c r="J2878" s="66" t="s">
        <v>2643</v>
      </c>
      <c r="K2878" s="68" t="s">
        <v>2547</v>
      </c>
      <c r="L2878" s="69" t="s">
        <v>10816</v>
      </c>
      <c r="N2878" s="128">
        <v>94</v>
      </c>
      <c r="O2878" s="71">
        <v>33.5</v>
      </c>
      <c r="P2878" s="127"/>
    </row>
    <row r="2879" spans="1:16" ht="15" x14ac:dyDescent="0.25">
      <c r="A2879" s="67" t="str">
        <f t="shared" si="44"/>
        <v>83146394</v>
      </c>
      <c r="B2879" s="127">
        <v>8314639</v>
      </c>
      <c r="C2879" s="127">
        <v>4</v>
      </c>
      <c r="D2879" s="74" t="s">
        <v>4744</v>
      </c>
      <c r="E2879" s="68">
        <v>14169312</v>
      </c>
      <c r="F2879" s="68" t="s">
        <v>10815</v>
      </c>
      <c r="G2879" s="68" t="s">
        <v>2550</v>
      </c>
      <c r="H2879" s="68" t="s">
        <v>2643</v>
      </c>
      <c r="I2879" s="66">
        <v>83975</v>
      </c>
      <c r="J2879" s="66" t="s">
        <v>2643</v>
      </c>
      <c r="K2879" s="68" t="s">
        <v>2547</v>
      </c>
      <c r="L2879" s="69" t="s">
        <v>10817</v>
      </c>
      <c r="N2879" s="128">
        <v>94</v>
      </c>
      <c r="O2879" s="71">
        <v>33.5</v>
      </c>
      <c r="P2879" s="127"/>
    </row>
    <row r="2880" spans="1:16" ht="15" x14ac:dyDescent="0.25">
      <c r="A2880" s="67" t="str">
        <f t="shared" si="44"/>
        <v>132110802</v>
      </c>
      <c r="B2880" s="127">
        <v>13211080</v>
      </c>
      <c r="C2880" s="127">
        <v>2</v>
      </c>
      <c r="D2880" s="74" t="s">
        <v>4745</v>
      </c>
      <c r="E2880" s="68" t="s">
        <v>1727</v>
      </c>
      <c r="F2880" s="68" t="s">
        <v>10814</v>
      </c>
      <c r="G2880" s="68" t="s">
        <v>2550</v>
      </c>
      <c r="H2880" s="68" t="s">
        <v>2643</v>
      </c>
      <c r="I2880" s="66">
        <v>83975</v>
      </c>
      <c r="J2880" s="66" t="s">
        <v>2643</v>
      </c>
      <c r="K2880" s="68" t="s">
        <v>2547</v>
      </c>
      <c r="L2880" s="69" t="s">
        <v>10816</v>
      </c>
      <c r="N2880" s="128">
        <v>81</v>
      </c>
      <c r="O2880" s="71">
        <v>33.5</v>
      </c>
      <c r="P2880" s="127"/>
    </row>
    <row r="2881" spans="1:16" ht="15" x14ac:dyDescent="0.25">
      <c r="A2881" s="67" t="str">
        <f t="shared" si="44"/>
        <v>101170153</v>
      </c>
      <c r="B2881" s="127">
        <v>10117015</v>
      </c>
      <c r="C2881" s="127">
        <v>3</v>
      </c>
      <c r="D2881" s="74" t="s">
        <v>4746</v>
      </c>
      <c r="E2881" s="68">
        <v>17186043</v>
      </c>
      <c r="F2881" s="68" t="s">
        <v>10815</v>
      </c>
      <c r="G2881" s="68" t="s">
        <v>10823</v>
      </c>
      <c r="H2881" s="68" t="s">
        <v>2643</v>
      </c>
      <c r="I2881" s="66">
        <v>83975</v>
      </c>
      <c r="J2881" s="66" t="s">
        <v>2643</v>
      </c>
      <c r="K2881" s="68" t="s">
        <v>2547</v>
      </c>
      <c r="L2881" s="69" t="s">
        <v>10817</v>
      </c>
      <c r="N2881" s="128">
        <v>97</v>
      </c>
      <c r="O2881" s="71">
        <v>33.5</v>
      </c>
      <c r="P2881" s="127"/>
    </row>
    <row r="2882" spans="1:16" ht="15" x14ac:dyDescent="0.25">
      <c r="A2882" s="67" t="str">
        <f t="shared" si="44"/>
        <v>121367851</v>
      </c>
      <c r="B2882" s="127">
        <v>12136785</v>
      </c>
      <c r="C2882" s="127">
        <v>1</v>
      </c>
      <c r="D2882" s="74" t="s">
        <v>4747</v>
      </c>
      <c r="E2882" s="68" t="s">
        <v>1430</v>
      </c>
      <c r="F2882" s="68" t="s">
        <v>10815</v>
      </c>
      <c r="G2882" s="68" t="s">
        <v>2550</v>
      </c>
      <c r="H2882" s="68" t="s">
        <v>2643</v>
      </c>
      <c r="I2882" s="66">
        <v>83975</v>
      </c>
      <c r="J2882" s="66" t="s">
        <v>2643</v>
      </c>
      <c r="K2882" s="68" t="s">
        <v>2547</v>
      </c>
      <c r="L2882" s="69" t="s">
        <v>10817</v>
      </c>
      <c r="N2882" s="128">
        <v>100</v>
      </c>
      <c r="O2882" s="71">
        <v>33.5</v>
      </c>
      <c r="P2882" s="127"/>
    </row>
    <row r="2883" spans="1:16" ht="15" x14ac:dyDescent="0.25">
      <c r="A2883" s="67" t="str">
        <f t="shared" si="44"/>
        <v>92488335</v>
      </c>
      <c r="B2883" s="127">
        <v>9248833</v>
      </c>
      <c r="C2883" s="127">
        <v>5</v>
      </c>
      <c r="D2883" s="74" t="s">
        <v>3755</v>
      </c>
      <c r="E2883" s="68" t="s">
        <v>648</v>
      </c>
      <c r="F2883" s="68" t="s">
        <v>10815</v>
      </c>
      <c r="G2883" s="68" t="s">
        <v>10823</v>
      </c>
      <c r="H2883" s="68" t="s">
        <v>2643</v>
      </c>
      <c r="I2883" s="66">
        <v>83975</v>
      </c>
      <c r="J2883" s="66" t="s">
        <v>2643</v>
      </c>
      <c r="K2883" s="68" t="s">
        <v>2547</v>
      </c>
      <c r="L2883" s="69" t="s">
        <v>10817</v>
      </c>
      <c r="N2883" s="128">
        <v>94</v>
      </c>
      <c r="O2883" s="71">
        <v>33.5</v>
      </c>
      <c r="P2883" s="127"/>
    </row>
    <row r="2884" spans="1:16" ht="15" x14ac:dyDescent="0.25">
      <c r="A2884" s="67" t="str">
        <f t="shared" si="44"/>
        <v>118057663</v>
      </c>
      <c r="B2884" s="127">
        <v>11805766</v>
      </c>
      <c r="C2884" s="127">
        <v>3</v>
      </c>
      <c r="D2884" s="74" t="s">
        <v>4748</v>
      </c>
      <c r="E2884" s="68" t="s">
        <v>1301</v>
      </c>
      <c r="F2884" s="68" t="s">
        <v>10815</v>
      </c>
      <c r="G2884" s="68" t="s">
        <v>10823</v>
      </c>
      <c r="H2884" s="68" t="s">
        <v>2643</v>
      </c>
      <c r="I2884" s="66">
        <v>83975</v>
      </c>
      <c r="J2884" s="66" t="s">
        <v>2643</v>
      </c>
      <c r="K2884" s="68" t="s">
        <v>2547</v>
      </c>
      <c r="L2884" s="69" t="s">
        <v>10817</v>
      </c>
      <c r="N2884" s="128">
        <v>100</v>
      </c>
      <c r="O2884" s="71">
        <v>33.5</v>
      </c>
      <c r="P2884" s="127"/>
    </row>
    <row r="2885" spans="1:16" ht="15" x14ac:dyDescent="0.25">
      <c r="A2885" s="67" t="str">
        <f t="shared" si="44"/>
        <v>130965524</v>
      </c>
      <c r="B2885" s="127">
        <v>13096552</v>
      </c>
      <c r="C2885" s="127">
        <v>4</v>
      </c>
      <c r="D2885" s="74" t="s">
        <v>4749</v>
      </c>
      <c r="E2885" s="68" t="s">
        <v>1666</v>
      </c>
      <c r="F2885" s="68" t="s">
        <v>10814</v>
      </c>
      <c r="G2885" s="68" t="s">
        <v>10823</v>
      </c>
      <c r="H2885" s="68" t="s">
        <v>2643</v>
      </c>
      <c r="I2885" s="66">
        <v>83975</v>
      </c>
      <c r="J2885" s="66" t="s">
        <v>2643</v>
      </c>
      <c r="K2885" s="68" t="s">
        <v>2547</v>
      </c>
      <c r="L2885" s="69" t="s">
        <v>10816</v>
      </c>
      <c r="N2885" s="128">
        <v>100</v>
      </c>
      <c r="O2885" s="71">
        <v>33.5</v>
      </c>
      <c r="P2885" s="127"/>
    </row>
    <row r="2886" spans="1:16" ht="15" x14ac:dyDescent="0.25">
      <c r="A2886" s="67" t="str">
        <f t="shared" si="44"/>
        <v>70401061</v>
      </c>
      <c r="B2886" s="127">
        <v>7040106</v>
      </c>
      <c r="C2886" s="127">
        <v>1</v>
      </c>
      <c r="D2886" s="74" t="s">
        <v>7242</v>
      </c>
      <c r="E2886" s="68">
        <v>6331542</v>
      </c>
      <c r="F2886" s="68" t="s">
        <v>10813</v>
      </c>
      <c r="G2886" s="68" t="s">
        <v>10823</v>
      </c>
      <c r="H2886" s="68" t="s">
        <v>2643</v>
      </c>
      <c r="I2886" s="66">
        <v>83975</v>
      </c>
      <c r="J2886" s="66" t="s">
        <v>2643</v>
      </c>
      <c r="K2886" s="68" t="s">
        <v>2547</v>
      </c>
      <c r="L2886" s="69" t="s">
        <v>10818</v>
      </c>
      <c r="N2886" s="128">
        <v>100</v>
      </c>
      <c r="O2886" s="71">
        <v>33.5</v>
      </c>
      <c r="P2886" s="127"/>
    </row>
    <row r="2887" spans="1:16" ht="15" x14ac:dyDescent="0.25">
      <c r="A2887" s="67" t="str">
        <f t="shared" si="44"/>
        <v>115849206</v>
      </c>
      <c r="B2887" s="127">
        <v>11584920</v>
      </c>
      <c r="C2887" s="127">
        <v>6</v>
      </c>
      <c r="D2887" s="74" t="s">
        <v>4750</v>
      </c>
      <c r="E2887" s="68" t="s">
        <v>1222</v>
      </c>
      <c r="F2887" s="68" t="s">
        <v>10815</v>
      </c>
      <c r="G2887" s="68" t="s">
        <v>2550</v>
      </c>
      <c r="H2887" s="68" t="s">
        <v>2643</v>
      </c>
      <c r="I2887" s="66">
        <v>83975</v>
      </c>
      <c r="J2887" s="66" t="s">
        <v>2643</v>
      </c>
      <c r="K2887" s="68" t="s">
        <v>2547</v>
      </c>
      <c r="L2887" s="69" t="s">
        <v>10817</v>
      </c>
      <c r="N2887" s="128">
        <v>95</v>
      </c>
      <c r="O2887" s="71">
        <v>33.5</v>
      </c>
      <c r="P2887" s="127"/>
    </row>
    <row r="2888" spans="1:16" ht="15" x14ac:dyDescent="0.25">
      <c r="A2888" s="67" t="str">
        <f t="shared" ref="A2888:A2951" si="45">CONCATENATE(B2888,C2888)</f>
        <v>130002632</v>
      </c>
      <c r="B2888" s="127">
        <v>13000263</v>
      </c>
      <c r="C2888" s="127">
        <v>2</v>
      </c>
      <c r="D2888" s="74" t="s">
        <v>4751</v>
      </c>
      <c r="E2888" s="68">
        <v>552139017</v>
      </c>
      <c r="F2888" s="68" t="s">
        <v>10814</v>
      </c>
      <c r="G2888" s="68" t="s">
        <v>10823</v>
      </c>
      <c r="H2888" s="68" t="s">
        <v>2643</v>
      </c>
      <c r="I2888" s="66">
        <v>83975</v>
      </c>
      <c r="J2888" s="66" t="s">
        <v>2643</v>
      </c>
      <c r="K2888" s="68" t="s">
        <v>2547</v>
      </c>
      <c r="L2888" s="69" t="s">
        <v>10816</v>
      </c>
      <c r="N2888" s="128">
        <v>94</v>
      </c>
      <c r="O2888" s="71">
        <v>33.5</v>
      </c>
      <c r="P2888" s="127"/>
    </row>
    <row r="2889" spans="1:16" ht="15" x14ac:dyDescent="0.25">
      <c r="A2889" s="67" t="str">
        <f t="shared" si="45"/>
        <v>79273194</v>
      </c>
      <c r="B2889" s="127">
        <v>7927319</v>
      </c>
      <c r="C2889" s="127">
        <v>4</v>
      </c>
      <c r="D2889" s="74" t="s">
        <v>4752</v>
      </c>
      <c r="E2889" s="68">
        <v>6025437441</v>
      </c>
      <c r="F2889" s="68" t="s">
        <v>10815</v>
      </c>
      <c r="G2889" s="68" t="s">
        <v>10823</v>
      </c>
      <c r="H2889" s="68" t="s">
        <v>2643</v>
      </c>
      <c r="I2889" s="66">
        <v>83975</v>
      </c>
      <c r="J2889" s="66" t="s">
        <v>2643</v>
      </c>
      <c r="K2889" s="68" t="s">
        <v>2547</v>
      </c>
      <c r="L2889" s="69" t="s">
        <v>10817</v>
      </c>
      <c r="N2889" s="128">
        <v>100</v>
      </c>
      <c r="O2889" s="71">
        <v>33.5</v>
      </c>
      <c r="P2889" s="127"/>
    </row>
    <row r="2890" spans="1:16" ht="15" x14ac:dyDescent="0.25">
      <c r="A2890" s="67" t="str">
        <f t="shared" si="45"/>
        <v>79273192</v>
      </c>
      <c r="B2890" s="127">
        <v>7927319</v>
      </c>
      <c r="C2890" s="127">
        <v>2</v>
      </c>
      <c r="D2890" s="74" t="s">
        <v>4752</v>
      </c>
      <c r="E2890" s="68">
        <v>6025437441</v>
      </c>
      <c r="F2890" s="68" t="s">
        <v>10813</v>
      </c>
      <c r="G2890" s="68" t="s">
        <v>2550</v>
      </c>
      <c r="H2890" s="68" t="s">
        <v>2643</v>
      </c>
      <c r="I2890" s="66">
        <v>83975</v>
      </c>
      <c r="J2890" s="66" t="s">
        <v>2643</v>
      </c>
      <c r="K2890" s="68" t="s">
        <v>2547</v>
      </c>
      <c r="L2890" s="69" t="s">
        <v>10818</v>
      </c>
      <c r="N2890" s="128">
        <v>100</v>
      </c>
      <c r="O2890" s="71">
        <v>33.5</v>
      </c>
      <c r="P2890" s="127"/>
    </row>
    <row r="2891" spans="1:16" ht="15" x14ac:dyDescent="0.25">
      <c r="A2891" s="67" t="str">
        <f t="shared" si="45"/>
        <v>77632681</v>
      </c>
      <c r="B2891" s="127">
        <v>7763268</v>
      </c>
      <c r="C2891" s="127">
        <v>1</v>
      </c>
      <c r="D2891" s="74" t="s">
        <v>4753</v>
      </c>
      <c r="E2891" s="68">
        <v>11978920</v>
      </c>
      <c r="F2891" s="68" t="s">
        <v>10813</v>
      </c>
      <c r="G2891" s="68" t="s">
        <v>10823</v>
      </c>
      <c r="H2891" s="68" t="s">
        <v>2643</v>
      </c>
      <c r="I2891" s="66">
        <v>83975</v>
      </c>
      <c r="J2891" s="66" t="s">
        <v>2643</v>
      </c>
      <c r="K2891" s="68" t="s">
        <v>2547</v>
      </c>
      <c r="L2891" s="69" t="s">
        <v>10818</v>
      </c>
      <c r="N2891" s="128">
        <v>94</v>
      </c>
      <c r="O2891" s="71">
        <v>33.5</v>
      </c>
      <c r="P2891" s="127"/>
    </row>
    <row r="2892" spans="1:16" ht="15" x14ac:dyDescent="0.25">
      <c r="A2892" s="67" t="str">
        <f t="shared" si="45"/>
        <v>144675495</v>
      </c>
      <c r="B2892" s="127">
        <v>14467549</v>
      </c>
      <c r="C2892" s="127">
        <v>5</v>
      </c>
      <c r="D2892" s="74" t="s">
        <v>4754</v>
      </c>
      <c r="E2892" s="68" t="s">
        <v>1961</v>
      </c>
      <c r="F2892" s="68" t="s">
        <v>10814</v>
      </c>
      <c r="G2892" s="68" t="s">
        <v>2550</v>
      </c>
      <c r="H2892" s="68" t="s">
        <v>2643</v>
      </c>
      <c r="I2892" s="66">
        <v>83975</v>
      </c>
      <c r="J2892" s="66" t="s">
        <v>2643</v>
      </c>
      <c r="K2892" s="68" t="s">
        <v>2547</v>
      </c>
      <c r="L2892" s="69" t="s">
        <v>10816</v>
      </c>
      <c r="N2892" s="128">
        <v>100</v>
      </c>
      <c r="O2892" s="71">
        <v>33.5</v>
      </c>
      <c r="P2892" s="127"/>
    </row>
    <row r="2893" spans="1:16" ht="15" x14ac:dyDescent="0.25">
      <c r="A2893" s="67" t="str">
        <f t="shared" si="45"/>
        <v>144675494</v>
      </c>
      <c r="B2893" s="127">
        <v>14467549</v>
      </c>
      <c r="C2893" s="127">
        <v>4</v>
      </c>
      <c r="D2893" s="74" t="s">
        <v>4754</v>
      </c>
      <c r="E2893" s="68" t="s">
        <v>1961</v>
      </c>
      <c r="F2893" s="68" t="s">
        <v>10814</v>
      </c>
      <c r="G2893" s="68" t="s">
        <v>2550</v>
      </c>
      <c r="H2893" s="68" t="s">
        <v>2643</v>
      </c>
      <c r="I2893" s="66">
        <v>83975</v>
      </c>
      <c r="J2893" s="66" t="s">
        <v>2643</v>
      </c>
      <c r="K2893" s="68" t="s">
        <v>2547</v>
      </c>
      <c r="L2893" s="69" t="s">
        <v>10816</v>
      </c>
      <c r="N2893" s="128">
        <v>100</v>
      </c>
      <c r="O2893" s="71">
        <v>33.5</v>
      </c>
      <c r="P2893" s="127"/>
    </row>
    <row r="2894" spans="1:16" ht="15" x14ac:dyDescent="0.25">
      <c r="A2894" s="67" t="str">
        <f t="shared" si="45"/>
        <v>97240354</v>
      </c>
      <c r="B2894" s="127">
        <v>9724035</v>
      </c>
      <c r="C2894" s="127">
        <v>4</v>
      </c>
      <c r="D2894" s="74" t="s">
        <v>4755</v>
      </c>
      <c r="E2894" s="68">
        <v>14581071</v>
      </c>
      <c r="F2894" s="68" t="s">
        <v>10815</v>
      </c>
      <c r="G2894" s="68" t="s">
        <v>10823</v>
      </c>
      <c r="H2894" s="68" t="s">
        <v>2643</v>
      </c>
      <c r="I2894" s="66">
        <v>83975</v>
      </c>
      <c r="J2894" s="66" t="s">
        <v>2643</v>
      </c>
      <c r="K2894" s="68" t="s">
        <v>2547</v>
      </c>
      <c r="L2894" s="69" t="s">
        <v>10817</v>
      </c>
      <c r="N2894" s="128">
        <v>100</v>
      </c>
      <c r="O2894" s="71">
        <v>33.5</v>
      </c>
      <c r="P2894" s="127"/>
    </row>
    <row r="2895" spans="1:16" ht="15" x14ac:dyDescent="0.25">
      <c r="A2895" s="67" t="str">
        <f t="shared" si="45"/>
        <v>130229333</v>
      </c>
      <c r="B2895" s="127">
        <v>13022933</v>
      </c>
      <c r="C2895" s="127">
        <v>3</v>
      </c>
      <c r="D2895" s="74" t="s">
        <v>4756</v>
      </c>
      <c r="E2895" s="68" t="s">
        <v>1647</v>
      </c>
      <c r="F2895" s="68" t="s">
        <v>10814</v>
      </c>
      <c r="G2895" s="68" t="s">
        <v>2550</v>
      </c>
      <c r="H2895" s="68" t="s">
        <v>2643</v>
      </c>
      <c r="I2895" s="66">
        <v>83975</v>
      </c>
      <c r="J2895" s="66" t="s">
        <v>2643</v>
      </c>
      <c r="K2895" s="68" t="s">
        <v>2547</v>
      </c>
      <c r="L2895" s="69" t="s">
        <v>10816</v>
      </c>
      <c r="N2895" s="128">
        <v>100</v>
      </c>
      <c r="O2895" s="71">
        <v>33.5</v>
      </c>
      <c r="P2895" s="127"/>
    </row>
    <row r="2896" spans="1:16" ht="15" x14ac:dyDescent="0.25">
      <c r="A2896" s="67" t="str">
        <f t="shared" si="45"/>
        <v>130229332</v>
      </c>
      <c r="B2896" s="127">
        <v>13022933</v>
      </c>
      <c r="C2896" s="127">
        <v>2</v>
      </c>
      <c r="D2896" s="74" t="s">
        <v>4756</v>
      </c>
      <c r="E2896" s="68" t="s">
        <v>1647</v>
      </c>
      <c r="F2896" s="68" t="s">
        <v>10814</v>
      </c>
      <c r="G2896" s="68" t="s">
        <v>2550</v>
      </c>
      <c r="H2896" s="68" t="s">
        <v>2643</v>
      </c>
      <c r="I2896" s="66">
        <v>83975</v>
      </c>
      <c r="J2896" s="66" t="s">
        <v>2643</v>
      </c>
      <c r="K2896" s="68" t="s">
        <v>2547</v>
      </c>
      <c r="L2896" s="69" t="s">
        <v>10816</v>
      </c>
      <c r="N2896" s="128">
        <v>100</v>
      </c>
      <c r="O2896" s="71">
        <v>33.5</v>
      </c>
      <c r="P2896" s="127"/>
    </row>
    <row r="2897" spans="1:16" ht="15" x14ac:dyDescent="0.25">
      <c r="A2897" s="67" t="str">
        <f t="shared" si="45"/>
        <v>96649204</v>
      </c>
      <c r="B2897" s="127">
        <v>9664920</v>
      </c>
      <c r="C2897" s="127">
        <v>4</v>
      </c>
      <c r="D2897" s="74" t="s">
        <v>4757</v>
      </c>
      <c r="E2897" s="68">
        <v>10553845</v>
      </c>
      <c r="F2897" s="68" t="s">
        <v>10815</v>
      </c>
      <c r="G2897" s="68" t="s">
        <v>2550</v>
      </c>
      <c r="H2897" s="68" t="s">
        <v>2643</v>
      </c>
      <c r="I2897" s="66">
        <v>83975</v>
      </c>
      <c r="J2897" s="66" t="s">
        <v>2643</v>
      </c>
      <c r="K2897" s="68" t="s">
        <v>2547</v>
      </c>
      <c r="L2897" s="69" t="s">
        <v>10817</v>
      </c>
      <c r="N2897" s="128">
        <v>100</v>
      </c>
      <c r="O2897" s="71">
        <v>33.5</v>
      </c>
      <c r="P2897" s="127"/>
    </row>
    <row r="2898" spans="1:16" ht="15" x14ac:dyDescent="0.25">
      <c r="A2898" s="67" t="str">
        <f t="shared" si="45"/>
        <v>69824515</v>
      </c>
      <c r="B2898" s="127">
        <v>6982451</v>
      </c>
      <c r="C2898" s="127">
        <v>5</v>
      </c>
      <c r="D2898" s="74" t="s">
        <v>4908</v>
      </c>
      <c r="E2898" s="68" t="s">
        <v>7862</v>
      </c>
      <c r="F2898" s="68" t="s">
        <v>10815</v>
      </c>
      <c r="G2898" s="68" t="s">
        <v>10823</v>
      </c>
      <c r="H2898" s="68" t="s">
        <v>2643</v>
      </c>
      <c r="I2898" s="66">
        <v>83975</v>
      </c>
      <c r="J2898" s="66" t="s">
        <v>2643</v>
      </c>
      <c r="K2898" s="68" t="s">
        <v>2547</v>
      </c>
      <c r="L2898" s="69" t="s">
        <v>10817</v>
      </c>
      <c r="N2898" s="128">
        <v>100</v>
      </c>
      <c r="O2898" s="71">
        <v>33.5</v>
      </c>
      <c r="P2898" s="127"/>
    </row>
    <row r="2899" spans="1:16" ht="15" x14ac:dyDescent="0.25">
      <c r="A2899" s="67" t="str">
        <f t="shared" si="45"/>
        <v>162897661</v>
      </c>
      <c r="B2899" s="127">
        <v>16289766</v>
      </c>
      <c r="C2899" s="127">
        <v>1</v>
      </c>
      <c r="D2899" s="74" t="s">
        <v>4758</v>
      </c>
      <c r="E2899" s="68" t="s">
        <v>2403</v>
      </c>
      <c r="F2899" s="68" t="s">
        <v>10814</v>
      </c>
      <c r="G2899" s="68" t="s">
        <v>2550</v>
      </c>
      <c r="H2899" s="68" t="s">
        <v>2643</v>
      </c>
      <c r="I2899" s="66">
        <v>83975</v>
      </c>
      <c r="J2899" s="66" t="s">
        <v>2643</v>
      </c>
      <c r="K2899" s="68" t="s">
        <v>2547</v>
      </c>
      <c r="L2899" s="69" t="s">
        <v>10816</v>
      </c>
      <c r="N2899" s="128">
        <v>100</v>
      </c>
      <c r="O2899" s="71">
        <v>33.5</v>
      </c>
      <c r="P2899" s="127"/>
    </row>
    <row r="2900" spans="1:16" ht="15" x14ac:dyDescent="0.25">
      <c r="A2900" s="67" t="str">
        <f t="shared" si="45"/>
        <v>88539272</v>
      </c>
      <c r="B2900" s="127">
        <v>8853927</v>
      </c>
      <c r="C2900" s="127">
        <v>2</v>
      </c>
      <c r="D2900" s="74" t="s">
        <v>4759</v>
      </c>
      <c r="E2900" s="68">
        <v>15388364</v>
      </c>
      <c r="F2900" s="68" t="s">
        <v>10815</v>
      </c>
      <c r="G2900" s="68" t="s">
        <v>10823</v>
      </c>
      <c r="H2900" s="68" t="s">
        <v>2643</v>
      </c>
      <c r="I2900" s="66">
        <v>83975</v>
      </c>
      <c r="J2900" s="66" t="s">
        <v>2643</v>
      </c>
      <c r="K2900" s="68" t="s">
        <v>2547</v>
      </c>
      <c r="L2900" s="69" t="s">
        <v>10817</v>
      </c>
      <c r="N2900" s="128">
        <v>88</v>
      </c>
      <c r="O2900" s="71">
        <v>33.5</v>
      </c>
      <c r="P2900" s="127"/>
    </row>
    <row r="2901" spans="1:16" ht="15" x14ac:dyDescent="0.25">
      <c r="A2901" s="67" t="str">
        <f t="shared" si="45"/>
        <v>173842781</v>
      </c>
      <c r="B2901" s="127">
        <v>17384278</v>
      </c>
      <c r="C2901" s="127">
        <v>1</v>
      </c>
      <c r="D2901" s="74" t="s">
        <v>10704</v>
      </c>
      <c r="E2901" s="68">
        <v>1746089</v>
      </c>
      <c r="F2901" s="68" t="s">
        <v>10814</v>
      </c>
      <c r="G2901" s="68" t="s">
        <v>10823</v>
      </c>
      <c r="H2901" s="68" t="s">
        <v>2643</v>
      </c>
      <c r="I2901" s="66">
        <v>83975</v>
      </c>
      <c r="J2901" s="66" t="s">
        <v>2643</v>
      </c>
      <c r="K2901" s="68" t="s">
        <v>2546</v>
      </c>
      <c r="L2901" s="69" t="s">
        <v>10816</v>
      </c>
      <c r="N2901" s="128">
        <v>94</v>
      </c>
      <c r="O2901" s="71">
        <v>40.200000000000003</v>
      </c>
      <c r="P2901" s="127"/>
    </row>
    <row r="2902" spans="1:16" ht="15" x14ac:dyDescent="0.25">
      <c r="A2902" s="67" t="str">
        <f t="shared" si="45"/>
        <v>144669463</v>
      </c>
      <c r="B2902" s="127">
        <v>14466946</v>
      </c>
      <c r="C2902" s="127">
        <v>3</v>
      </c>
      <c r="D2902" s="74" t="s">
        <v>7204</v>
      </c>
      <c r="E2902" s="68" t="s">
        <v>1960</v>
      </c>
      <c r="F2902" s="68" t="s">
        <v>10814</v>
      </c>
      <c r="G2902" s="68" t="s">
        <v>2550</v>
      </c>
      <c r="H2902" s="68" t="s">
        <v>2643</v>
      </c>
      <c r="I2902" s="66">
        <v>83975</v>
      </c>
      <c r="J2902" s="66" t="s">
        <v>2643</v>
      </c>
      <c r="K2902" s="68" t="s">
        <v>2547</v>
      </c>
      <c r="L2902" s="69" t="s">
        <v>10816</v>
      </c>
      <c r="N2902" s="128">
        <v>94</v>
      </c>
      <c r="O2902" s="71">
        <v>33.5</v>
      </c>
      <c r="P2902" s="127"/>
    </row>
    <row r="2903" spans="1:16" ht="15" x14ac:dyDescent="0.25">
      <c r="A2903" s="67" t="str">
        <f t="shared" si="45"/>
        <v>155982632</v>
      </c>
      <c r="B2903" s="127">
        <v>15598263</v>
      </c>
      <c r="C2903" s="127">
        <v>2</v>
      </c>
      <c r="D2903" s="74" t="s">
        <v>4760</v>
      </c>
      <c r="E2903" s="68">
        <v>723325</v>
      </c>
      <c r="F2903" s="68" t="s">
        <v>10814</v>
      </c>
      <c r="G2903" s="68" t="s">
        <v>2550</v>
      </c>
      <c r="H2903" s="68" t="s">
        <v>2643</v>
      </c>
      <c r="I2903" s="66">
        <v>83975</v>
      </c>
      <c r="J2903" s="66" t="s">
        <v>2643</v>
      </c>
      <c r="K2903" s="68" t="s">
        <v>2547</v>
      </c>
      <c r="L2903" s="69" t="s">
        <v>10816</v>
      </c>
      <c r="N2903" s="128">
        <v>100</v>
      </c>
      <c r="O2903" s="71">
        <v>33.5</v>
      </c>
      <c r="P2903" s="127"/>
    </row>
    <row r="2904" spans="1:16" ht="15" x14ac:dyDescent="0.25">
      <c r="A2904" s="67" t="str">
        <f t="shared" si="45"/>
        <v>166340702</v>
      </c>
      <c r="B2904" s="127">
        <v>16634070</v>
      </c>
      <c r="C2904" s="127">
        <v>2</v>
      </c>
      <c r="D2904" s="74" t="s">
        <v>7244</v>
      </c>
      <c r="E2904" s="68" t="s">
        <v>7283</v>
      </c>
      <c r="F2904" s="68" t="s">
        <v>10814</v>
      </c>
      <c r="G2904" s="68" t="s">
        <v>2550</v>
      </c>
      <c r="H2904" s="68" t="s">
        <v>2643</v>
      </c>
      <c r="I2904" s="66">
        <v>83975</v>
      </c>
      <c r="J2904" s="66" t="s">
        <v>2643</v>
      </c>
      <c r="K2904" s="68" t="s">
        <v>2547</v>
      </c>
      <c r="L2904" s="69" t="s">
        <v>10816</v>
      </c>
      <c r="N2904" s="128">
        <v>94</v>
      </c>
      <c r="O2904" s="71">
        <v>33.5</v>
      </c>
      <c r="P2904" s="127"/>
    </row>
    <row r="2905" spans="1:16" ht="15" x14ac:dyDescent="0.25">
      <c r="A2905" s="67" t="str">
        <f t="shared" si="45"/>
        <v>149553491</v>
      </c>
      <c r="B2905" s="127">
        <v>14955349</v>
      </c>
      <c r="C2905" s="127">
        <v>1</v>
      </c>
      <c r="D2905" s="74" t="s">
        <v>4761</v>
      </c>
      <c r="E2905" s="68" t="s">
        <v>2099</v>
      </c>
      <c r="F2905" s="68" t="s">
        <v>10814</v>
      </c>
      <c r="G2905" s="68" t="s">
        <v>2550</v>
      </c>
      <c r="H2905" s="68" t="s">
        <v>2643</v>
      </c>
      <c r="I2905" s="66">
        <v>83975</v>
      </c>
      <c r="J2905" s="66" t="s">
        <v>2643</v>
      </c>
      <c r="K2905" s="68" t="s">
        <v>2547</v>
      </c>
      <c r="L2905" s="69" t="s">
        <v>10816</v>
      </c>
      <c r="N2905" s="128">
        <v>100</v>
      </c>
      <c r="O2905" s="71">
        <v>33.5</v>
      </c>
      <c r="P2905" s="127"/>
    </row>
    <row r="2906" spans="1:16" ht="15" x14ac:dyDescent="0.25">
      <c r="A2906" s="67" t="str">
        <f t="shared" si="45"/>
        <v>151653342</v>
      </c>
      <c r="B2906" s="127">
        <v>15165334</v>
      </c>
      <c r="C2906" s="127">
        <v>2</v>
      </c>
      <c r="D2906" s="74" t="s">
        <v>4762</v>
      </c>
      <c r="E2906" s="68" t="s">
        <v>2167</v>
      </c>
      <c r="F2906" s="68" t="s">
        <v>10814</v>
      </c>
      <c r="G2906" s="68" t="s">
        <v>2550</v>
      </c>
      <c r="H2906" s="68" t="s">
        <v>2643</v>
      </c>
      <c r="I2906" s="66">
        <v>83975</v>
      </c>
      <c r="J2906" s="66" t="s">
        <v>2643</v>
      </c>
      <c r="K2906" s="68" t="s">
        <v>2547</v>
      </c>
      <c r="L2906" s="69" t="s">
        <v>10816</v>
      </c>
      <c r="N2906" s="128">
        <v>94</v>
      </c>
      <c r="O2906" s="71">
        <v>33.5</v>
      </c>
      <c r="P2906" s="127"/>
    </row>
    <row r="2907" spans="1:16" ht="15" x14ac:dyDescent="0.25">
      <c r="A2907" s="67" t="str">
        <f t="shared" si="45"/>
        <v>163602422</v>
      </c>
      <c r="B2907" s="127">
        <v>16360242</v>
      </c>
      <c r="C2907" s="127">
        <v>2</v>
      </c>
      <c r="D2907" s="74" t="s">
        <v>4763</v>
      </c>
      <c r="E2907" s="68" t="s">
        <v>2422</v>
      </c>
      <c r="F2907" s="68" t="s">
        <v>10814</v>
      </c>
      <c r="G2907" s="68" t="s">
        <v>2550</v>
      </c>
      <c r="H2907" s="68" t="s">
        <v>2643</v>
      </c>
      <c r="I2907" s="66">
        <v>83975</v>
      </c>
      <c r="J2907" s="66" t="s">
        <v>2643</v>
      </c>
      <c r="K2907" s="68" t="s">
        <v>2547</v>
      </c>
      <c r="L2907" s="69" t="s">
        <v>10816</v>
      </c>
      <c r="N2907" s="128">
        <v>81</v>
      </c>
      <c r="O2907" s="71">
        <v>33.5</v>
      </c>
      <c r="P2907" s="127"/>
    </row>
    <row r="2908" spans="1:16" ht="15" x14ac:dyDescent="0.25">
      <c r="A2908" s="67" t="str">
        <f t="shared" si="45"/>
        <v>77716541</v>
      </c>
      <c r="B2908" s="127">
        <v>7771654</v>
      </c>
      <c r="C2908" s="127">
        <v>1</v>
      </c>
      <c r="D2908" s="74" t="s">
        <v>4764</v>
      </c>
      <c r="E2908" s="68" t="s">
        <v>458</v>
      </c>
      <c r="F2908" s="68" t="s">
        <v>10813</v>
      </c>
      <c r="G2908" s="68" t="s">
        <v>10823</v>
      </c>
      <c r="H2908" s="68" t="s">
        <v>2643</v>
      </c>
      <c r="I2908" s="66">
        <v>83975</v>
      </c>
      <c r="J2908" s="66" t="s">
        <v>2643</v>
      </c>
      <c r="K2908" s="68" t="s">
        <v>2547</v>
      </c>
      <c r="L2908" s="69" t="s">
        <v>10818</v>
      </c>
      <c r="N2908" s="128">
        <v>100</v>
      </c>
      <c r="O2908" s="71">
        <v>33.5</v>
      </c>
      <c r="P2908" s="127"/>
    </row>
    <row r="2909" spans="1:16" ht="15" x14ac:dyDescent="0.25">
      <c r="A2909" s="67" t="str">
        <f t="shared" si="45"/>
        <v>167404401</v>
      </c>
      <c r="B2909" s="127">
        <v>16740440</v>
      </c>
      <c r="C2909" s="127">
        <v>1</v>
      </c>
      <c r="D2909" s="74" t="s">
        <v>7245</v>
      </c>
      <c r="E2909" s="68" t="s">
        <v>7284</v>
      </c>
      <c r="F2909" s="68" t="s">
        <v>10814</v>
      </c>
      <c r="G2909" s="68" t="s">
        <v>2550</v>
      </c>
      <c r="H2909" s="68" t="s">
        <v>2643</v>
      </c>
      <c r="I2909" s="66">
        <v>83975</v>
      </c>
      <c r="J2909" s="66" t="s">
        <v>2643</v>
      </c>
      <c r="K2909" s="68" t="s">
        <v>2547</v>
      </c>
      <c r="L2909" s="69" t="s">
        <v>10816</v>
      </c>
      <c r="N2909" s="128">
        <v>100</v>
      </c>
      <c r="O2909" s="71">
        <v>33.5</v>
      </c>
      <c r="P2909" s="127"/>
    </row>
    <row r="2910" spans="1:16" ht="15" x14ac:dyDescent="0.25">
      <c r="A2910" s="67" t="str">
        <f t="shared" si="45"/>
        <v>79441113</v>
      </c>
      <c r="B2910" s="127">
        <v>7944111</v>
      </c>
      <c r="C2910" s="127">
        <v>3</v>
      </c>
      <c r="D2910" s="74" t="s">
        <v>3986</v>
      </c>
      <c r="E2910" s="68" t="s">
        <v>481</v>
      </c>
      <c r="F2910" s="68" t="s">
        <v>10815</v>
      </c>
      <c r="G2910" s="68" t="s">
        <v>10823</v>
      </c>
      <c r="H2910" s="68" t="s">
        <v>2643</v>
      </c>
      <c r="I2910" s="66">
        <v>83975</v>
      </c>
      <c r="J2910" s="66" t="s">
        <v>2643</v>
      </c>
      <c r="K2910" s="68" t="s">
        <v>2547</v>
      </c>
      <c r="L2910" s="69" t="s">
        <v>10817</v>
      </c>
      <c r="N2910" s="128">
        <v>100</v>
      </c>
      <c r="O2910" s="71">
        <v>33.5</v>
      </c>
      <c r="P2910" s="127"/>
    </row>
    <row r="2911" spans="1:16" ht="15" x14ac:dyDescent="0.25">
      <c r="A2911" s="67" t="str">
        <f t="shared" si="45"/>
        <v>100817202</v>
      </c>
      <c r="B2911" s="127">
        <v>10081720</v>
      </c>
      <c r="C2911" s="127">
        <v>2</v>
      </c>
      <c r="D2911" s="74" t="s">
        <v>4765</v>
      </c>
      <c r="E2911" s="68" t="s">
        <v>7856</v>
      </c>
      <c r="F2911" s="68" t="s">
        <v>10815</v>
      </c>
      <c r="G2911" s="68" t="s">
        <v>10823</v>
      </c>
      <c r="H2911" s="68" t="s">
        <v>2643</v>
      </c>
      <c r="I2911" s="66">
        <v>83975</v>
      </c>
      <c r="J2911" s="66" t="s">
        <v>2643</v>
      </c>
      <c r="K2911" s="68" t="s">
        <v>2547</v>
      </c>
      <c r="L2911" s="69" t="s">
        <v>10817</v>
      </c>
      <c r="N2911" s="128">
        <v>100</v>
      </c>
      <c r="O2911" s="71">
        <v>33.5</v>
      </c>
      <c r="P2911" s="127"/>
    </row>
    <row r="2912" spans="1:16" ht="15" x14ac:dyDescent="0.25">
      <c r="A2912" s="67" t="str">
        <f t="shared" si="45"/>
        <v>74809824</v>
      </c>
      <c r="B2912" s="127">
        <v>7480982</v>
      </c>
      <c r="C2912" s="127">
        <v>4</v>
      </c>
      <c r="D2912" s="74" t="s">
        <v>4766</v>
      </c>
      <c r="E2912" s="68" t="s">
        <v>439</v>
      </c>
      <c r="F2912" s="68" t="s">
        <v>10815</v>
      </c>
      <c r="G2912" s="68" t="s">
        <v>2550</v>
      </c>
      <c r="H2912" s="68" t="s">
        <v>2643</v>
      </c>
      <c r="I2912" s="66">
        <v>83975</v>
      </c>
      <c r="J2912" s="66" t="s">
        <v>2643</v>
      </c>
      <c r="K2912" s="68" t="s">
        <v>2547</v>
      </c>
      <c r="L2912" s="69" t="s">
        <v>10817</v>
      </c>
      <c r="N2912" s="128">
        <v>0</v>
      </c>
      <c r="O2912" s="71">
        <v>33.5</v>
      </c>
      <c r="P2912" s="127">
        <v>2</v>
      </c>
    </row>
    <row r="2913" spans="1:16" ht="15" x14ac:dyDescent="0.25">
      <c r="A2913" s="67" t="str">
        <f t="shared" si="45"/>
        <v>173930611</v>
      </c>
      <c r="B2913" s="127">
        <v>17393061</v>
      </c>
      <c r="C2913" s="127">
        <v>1</v>
      </c>
      <c r="D2913" s="74" t="s">
        <v>10698</v>
      </c>
      <c r="E2913" s="68">
        <v>433628613</v>
      </c>
      <c r="F2913" s="68" t="s">
        <v>10814</v>
      </c>
      <c r="G2913" s="68" t="s">
        <v>10823</v>
      </c>
      <c r="H2913" s="68" t="s">
        <v>2643</v>
      </c>
      <c r="I2913" s="66">
        <v>83975</v>
      </c>
      <c r="J2913" s="66" t="s">
        <v>2643</v>
      </c>
      <c r="K2913" s="68" t="s">
        <v>2546</v>
      </c>
      <c r="L2913" s="69" t="s">
        <v>10816</v>
      </c>
      <c r="N2913" s="128">
        <v>88</v>
      </c>
      <c r="O2913" s="71">
        <v>40.200000000000003</v>
      </c>
      <c r="P2913" s="127"/>
    </row>
    <row r="2914" spans="1:16" ht="15" x14ac:dyDescent="0.25">
      <c r="A2914" s="67" t="str">
        <f t="shared" si="45"/>
        <v>101835044</v>
      </c>
      <c r="B2914" s="127">
        <v>10183504</v>
      </c>
      <c r="C2914" s="127">
        <v>4</v>
      </c>
      <c r="D2914" s="74" t="s">
        <v>4767</v>
      </c>
      <c r="E2914" s="68">
        <v>18433341</v>
      </c>
      <c r="F2914" s="68" t="s">
        <v>10814</v>
      </c>
      <c r="G2914" s="68" t="s">
        <v>2550</v>
      </c>
      <c r="H2914" s="68" t="s">
        <v>2643</v>
      </c>
      <c r="I2914" s="66">
        <v>83975</v>
      </c>
      <c r="J2914" s="66" t="s">
        <v>2643</v>
      </c>
      <c r="K2914" s="68" t="s">
        <v>2547</v>
      </c>
      <c r="L2914" s="69" t="s">
        <v>10816</v>
      </c>
      <c r="N2914" s="128">
        <v>98</v>
      </c>
      <c r="O2914" s="71">
        <v>33.5</v>
      </c>
      <c r="P2914" s="127"/>
    </row>
    <row r="2915" spans="1:16" ht="15" x14ac:dyDescent="0.25">
      <c r="A2915" s="67" t="str">
        <f t="shared" si="45"/>
        <v>69153092</v>
      </c>
      <c r="B2915" s="127">
        <v>6915309</v>
      </c>
      <c r="C2915" s="127">
        <v>2</v>
      </c>
      <c r="D2915" s="74" t="s">
        <v>4062</v>
      </c>
      <c r="E2915" s="68">
        <v>7812713</v>
      </c>
      <c r="F2915" s="68" t="s">
        <v>10813</v>
      </c>
      <c r="G2915" s="68" t="s">
        <v>10823</v>
      </c>
      <c r="H2915" s="68" t="s">
        <v>2643</v>
      </c>
      <c r="I2915" s="66">
        <v>83975</v>
      </c>
      <c r="J2915" s="66" t="s">
        <v>2643</v>
      </c>
      <c r="K2915" s="68" t="s">
        <v>2547</v>
      </c>
      <c r="L2915" s="69" t="s">
        <v>10818</v>
      </c>
      <c r="N2915" s="128">
        <v>100</v>
      </c>
      <c r="O2915" s="71">
        <v>33.5</v>
      </c>
      <c r="P2915" s="127"/>
    </row>
    <row r="2916" spans="1:16" ht="15" x14ac:dyDescent="0.25">
      <c r="A2916" s="67" t="str">
        <f t="shared" si="45"/>
        <v>147524992</v>
      </c>
      <c r="B2916" s="127">
        <v>14752499</v>
      </c>
      <c r="C2916" s="127">
        <v>2</v>
      </c>
      <c r="D2916" s="74" t="s">
        <v>4768</v>
      </c>
      <c r="E2916" s="68" t="s">
        <v>2032</v>
      </c>
      <c r="F2916" s="68" t="s">
        <v>10814</v>
      </c>
      <c r="G2916" s="68" t="s">
        <v>2550</v>
      </c>
      <c r="H2916" s="68" t="s">
        <v>2643</v>
      </c>
      <c r="I2916" s="66">
        <v>83975</v>
      </c>
      <c r="J2916" s="66" t="s">
        <v>2643</v>
      </c>
      <c r="K2916" s="68" t="s">
        <v>2547</v>
      </c>
      <c r="L2916" s="69" t="s">
        <v>10816</v>
      </c>
      <c r="N2916" s="128">
        <v>94</v>
      </c>
      <c r="O2916" s="71">
        <v>33.5</v>
      </c>
      <c r="P2916" s="127"/>
    </row>
    <row r="2917" spans="1:16" ht="15" x14ac:dyDescent="0.25">
      <c r="A2917" s="67" t="str">
        <f t="shared" si="45"/>
        <v>135621982</v>
      </c>
      <c r="B2917" s="127">
        <v>13562198</v>
      </c>
      <c r="C2917" s="127">
        <v>2</v>
      </c>
      <c r="D2917" s="74" t="s">
        <v>4769</v>
      </c>
      <c r="E2917" s="68">
        <v>8187429</v>
      </c>
      <c r="F2917" s="68" t="s">
        <v>10814</v>
      </c>
      <c r="G2917" s="68" t="s">
        <v>2550</v>
      </c>
      <c r="H2917" s="68" t="s">
        <v>2643</v>
      </c>
      <c r="I2917" s="66">
        <v>83975</v>
      </c>
      <c r="J2917" s="66" t="s">
        <v>2643</v>
      </c>
      <c r="K2917" s="68" t="s">
        <v>2547</v>
      </c>
      <c r="L2917" s="69" t="s">
        <v>10816</v>
      </c>
      <c r="N2917" s="128">
        <v>100</v>
      </c>
      <c r="O2917" s="71">
        <v>33.5</v>
      </c>
      <c r="P2917" s="127"/>
    </row>
    <row r="2918" spans="1:16" ht="15" x14ac:dyDescent="0.25">
      <c r="A2918" s="67" t="str">
        <f t="shared" si="45"/>
        <v>87928723</v>
      </c>
      <c r="B2918" s="127">
        <v>8792872</v>
      </c>
      <c r="C2918" s="127">
        <v>3</v>
      </c>
      <c r="D2918" s="74" t="s">
        <v>4770</v>
      </c>
      <c r="E2918" s="68">
        <v>15409629</v>
      </c>
      <c r="F2918" s="68" t="s">
        <v>10815</v>
      </c>
      <c r="G2918" s="68" t="s">
        <v>2550</v>
      </c>
      <c r="H2918" s="68" t="s">
        <v>2643</v>
      </c>
      <c r="I2918" s="66">
        <v>83975</v>
      </c>
      <c r="J2918" s="66" t="s">
        <v>2643</v>
      </c>
      <c r="K2918" s="68" t="s">
        <v>2547</v>
      </c>
      <c r="L2918" s="69" t="s">
        <v>10817</v>
      </c>
      <c r="N2918" s="128">
        <v>100</v>
      </c>
      <c r="O2918" s="71">
        <v>33.5</v>
      </c>
      <c r="P2918" s="127"/>
    </row>
    <row r="2919" spans="1:16" ht="15" x14ac:dyDescent="0.25">
      <c r="A2919" s="67" t="str">
        <f t="shared" si="45"/>
        <v>97742575</v>
      </c>
      <c r="B2919" s="127">
        <v>9774257</v>
      </c>
      <c r="C2919" s="127">
        <v>5</v>
      </c>
      <c r="D2919" s="74" t="s">
        <v>4771</v>
      </c>
      <c r="E2919" s="68">
        <v>3258998</v>
      </c>
      <c r="F2919" s="68" t="s">
        <v>10815</v>
      </c>
      <c r="G2919" s="68" t="s">
        <v>2550</v>
      </c>
      <c r="H2919" s="68" t="s">
        <v>2643</v>
      </c>
      <c r="I2919" s="66">
        <v>83975</v>
      </c>
      <c r="J2919" s="66" t="s">
        <v>2643</v>
      </c>
      <c r="K2919" s="68" t="s">
        <v>2547</v>
      </c>
      <c r="L2919" s="69" t="s">
        <v>10817</v>
      </c>
      <c r="N2919" s="128">
        <v>100</v>
      </c>
      <c r="O2919" s="71">
        <v>33.5</v>
      </c>
      <c r="P2919" s="127"/>
    </row>
    <row r="2920" spans="1:16" ht="15" x14ac:dyDescent="0.25">
      <c r="A2920" s="67" t="str">
        <f t="shared" si="45"/>
        <v>69174715</v>
      </c>
      <c r="B2920" s="127">
        <v>6917471</v>
      </c>
      <c r="C2920" s="127">
        <v>5</v>
      </c>
      <c r="D2920" s="74" t="s">
        <v>4772</v>
      </c>
      <c r="E2920" s="68" t="s">
        <v>7857</v>
      </c>
      <c r="F2920" s="68" t="s">
        <v>10815</v>
      </c>
      <c r="G2920" s="68" t="s">
        <v>10823</v>
      </c>
      <c r="H2920" s="68" t="s">
        <v>2643</v>
      </c>
      <c r="I2920" s="66">
        <v>83975</v>
      </c>
      <c r="J2920" s="66" t="s">
        <v>2643</v>
      </c>
      <c r="K2920" s="68" t="s">
        <v>2547</v>
      </c>
      <c r="L2920" s="69" t="s">
        <v>10817</v>
      </c>
      <c r="N2920" s="128">
        <v>94</v>
      </c>
      <c r="O2920" s="71">
        <v>33.5</v>
      </c>
      <c r="P2920" s="127"/>
    </row>
    <row r="2921" spans="1:16" ht="15" x14ac:dyDescent="0.25">
      <c r="A2921" s="67" t="str">
        <f t="shared" si="45"/>
        <v>80016625</v>
      </c>
      <c r="B2921" s="127">
        <v>8001662</v>
      </c>
      <c r="C2921" s="127">
        <v>5</v>
      </c>
      <c r="D2921" s="74" t="s">
        <v>4774</v>
      </c>
      <c r="E2921" s="68">
        <v>8747739</v>
      </c>
      <c r="F2921" s="68" t="s">
        <v>10813</v>
      </c>
      <c r="G2921" s="68" t="s">
        <v>10823</v>
      </c>
      <c r="H2921" s="68" t="s">
        <v>2643</v>
      </c>
      <c r="I2921" s="66">
        <v>83975</v>
      </c>
      <c r="J2921" s="66" t="s">
        <v>2643</v>
      </c>
      <c r="K2921" s="68" t="s">
        <v>2547</v>
      </c>
      <c r="L2921" s="69" t="s">
        <v>10818</v>
      </c>
      <c r="N2921" s="128">
        <v>81</v>
      </c>
      <c r="O2921" s="71">
        <v>33.5</v>
      </c>
      <c r="P2921" s="127"/>
    </row>
    <row r="2922" spans="1:16" ht="15" x14ac:dyDescent="0.25">
      <c r="A2922" s="67" t="str">
        <f t="shared" si="45"/>
        <v>80016623</v>
      </c>
      <c r="B2922" s="127">
        <v>8001662</v>
      </c>
      <c r="C2922" s="127">
        <v>3</v>
      </c>
      <c r="D2922" s="74" t="s">
        <v>4774</v>
      </c>
      <c r="E2922" s="68">
        <v>8747739</v>
      </c>
      <c r="F2922" s="68" t="s">
        <v>10815</v>
      </c>
      <c r="G2922" s="68" t="s">
        <v>2550</v>
      </c>
      <c r="H2922" s="68" t="s">
        <v>2643</v>
      </c>
      <c r="I2922" s="66">
        <v>83975</v>
      </c>
      <c r="J2922" s="66" t="s">
        <v>2643</v>
      </c>
      <c r="K2922" s="68" t="s">
        <v>2547</v>
      </c>
      <c r="L2922" s="69" t="s">
        <v>10817</v>
      </c>
      <c r="N2922" s="128">
        <v>81</v>
      </c>
      <c r="O2922" s="71">
        <v>33.5</v>
      </c>
      <c r="P2922" s="127"/>
    </row>
    <row r="2923" spans="1:16" ht="15" x14ac:dyDescent="0.25">
      <c r="A2923" s="67" t="str">
        <f t="shared" si="45"/>
        <v>80388793</v>
      </c>
      <c r="B2923" s="127">
        <v>8038879</v>
      </c>
      <c r="C2923" s="127">
        <v>3</v>
      </c>
      <c r="D2923" s="74" t="s">
        <v>4775</v>
      </c>
      <c r="E2923" s="68" t="s">
        <v>494</v>
      </c>
      <c r="F2923" s="68" t="s">
        <v>10815</v>
      </c>
      <c r="G2923" s="68" t="s">
        <v>10823</v>
      </c>
      <c r="H2923" s="68" t="s">
        <v>2643</v>
      </c>
      <c r="I2923" s="66">
        <v>83975</v>
      </c>
      <c r="J2923" s="66" t="s">
        <v>2643</v>
      </c>
      <c r="K2923" s="68" t="s">
        <v>2547</v>
      </c>
      <c r="L2923" s="69" t="s">
        <v>10817</v>
      </c>
      <c r="N2923" s="128">
        <v>100</v>
      </c>
      <c r="O2923" s="71">
        <v>33.5</v>
      </c>
      <c r="P2923" s="127"/>
    </row>
    <row r="2924" spans="1:16" ht="15" x14ac:dyDescent="0.25">
      <c r="A2924" s="67" t="str">
        <f t="shared" si="45"/>
        <v>103224862</v>
      </c>
      <c r="B2924" s="127">
        <v>10322486</v>
      </c>
      <c r="C2924" s="127">
        <v>2</v>
      </c>
      <c r="D2924" s="74" t="s">
        <v>4776</v>
      </c>
      <c r="E2924" s="68" t="s">
        <v>906</v>
      </c>
      <c r="F2924" s="68" t="s">
        <v>10815</v>
      </c>
      <c r="G2924" s="68" t="s">
        <v>10823</v>
      </c>
      <c r="H2924" s="68" t="s">
        <v>2643</v>
      </c>
      <c r="I2924" s="66">
        <v>83975</v>
      </c>
      <c r="J2924" s="66" t="s">
        <v>2643</v>
      </c>
      <c r="K2924" s="68" t="s">
        <v>2547</v>
      </c>
      <c r="L2924" s="69" t="s">
        <v>10817</v>
      </c>
      <c r="N2924" s="128">
        <v>100</v>
      </c>
      <c r="O2924" s="71">
        <v>33.5</v>
      </c>
      <c r="P2924" s="127"/>
    </row>
    <row r="2925" spans="1:16" ht="15" x14ac:dyDescent="0.25">
      <c r="A2925" s="67" t="str">
        <f t="shared" si="45"/>
        <v>118280435</v>
      </c>
      <c r="B2925" s="127">
        <v>11828043</v>
      </c>
      <c r="C2925" s="127">
        <v>5</v>
      </c>
      <c r="D2925" s="74" t="s">
        <v>4777</v>
      </c>
      <c r="E2925" s="68" t="s">
        <v>1307</v>
      </c>
      <c r="F2925" s="68" t="s">
        <v>10814</v>
      </c>
      <c r="G2925" s="68" t="s">
        <v>10823</v>
      </c>
      <c r="H2925" s="68" t="s">
        <v>2643</v>
      </c>
      <c r="I2925" s="66">
        <v>83975</v>
      </c>
      <c r="J2925" s="66" t="s">
        <v>2643</v>
      </c>
      <c r="K2925" s="68" t="s">
        <v>2547</v>
      </c>
      <c r="L2925" s="69" t="s">
        <v>10816</v>
      </c>
      <c r="N2925" s="128">
        <v>100</v>
      </c>
      <c r="O2925" s="71">
        <v>33.5</v>
      </c>
      <c r="P2925" s="127"/>
    </row>
    <row r="2926" spans="1:16" ht="15" x14ac:dyDescent="0.25">
      <c r="A2926" s="67" t="str">
        <f t="shared" si="45"/>
        <v>118280437</v>
      </c>
      <c r="B2926" s="127">
        <v>11828043</v>
      </c>
      <c r="C2926" s="127">
        <v>7</v>
      </c>
      <c r="D2926" s="74" t="s">
        <v>4777</v>
      </c>
      <c r="E2926" s="68" t="s">
        <v>1307</v>
      </c>
      <c r="F2926" s="68" t="s">
        <v>10814</v>
      </c>
      <c r="G2926" s="68" t="s">
        <v>2550</v>
      </c>
      <c r="H2926" s="68" t="s">
        <v>2643</v>
      </c>
      <c r="I2926" s="66">
        <v>83975</v>
      </c>
      <c r="J2926" s="66" t="s">
        <v>2643</v>
      </c>
      <c r="K2926" s="68" t="s">
        <v>2547</v>
      </c>
      <c r="L2926" s="69" t="s">
        <v>10816</v>
      </c>
      <c r="N2926" s="128">
        <v>100</v>
      </c>
      <c r="O2926" s="71">
        <v>33.5</v>
      </c>
      <c r="P2926" s="127"/>
    </row>
    <row r="2927" spans="1:16" ht="15" x14ac:dyDescent="0.25">
      <c r="A2927" s="67" t="str">
        <f t="shared" si="45"/>
        <v>133904785</v>
      </c>
      <c r="B2927" s="127">
        <v>13390478</v>
      </c>
      <c r="C2927" s="127">
        <v>5</v>
      </c>
      <c r="D2927" s="74" t="s">
        <v>4778</v>
      </c>
      <c r="E2927" s="68" t="s">
        <v>1764</v>
      </c>
      <c r="F2927" s="68" t="s">
        <v>10814</v>
      </c>
      <c r="G2927" s="68" t="s">
        <v>2550</v>
      </c>
      <c r="H2927" s="68" t="s">
        <v>2643</v>
      </c>
      <c r="I2927" s="66">
        <v>83975</v>
      </c>
      <c r="J2927" s="66" t="s">
        <v>2643</v>
      </c>
      <c r="K2927" s="68" t="s">
        <v>2547</v>
      </c>
      <c r="L2927" s="69" t="s">
        <v>10816</v>
      </c>
      <c r="N2927" s="128">
        <v>100</v>
      </c>
      <c r="O2927" s="71">
        <v>33.5</v>
      </c>
      <c r="P2927" s="127"/>
    </row>
    <row r="2928" spans="1:16" ht="15" x14ac:dyDescent="0.25">
      <c r="A2928" s="67" t="str">
        <f t="shared" si="45"/>
        <v>133904784</v>
      </c>
      <c r="B2928" s="127">
        <v>13390478</v>
      </c>
      <c r="C2928" s="127">
        <v>4</v>
      </c>
      <c r="D2928" s="74" t="s">
        <v>4778</v>
      </c>
      <c r="E2928" s="68" t="s">
        <v>1764</v>
      </c>
      <c r="F2928" s="68" t="s">
        <v>10814</v>
      </c>
      <c r="G2928" s="68" t="s">
        <v>2550</v>
      </c>
      <c r="H2928" s="68" t="s">
        <v>2643</v>
      </c>
      <c r="I2928" s="66">
        <v>83975</v>
      </c>
      <c r="J2928" s="66" t="s">
        <v>2643</v>
      </c>
      <c r="K2928" s="68" t="s">
        <v>2547</v>
      </c>
      <c r="L2928" s="69" t="s">
        <v>10816</v>
      </c>
      <c r="N2928" s="128">
        <v>100</v>
      </c>
      <c r="O2928" s="71">
        <v>33.5</v>
      </c>
      <c r="P2928" s="127"/>
    </row>
    <row r="2929" spans="1:16" ht="15" x14ac:dyDescent="0.25">
      <c r="A2929" s="67" t="str">
        <f t="shared" si="45"/>
        <v>103916543</v>
      </c>
      <c r="B2929" s="127">
        <v>10391654</v>
      </c>
      <c r="C2929" s="127">
        <v>3</v>
      </c>
      <c r="D2929" s="74" t="s">
        <v>4779</v>
      </c>
      <c r="E2929" s="68">
        <v>4022122</v>
      </c>
      <c r="F2929" s="68" t="s">
        <v>10815</v>
      </c>
      <c r="G2929" s="68" t="s">
        <v>10823</v>
      </c>
      <c r="H2929" s="68" t="s">
        <v>2643</v>
      </c>
      <c r="I2929" s="66">
        <v>83975</v>
      </c>
      <c r="J2929" s="66" t="s">
        <v>2643</v>
      </c>
      <c r="K2929" s="68" t="s">
        <v>2547</v>
      </c>
      <c r="L2929" s="69" t="s">
        <v>10817</v>
      </c>
      <c r="N2929" s="128">
        <v>100</v>
      </c>
      <c r="O2929" s="71">
        <v>33.5</v>
      </c>
      <c r="P2929" s="127"/>
    </row>
    <row r="2930" spans="1:16" ht="15" x14ac:dyDescent="0.25">
      <c r="A2930" s="67" t="str">
        <f t="shared" si="45"/>
        <v>130976593</v>
      </c>
      <c r="B2930" s="127">
        <v>13097659</v>
      </c>
      <c r="C2930" s="127">
        <v>3</v>
      </c>
      <c r="D2930" s="74" t="s">
        <v>4780</v>
      </c>
      <c r="E2930" s="68">
        <v>3139827</v>
      </c>
      <c r="F2930" s="68" t="s">
        <v>10814</v>
      </c>
      <c r="G2930" s="68" t="s">
        <v>10823</v>
      </c>
      <c r="H2930" s="68" t="s">
        <v>2643</v>
      </c>
      <c r="I2930" s="66">
        <v>83975</v>
      </c>
      <c r="J2930" s="66" t="s">
        <v>2643</v>
      </c>
      <c r="K2930" s="68" t="s">
        <v>2547</v>
      </c>
      <c r="L2930" s="69" t="s">
        <v>10816</v>
      </c>
      <c r="N2930" s="128">
        <v>100</v>
      </c>
      <c r="O2930" s="71">
        <v>33.5</v>
      </c>
      <c r="P2930" s="127"/>
    </row>
    <row r="2931" spans="1:16" ht="15" x14ac:dyDescent="0.25">
      <c r="A2931" s="67" t="str">
        <f t="shared" si="45"/>
        <v>143821922</v>
      </c>
      <c r="B2931" s="127">
        <v>14382192</v>
      </c>
      <c r="C2931" s="127">
        <v>2</v>
      </c>
      <c r="D2931" s="74" t="s">
        <v>4781</v>
      </c>
      <c r="E2931" s="68" t="s">
        <v>1945</v>
      </c>
      <c r="F2931" s="68" t="s">
        <v>10814</v>
      </c>
      <c r="G2931" s="68" t="s">
        <v>2550</v>
      </c>
      <c r="H2931" s="68" t="s">
        <v>2643</v>
      </c>
      <c r="I2931" s="66">
        <v>83975</v>
      </c>
      <c r="J2931" s="66" t="s">
        <v>2643</v>
      </c>
      <c r="K2931" s="68" t="s">
        <v>2547</v>
      </c>
      <c r="L2931" s="69" t="s">
        <v>10816</v>
      </c>
      <c r="N2931" s="128">
        <v>94</v>
      </c>
      <c r="O2931" s="71">
        <v>33.5</v>
      </c>
      <c r="P2931" s="127"/>
    </row>
    <row r="2932" spans="1:16" ht="15" x14ac:dyDescent="0.25">
      <c r="A2932" s="67" t="str">
        <f t="shared" si="45"/>
        <v>143821924</v>
      </c>
      <c r="B2932" s="127">
        <v>14382192</v>
      </c>
      <c r="C2932" s="127">
        <v>4</v>
      </c>
      <c r="D2932" s="74" t="s">
        <v>4781</v>
      </c>
      <c r="E2932" s="68" t="s">
        <v>1945</v>
      </c>
      <c r="F2932" s="68" t="s">
        <v>10814</v>
      </c>
      <c r="G2932" s="68" t="s">
        <v>2550</v>
      </c>
      <c r="H2932" s="68" t="s">
        <v>2643</v>
      </c>
      <c r="I2932" s="66">
        <v>83975</v>
      </c>
      <c r="J2932" s="66" t="s">
        <v>2643</v>
      </c>
      <c r="K2932" s="68" t="s">
        <v>2547</v>
      </c>
      <c r="L2932" s="69" t="s">
        <v>10816</v>
      </c>
      <c r="N2932" s="128">
        <v>94</v>
      </c>
      <c r="O2932" s="71">
        <v>33.5</v>
      </c>
      <c r="P2932" s="127"/>
    </row>
    <row r="2933" spans="1:16" ht="15" x14ac:dyDescent="0.25">
      <c r="A2933" s="67" t="str">
        <f t="shared" si="45"/>
        <v>125944538</v>
      </c>
      <c r="B2933" s="127">
        <v>12594453</v>
      </c>
      <c r="C2933" s="127">
        <v>8</v>
      </c>
      <c r="D2933" s="74" t="s">
        <v>4782</v>
      </c>
      <c r="E2933" s="68" t="s">
        <v>1541</v>
      </c>
      <c r="F2933" s="68" t="s">
        <v>10814</v>
      </c>
      <c r="G2933" s="68" t="s">
        <v>2550</v>
      </c>
      <c r="H2933" s="68" t="s">
        <v>2643</v>
      </c>
      <c r="I2933" s="66">
        <v>83975</v>
      </c>
      <c r="J2933" s="66" t="s">
        <v>2643</v>
      </c>
      <c r="K2933" s="68" t="s">
        <v>2547</v>
      </c>
      <c r="L2933" s="69" t="s">
        <v>10816</v>
      </c>
      <c r="N2933" s="128">
        <v>100</v>
      </c>
      <c r="O2933" s="71">
        <v>33.5</v>
      </c>
      <c r="P2933" s="127"/>
    </row>
    <row r="2934" spans="1:16" ht="15" x14ac:dyDescent="0.25">
      <c r="A2934" s="67" t="str">
        <f t="shared" si="45"/>
        <v>151402712</v>
      </c>
      <c r="B2934" s="127">
        <v>15140271</v>
      </c>
      <c r="C2934" s="127">
        <v>2</v>
      </c>
      <c r="D2934" s="74" t="s">
        <v>4783</v>
      </c>
      <c r="E2934" s="68" t="s">
        <v>2160</v>
      </c>
      <c r="F2934" s="68" t="s">
        <v>10814</v>
      </c>
      <c r="G2934" s="68" t="s">
        <v>2550</v>
      </c>
      <c r="H2934" s="68" t="s">
        <v>2643</v>
      </c>
      <c r="I2934" s="66">
        <v>83975</v>
      </c>
      <c r="J2934" s="66" t="s">
        <v>2643</v>
      </c>
      <c r="K2934" s="68" t="s">
        <v>2547</v>
      </c>
      <c r="L2934" s="69" t="s">
        <v>10816</v>
      </c>
      <c r="N2934" s="128">
        <v>98</v>
      </c>
      <c r="O2934" s="71">
        <v>33.5</v>
      </c>
      <c r="P2934" s="127"/>
    </row>
    <row r="2935" spans="1:16" ht="15" x14ac:dyDescent="0.25">
      <c r="A2935" s="67" t="str">
        <f t="shared" si="45"/>
        <v>119304333</v>
      </c>
      <c r="B2935" s="127">
        <v>11930433</v>
      </c>
      <c r="C2935" s="127">
        <v>3</v>
      </c>
      <c r="D2935" s="74" t="s">
        <v>4784</v>
      </c>
      <c r="E2935" s="68" t="s">
        <v>1341</v>
      </c>
      <c r="F2935" s="68" t="s">
        <v>10815</v>
      </c>
      <c r="G2935" s="68" t="s">
        <v>2550</v>
      </c>
      <c r="H2935" s="68" t="s">
        <v>2643</v>
      </c>
      <c r="I2935" s="66">
        <v>83975</v>
      </c>
      <c r="J2935" s="66" t="s">
        <v>2643</v>
      </c>
      <c r="K2935" s="68" t="s">
        <v>2547</v>
      </c>
      <c r="L2935" s="69" t="s">
        <v>10817</v>
      </c>
      <c r="N2935" s="128">
        <v>94</v>
      </c>
      <c r="O2935" s="71">
        <v>33.5</v>
      </c>
      <c r="P2935" s="127"/>
    </row>
    <row r="2936" spans="1:16" ht="15" x14ac:dyDescent="0.25">
      <c r="A2936" s="67" t="str">
        <f t="shared" si="45"/>
        <v>100122543</v>
      </c>
      <c r="B2936" s="127">
        <v>10012254</v>
      </c>
      <c r="C2936" s="127">
        <v>3</v>
      </c>
      <c r="D2936" s="74" t="s">
        <v>4785</v>
      </c>
      <c r="E2936" s="68">
        <v>3131555</v>
      </c>
      <c r="F2936" s="68" t="s">
        <v>10815</v>
      </c>
      <c r="G2936" s="68" t="s">
        <v>2550</v>
      </c>
      <c r="H2936" s="68" t="s">
        <v>2643</v>
      </c>
      <c r="I2936" s="66">
        <v>83975</v>
      </c>
      <c r="J2936" s="66" t="s">
        <v>2643</v>
      </c>
      <c r="K2936" s="68" t="s">
        <v>2547</v>
      </c>
      <c r="L2936" s="69" t="s">
        <v>10817</v>
      </c>
      <c r="N2936" s="128">
        <v>94</v>
      </c>
      <c r="O2936" s="71">
        <v>33.5</v>
      </c>
      <c r="P2936" s="127"/>
    </row>
    <row r="2937" spans="1:16" ht="15" x14ac:dyDescent="0.25">
      <c r="A2937" s="67" t="str">
        <f t="shared" si="45"/>
        <v>100122544</v>
      </c>
      <c r="B2937" s="127">
        <v>10012254</v>
      </c>
      <c r="C2937" s="127">
        <v>4</v>
      </c>
      <c r="D2937" s="74" t="s">
        <v>4785</v>
      </c>
      <c r="E2937" s="68">
        <v>3131555</v>
      </c>
      <c r="F2937" s="68" t="s">
        <v>10815</v>
      </c>
      <c r="G2937" s="68" t="s">
        <v>10823</v>
      </c>
      <c r="H2937" s="68" t="s">
        <v>2643</v>
      </c>
      <c r="I2937" s="66">
        <v>83975</v>
      </c>
      <c r="J2937" s="66" t="s">
        <v>2643</v>
      </c>
      <c r="K2937" s="68" t="s">
        <v>2547</v>
      </c>
      <c r="L2937" s="69" t="s">
        <v>10817</v>
      </c>
      <c r="N2937" s="128">
        <v>94</v>
      </c>
      <c r="O2937" s="71">
        <v>33.5</v>
      </c>
      <c r="P2937" s="127"/>
    </row>
    <row r="2938" spans="1:16" ht="15" x14ac:dyDescent="0.25">
      <c r="A2938" s="67" t="str">
        <f t="shared" si="45"/>
        <v>134405612</v>
      </c>
      <c r="B2938" s="127">
        <v>13440561</v>
      </c>
      <c r="C2938" s="127">
        <v>2</v>
      </c>
      <c r="D2938" s="74" t="s">
        <v>4786</v>
      </c>
      <c r="E2938" s="68">
        <v>29840431</v>
      </c>
      <c r="F2938" s="68" t="s">
        <v>10814</v>
      </c>
      <c r="G2938" s="68" t="s">
        <v>2550</v>
      </c>
      <c r="H2938" s="68" t="s">
        <v>2643</v>
      </c>
      <c r="I2938" s="66">
        <v>83975</v>
      </c>
      <c r="J2938" s="66" t="s">
        <v>2643</v>
      </c>
      <c r="K2938" s="68" t="s">
        <v>2547</v>
      </c>
      <c r="L2938" s="69" t="s">
        <v>10816</v>
      </c>
      <c r="N2938" s="128">
        <v>100</v>
      </c>
      <c r="O2938" s="71">
        <v>33.5</v>
      </c>
      <c r="P2938" s="127"/>
    </row>
    <row r="2939" spans="1:16" ht="15" x14ac:dyDescent="0.25">
      <c r="A2939" s="67" t="str">
        <f t="shared" si="45"/>
        <v>100063703</v>
      </c>
      <c r="B2939" s="127">
        <v>10006370</v>
      </c>
      <c r="C2939" s="127">
        <v>3</v>
      </c>
      <c r="D2939" s="74" t="s">
        <v>4787</v>
      </c>
      <c r="E2939" s="68" t="s">
        <v>789</v>
      </c>
      <c r="F2939" s="68" t="s">
        <v>10815</v>
      </c>
      <c r="G2939" s="68" t="s">
        <v>10823</v>
      </c>
      <c r="H2939" s="68" t="s">
        <v>2643</v>
      </c>
      <c r="I2939" s="66">
        <v>83975</v>
      </c>
      <c r="J2939" s="66" t="s">
        <v>2643</v>
      </c>
      <c r="K2939" s="68" t="s">
        <v>2547</v>
      </c>
      <c r="L2939" s="69" t="s">
        <v>10817</v>
      </c>
      <c r="N2939" s="128">
        <v>100</v>
      </c>
      <c r="O2939" s="71">
        <v>33.5</v>
      </c>
      <c r="P2939" s="127"/>
    </row>
    <row r="2940" spans="1:16" ht="15" x14ac:dyDescent="0.25">
      <c r="A2940" s="67" t="str">
        <f t="shared" si="45"/>
        <v>91203971</v>
      </c>
      <c r="B2940" s="127">
        <v>9120397</v>
      </c>
      <c r="C2940" s="127">
        <v>1</v>
      </c>
      <c r="D2940" s="74" t="s">
        <v>4788</v>
      </c>
      <c r="E2940" s="68">
        <v>10876354</v>
      </c>
      <c r="F2940" s="68" t="s">
        <v>10815</v>
      </c>
      <c r="G2940" s="68" t="s">
        <v>10823</v>
      </c>
      <c r="H2940" s="68" t="s">
        <v>2643</v>
      </c>
      <c r="I2940" s="66">
        <v>83975</v>
      </c>
      <c r="J2940" s="66" t="s">
        <v>2643</v>
      </c>
      <c r="K2940" s="68" t="s">
        <v>2547</v>
      </c>
      <c r="L2940" s="69" t="s">
        <v>10817</v>
      </c>
      <c r="N2940" s="128">
        <v>100</v>
      </c>
      <c r="O2940" s="71">
        <v>33.5</v>
      </c>
      <c r="P2940" s="127"/>
    </row>
    <row r="2941" spans="1:16" ht="15" x14ac:dyDescent="0.25">
      <c r="A2941" s="67" t="str">
        <f t="shared" si="45"/>
        <v>122082671</v>
      </c>
      <c r="B2941" s="127">
        <v>12208267</v>
      </c>
      <c r="C2941" s="127">
        <v>1</v>
      </c>
      <c r="D2941" s="74" t="s">
        <v>4789</v>
      </c>
      <c r="E2941" s="68">
        <v>18929631</v>
      </c>
      <c r="F2941" s="68" t="s">
        <v>10815</v>
      </c>
      <c r="G2941" s="68" t="s">
        <v>10823</v>
      </c>
      <c r="H2941" s="68" t="s">
        <v>2643</v>
      </c>
      <c r="I2941" s="66">
        <v>83975</v>
      </c>
      <c r="J2941" s="66" t="s">
        <v>2643</v>
      </c>
      <c r="K2941" s="68" t="s">
        <v>2547</v>
      </c>
      <c r="L2941" s="69" t="s">
        <v>10817</v>
      </c>
      <c r="N2941" s="128">
        <v>100</v>
      </c>
      <c r="O2941" s="71">
        <v>33.5</v>
      </c>
      <c r="P2941" s="127"/>
    </row>
    <row r="2942" spans="1:16" ht="15" x14ac:dyDescent="0.25">
      <c r="A2942" s="67" t="str">
        <f t="shared" si="45"/>
        <v>123927651</v>
      </c>
      <c r="B2942" s="127">
        <v>12392765</v>
      </c>
      <c r="C2942" s="127">
        <v>1</v>
      </c>
      <c r="D2942" s="74" t="s">
        <v>4790</v>
      </c>
      <c r="E2942" s="68" t="s">
        <v>1476</v>
      </c>
      <c r="F2942" s="68" t="s">
        <v>10815</v>
      </c>
      <c r="G2942" s="68" t="s">
        <v>10823</v>
      </c>
      <c r="H2942" s="68" t="s">
        <v>2643</v>
      </c>
      <c r="I2942" s="66">
        <v>83975</v>
      </c>
      <c r="J2942" s="66" t="s">
        <v>2643</v>
      </c>
      <c r="K2942" s="68" t="s">
        <v>2547</v>
      </c>
      <c r="L2942" s="69" t="s">
        <v>10817</v>
      </c>
      <c r="N2942" s="128">
        <v>94</v>
      </c>
      <c r="O2942" s="71">
        <v>33.5</v>
      </c>
      <c r="P2942" s="127"/>
    </row>
    <row r="2943" spans="1:16" ht="15" x14ac:dyDescent="0.25">
      <c r="A2943" s="67" t="str">
        <f t="shared" si="45"/>
        <v>102985262</v>
      </c>
      <c r="B2943" s="127">
        <v>10298526</v>
      </c>
      <c r="C2943" s="127">
        <v>2</v>
      </c>
      <c r="D2943" s="74" t="s">
        <v>4791</v>
      </c>
      <c r="E2943" s="68">
        <v>18718390</v>
      </c>
      <c r="F2943" s="68" t="s">
        <v>10814</v>
      </c>
      <c r="G2943" s="68" t="s">
        <v>10823</v>
      </c>
      <c r="H2943" s="68" t="s">
        <v>2643</v>
      </c>
      <c r="I2943" s="66">
        <v>83975</v>
      </c>
      <c r="J2943" s="66" t="s">
        <v>2643</v>
      </c>
      <c r="K2943" s="68" t="s">
        <v>2547</v>
      </c>
      <c r="L2943" s="69" t="s">
        <v>10816</v>
      </c>
      <c r="N2943" s="128">
        <v>81</v>
      </c>
      <c r="O2943" s="71">
        <v>33.5</v>
      </c>
      <c r="P2943" s="127"/>
    </row>
    <row r="2944" spans="1:16" ht="15" x14ac:dyDescent="0.25">
      <c r="A2944" s="67" t="str">
        <f t="shared" si="45"/>
        <v>72860893</v>
      </c>
      <c r="B2944" s="127">
        <v>7286089</v>
      </c>
      <c r="C2944" s="127">
        <v>3</v>
      </c>
      <c r="D2944" s="74" t="s">
        <v>10735</v>
      </c>
      <c r="E2944" s="68">
        <v>1477225</v>
      </c>
      <c r="F2944" s="68" t="s">
        <v>10815</v>
      </c>
      <c r="G2944" s="68" t="s">
        <v>10823</v>
      </c>
      <c r="H2944" s="68" t="s">
        <v>2643</v>
      </c>
      <c r="I2944" s="66">
        <v>83975</v>
      </c>
      <c r="J2944" s="66" t="s">
        <v>2643</v>
      </c>
      <c r="K2944" s="68" t="s">
        <v>2547</v>
      </c>
      <c r="L2944" s="69" t="s">
        <v>10817</v>
      </c>
      <c r="N2944" s="128">
        <v>100</v>
      </c>
      <c r="O2944" s="71">
        <v>33.5</v>
      </c>
      <c r="P2944" s="127"/>
    </row>
    <row r="2945" spans="1:16" ht="15" x14ac:dyDescent="0.25">
      <c r="A2945" s="67" t="str">
        <f t="shared" si="45"/>
        <v>91707043</v>
      </c>
      <c r="B2945" s="127">
        <v>9170704</v>
      </c>
      <c r="C2945" s="127">
        <v>3</v>
      </c>
      <c r="D2945" s="74" t="s">
        <v>4792</v>
      </c>
      <c r="E2945" s="68">
        <v>26262924</v>
      </c>
      <c r="F2945" s="68" t="s">
        <v>10814</v>
      </c>
      <c r="G2945" s="68" t="s">
        <v>10823</v>
      </c>
      <c r="H2945" s="68" t="s">
        <v>2643</v>
      </c>
      <c r="I2945" s="66">
        <v>83975</v>
      </c>
      <c r="J2945" s="66" t="s">
        <v>2643</v>
      </c>
      <c r="K2945" s="68" t="s">
        <v>2547</v>
      </c>
      <c r="L2945" s="69" t="s">
        <v>10816</v>
      </c>
      <c r="N2945" s="128">
        <v>94</v>
      </c>
      <c r="O2945" s="71">
        <v>33.5</v>
      </c>
      <c r="P2945" s="127"/>
    </row>
    <row r="2946" spans="1:16" ht="15" x14ac:dyDescent="0.25">
      <c r="A2946" s="67" t="str">
        <f t="shared" si="45"/>
        <v>118937584</v>
      </c>
      <c r="B2946" s="127">
        <v>11893758</v>
      </c>
      <c r="C2946" s="127">
        <v>4</v>
      </c>
      <c r="D2946" s="74" t="s">
        <v>4793</v>
      </c>
      <c r="E2946" s="68">
        <v>21183777</v>
      </c>
      <c r="F2946" s="68" t="s">
        <v>10815</v>
      </c>
      <c r="G2946" s="68" t="s">
        <v>2550</v>
      </c>
      <c r="H2946" s="68" t="s">
        <v>2643</v>
      </c>
      <c r="I2946" s="66">
        <v>83975</v>
      </c>
      <c r="J2946" s="66" t="s">
        <v>2643</v>
      </c>
      <c r="K2946" s="68" t="s">
        <v>2547</v>
      </c>
      <c r="L2946" s="69" t="s">
        <v>10817</v>
      </c>
      <c r="N2946" s="128">
        <v>100</v>
      </c>
      <c r="O2946" s="71">
        <v>33.5</v>
      </c>
      <c r="P2946" s="127"/>
    </row>
    <row r="2947" spans="1:16" ht="15" x14ac:dyDescent="0.25">
      <c r="A2947" s="67" t="str">
        <f t="shared" si="45"/>
        <v>124281884</v>
      </c>
      <c r="B2947" s="127">
        <v>12428188</v>
      </c>
      <c r="C2947" s="127">
        <v>4</v>
      </c>
      <c r="D2947" s="74" t="s">
        <v>4794</v>
      </c>
      <c r="E2947" s="68" t="s">
        <v>1495</v>
      </c>
      <c r="F2947" s="68" t="s">
        <v>10814</v>
      </c>
      <c r="G2947" s="68" t="s">
        <v>2550</v>
      </c>
      <c r="H2947" s="68" t="s">
        <v>2643</v>
      </c>
      <c r="I2947" s="66">
        <v>83975</v>
      </c>
      <c r="J2947" s="66" t="s">
        <v>2643</v>
      </c>
      <c r="K2947" s="68" t="s">
        <v>2547</v>
      </c>
      <c r="L2947" s="69" t="s">
        <v>10816</v>
      </c>
      <c r="N2947" s="128">
        <v>100</v>
      </c>
      <c r="O2947" s="71">
        <v>33.5</v>
      </c>
      <c r="P2947" s="127"/>
    </row>
    <row r="2948" spans="1:16" ht="15" x14ac:dyDescent="0.25">
      <c r="A2948" s="67" t="str">
        <f t="shared" si="45"/>
        <v>152627282</v>
      </c>
      <c r="B2948" s="127">
        <v>15262728</v>
      </c>
      <c r="C2948" s="127">
        <v>2</v>
      </c>
      <c r="D2948" s="74" t="s">
        <v>4795</v>
      </c>
      <c r="E2948" s="68">
        <v>1793246</v>
      </c>
      <c r="F2948" s="68" t="s">
        <v>10814</v>
      </c>
      <c r="G2948" s="68" t="s">
        <v>2550</v>
      </c>
      <c r="H2948" s="68" t="s">
        <v>2643</v>
      </c>
      <c r="I2948" s="66">
        <v>83975</v>
      </c>
      <c r="J2948" s="66" t="s">
        <v>2643</v>
      </c>
      <c r="K2948" s="68" t="s">
        <v>2547</v>
      </c>
      <c r="L2948" s="69" t="s">
        <v>10816</v>
      </c>
      <c r="N2948" s="128">
        <v>100</v>
      </c>
      <c r="O2948" s="71">
        <v>33.5</v>
      </c>
      <c r="P2948" s="127"/>
    </row>
    <row r="2949" spans="1:16" ht="15" x14ac:dyDescent="0.25">
      <c r="A2949" s="67" t="str">
        <f t="shared" si="45"/>
        <v>146065012</v>
      </c>
      <c r="B2949" s="127">
        <v>14606501</v>
      </c>
      <c r="C2949" s="127">
        <v>2</v>
      </c>
      <c r="D2949" s="74" t="s">
        <v>4796</v>
      </c>
      <c r="E2949" s="68" t="s">
        <v>1973</v>
      </c>
      <c r="F2949" s="68" t="s">
        <v>10814</v>
      </c>
      <c r="G2949" s="68" t="s">
        <v>2550</v>
      </c>
      <c r="H2949" s="68" t="s">
        <v>2643</v>
      </c>
      <c r="I2949" s="66">
        <v>83975</v>
      </c>
      <c r="J2949" s="66" t="s">
        <v>2643</v>
      </c>
      <c r="K2949" s="68" t="s">
        <v>2547</v>
      </c>
      <c r="L2949" s="69" t="s">
        <v>10816</v>
      </c>
      <c r="N2949" s="128">
        <v>94</v>
      </c>
      <c r="O2949" s="71">
        <v>33.5</v>
      </c>
      <c r="P2949" s="127"/>
    </row>
    <row r="2950" spans="1:16" ht="15" x14ac:dyDescent="0.25">
      <c r="A2950" s="67" t="str">
        <f t="shared" si="45"/>
        <v>110948372</v>
      </c>
      <c r="B2950" s="127">
        <v>11094837</v>
      </c>
      <c r="C2950" s="127">
        <v>2</v>
      </c>
      <c r="D2950" s="74" t="s">
        <v>4797</v>
      </c>
      <c r="E2950" s="68" t="s">
        <v>7858</v>
      </c>
      <c r="F2950" s="68" t="s">
        <v>10815</v>
      </c>
      <c r="G2950" s="68" t="s">
        <v>10823</v>
      </c>
      <c r="H2950" s="68" t="s">
        <v>2643</v>
      </c>
      <c r="I2950" s="66">
        <v>83975</v>
      </c>
      <c r="J2950" s="66" t="s">
        <v>2643</v>
      </c>
      <c r="K2950" s="68" t="s">
        <v>2547</v>
      </c>
      <c r="L2950" s="69" t="s">
        <v>10817</v>
      </c>
      <c r="N2950" s="128">
        <v>100</v>
      </c>
      <c r="O2950" s="71">
        <v>33.5</v>
      </c>
      <c r="P2950" s="127"/>
    </row>
    <row r="2951" spans="1:16" ht="15" x14ac:dyDescent="0.25">
      <c r="A2951" s="67" t="str">
        <f t="shared" si="45"/>
        <v>153063432</v>
      </c>
      <c r="B2951" s="127">
        <v>15306343</v>
      </c>
      <c r="C2951" s="127">
        <v>2</v>
      </c>
      <c r="D2951" s="74" t="s">
        <v>4798</v>
      </c>
      <c r="E2951" s="68" t="s">
        <v>2199</v>
      </c>
      <c r="F2951" s="68" t="s">
        <v>10814</v>
      </c>
      <c r="G2951" s="68" t="s">
        <v>2550</v>
      </c>
      <c r="H2951" s="68" t="s">
        <v>2643</v>
      </c>
      <c r="I2951" s="66">
        <v>83975</v>
      </c>
      <c r="J2951" s="66" t="s">
        <v>2643</v>
      </c>
      <c r="K2951" s="68" t="s">
        <v>2547</v>
      </c>
      <c r="L2951" s="69" t="s">
        <v>10816</v>
      </c>
      <c r="N2951" s="128">
        <v>100</v>
      </c>
      <c r="O2951" s="71">
        <v>33.5</v>
      </c>
      <c r="P2951" s="127"/>
    </row>
    <row r="2952" spans="1:16" ht="15" x14ac:dyDescent="0.25">
      <c r="A2952" s="67" t="str">
        <f t="shared" ref="A2952:A3015" si="46">CONCATENATE(B2952,C2952)</f>
        <v>167369301</v>
      </c>
      <c r="B2952" s="127">
        <v>16736930</v>
      </c>
      <c r="C2952" s="127">
        <v>1</v>
      </c>
      <c r="D2952" s="74" t="s">
        <v>7249</v>
      </c>
      <c r="E2952" s="68">
        <v>2022824</v>
      </c>
      <c r="F2952" s="68" t="s">
        <v>10814</v>
      </c>
      <c r="G2952" s="68" t="s">
        <v>2550</v>
      </c>
      <c r="H2952" s="68" t="s">
        <v>2643</v>
      </c>
      <c r="I2952" s="66">
        <v>83975</v>
      </c>
      <c r="J2952" s="66" t="s">
        <v>2643</v>
      </c>
      <c r="K2952" s="68" t="s">
        <v>2547</v>
      </c>
      <c r="L2952" s="69" t="s">
        <v>10816</v>
      </c>
      <c r="N2952" s="128">
        <v>0</v>
      </c>
      <c r="O2952" s="71">
        <v>33.5</v>
      </c>
      <c r="P2952" s="127"/>
    </row>
    <row r="2953" spans="1:16" ht="15" x14ac:dyDescent="0.25">
      <c r="A2953" s="67" t="str">
        <f t="shared" si="46"/>
        <v>116702655</v>
      </c>
      <c r="B2953" s="127">
        <v>11670265</v>
      </c>
      <c r="C2953" s="127">
        <v>5</v>
      </c>
      <c r="D2953" s="74" t="s">
        <v>4799</v>
      </c>
      <c r="E2953" s="68">
        <v>15968974</v>
      </c>
      <c r="F2953" s="68" t="s">
        <v>10815</v>
      </c>
      <c r="G2953" s="68" t="s">
        <v>10823</v>
      </c>
      <c r="H2953" s="68" t="s">
        <v>2643</v>
      </c>
      <c r="I2953" s="66">
        <v>83975</v>
      </c>
      <c r="J2953" s="66" t="s">
        <v>2643</v>
      </c>
      <c r="K2953" s="68" t="s">
        <v>2547</v>
      </c>
      <c r="L2953" s="69" t="s">
        <v>10817</v>
      </c>
      <c r="N2953" s="128">
        <v>100</v>
      </c>
      <c r="O2953" s="71">
        <v>33.5</v>
      </c>
      <c r="P2953" s="127"/>
    </row>
    <row r="2954" spans="1:16" ht="15" x14ac:dyDescent="0.25">
      <c r="A2954" s="67" t="str">
        <f t="shared" si="46"/>
        <v>69201113</v>
      </c>
      <c r="B2954" s="127">
        <v>6920111</v>
      </c>
      <c r="C2954" s="127">
        <v>3</v>
      </c>
      <c r="D2954" s="74" t="s">
        <v>3827</v>
      </c>
      <c r="E2954" s="68" t="s">
        <v>333</v>
      </c>
      <c r="F2954" s="68" t="s">
        <v>10815</v>
      </c>
      <c r="G2954" s="68" t="s">
        <v>2550</v>
      </c>
      <c r="H2954" s="68" t="s">
        <v>2643</v>
      </c>
      <c r="I2954" s="66">
        <v>83975</v>
      </c>
      <c r="J2954" s="66" t="s">
        <v>2643</v>
      </c>
      <c r="K2954" s="68" t="s">
        <v>2547</v>
      </c>
      <c r="L2954" s="69" t="s">
        <v>10817</v>
      </c>
      <c r="N2954" s="128">
        <v>0</v>
      </c>
      <c r="O2954" s="71">
        <v>33.5</v>
      </c>
      <c r="P2954" s="127"/>
    </row>
    <row r="2955" spans="1:16" ht="15" x14ac:dyDescent="0.25">
      <c r="A2955" s="67" t="str">
        <f t="shared" si="46"/>
        <v>76816412</v>
      </c>
      <c r="B2955" s="127">
        <v>7681641</v>
      </c>
      <c r="C2955" s="127">
        <v>2</v>
      </c>
      <c r="D2955" s="74" t="s">
        <v>4800</v>
      </c>
      <c r="E2955" s="68">
        <v>16223963</v>
      </c>
      <c r="F2955" s="68" t="s">
        <v>10815</v>
      </c>
      <c r="G2955" s="68" t="s">
        <v>2550</v>
      </c>
      <c r="H2955" s="68" t="s">
        <v>2643</v>
      </c>
      <c r="I2955" s="66">
        <v>83975</v>
      </c>
      <c r="J2955" s="66" t="s">
        <v>2643</v>
      </c>
      <c r="K2955" s="68" t="s">
        <v>2547</v>
      </c>
      <c r="L2955" s="69" t="s">
        <v>10817</v>
      </c>
      <c r="N2955" s="128">
        <v>94</v>
      </c>
      <c r="O2955" s="71">
        <v>33.5</v>
      </c>
      <c r="P2955" s="127"/>
    </row>
    <row r="2956" spans="1:16" ht="15" x14ac:dyDescent="0.25">
      <c r="A2956" s="67" t="str">
        <f t="shared" si="46"/>
        <v>76816415</v>
      </c>
      <c r="B2956" s="127">
        <v>7681641</v>
      </c>
      <c r="C2956" s="127">
        <v>5</v>
      </c>
      <c r="D2956" s="74" t="s">
        <v>4800</v>
      </c>
      <c r="E2956" s="68">
        <v>16223963</v>
      </c>
      <c r="F2956" s="68" t="s">
        <v>10814</v>
      </c>
      <c r="G2956" s="68" t="s">
        <v>2550</v>
      </c>
      <c r="H2956" s="68" t="s">
        <v>2643</v>
      </c>
      <c r="I2956" s="66">
        <v>83975</v>
      </c>
      <c r="J2956" s="66" t="s">
        <v>2643</v>
      </c>
      <c r="K2956" s="68" t="s">
        <v>2547</v>
      </c>
      <c r="L2956" s="69" t="s">
        <v>10816</v>
      </c>
      <c r="N2956" s="128">
        <v>94</v>
      </c>
      <c r="O2956" s="71">
        <v>33.5</v>
      </c>
      <c r="P2956" s="127"/>
    </row>
    <row r="2957" spans="1:16" ht="15" x14ac:dyDescent="0.25">
      <c r="A2957" s="67" t="str">
        <f t="shared" si="46"/>
        <v>111712123</v>
      </c>
      <c r="B2957" s="127">
        <v>11171212</v>
      </c>
      <c r="C2957" s="127">
        <v>3</v>
      </c>
      <c r="D2957" s="74" t="s">
        <v>4801</v>
      </c>
      <c r="E2957" s="68">
        <v>13526029</v>
      </c>
      <c r="F2957" s="68" t="s">
        <v>10815</v>
      </c>
      <c r="G2957" s="68" t="s">
        <v>10823</v>
      </c>
      <c r="H2957" s="68" t="s">
        <v>2643</v>
      </c>
      <c r="I2957" s="66">
        <v>83975</v>
      </c>
      <c r="J2957" s="66" t="s">
        <v>2643</v>
      </c>
      <c r="K2957" s="68" t="s">
        <v>2547</v>
      </c>
      <c r="L2957" s="69" t="s">
        <v>10817</v>
      </c>
      <c r="N2957" s="128">
        <v>100</v>
      </c>
      <c r="O2957" s="71">
        <v>33.5</v>
      </c>
      <c r="P2957" s="127"/>
    </row>
    <row r="2958" spans="1:16" ht="15" x14ac:dyDescent="0.25">
      <c r="A2958" s="67" t="str">
        <f t="shared" si="46"/>
        <v>131228972</v>
      </c>
      <c r="B2958" s="127">
        <v>13122897</v>
      </c>
      <c r="C2958" s="127">
        <v>2</v>
      </c>
      <c r="D2958" s="74" t="s">
        <v>4802</v>
      </c>
      <c r="E2958" s="68" t="s">
        <v>1679</v>
      </c>
      <c r="F2958" s="68" t="s">
        <v>10814</v>
      </c>
      <c r="G2958" s="68" t="s">
        <v>2550</v>
      </c>
      <c r="H2958" s="68" t="s">
        <v>2643</v>
      </c>
      <c r="I2958" s="66">
        <v>83975</v>
      </c>
      <c r="J2958" s="66" t="s">
        <v>2643</v>
      </c>
      <c r="K2958" s="68" t="s">
        <v>2547</v>
      </c>
      <c r="L2958" s="69" t="s">
        <v>10816</v>
      </c>
      <c r="N2958" s="128">
        <v>100</v>
      </c>
      <c r="O2958" s="71">
        <v>33.5</v>
      </c>
      <c r="P2958" s="127"/>
    </row>
    <row r="2959" spans="1:16" ht="15" x14ac:dyDescent="0.25">
      <c r="A2959" s="67" t="str">
        <f t="shared" si="46"/>
        <v>164121141</v>
      </c>
      <c r="B2959" s="127">
        <v>16412114</v>
      </c>
      <c r="C2959" s="127">
        <v>1</v>
      </c>
      <c r="D2959" s="74" t="s">
        <v>4803</v>
      </c>
      <c r="E2959" s="68" t="s">
        <v>2454</v>
      </c>
      <c r="F2959" s="68" t="s">
        <v>10814</v>
      </c>
      <c r="G2959" s="68" t="s">
        <v>2550</v>
      </c>
      <c r="H2959" s="68" t="s">
        <v>2643</v>
      </c>
      <c r="I2959" s="66">
        <v>83975</v>
      </c>
      <c r="J2959" s="66" t="s">
        <v>2643</v>
      </c>
      <c r="K2959" s="68" t="s">
        <v>2547</v>
      </c>
      <c r="L2959" s="69" t="s">
        <v>10816</v>
      </c>
      <c r="N2959" s="128">
        <v>94</v>
      </c>
      <c r="O2959" s="71">
        <v>33.5</v>
      </c>
      <c r="P2959" s="127"/>
    </row>
    <row r="2960" spans="1:16" ht="15" x14ac:dyDescent="0.25">
      <c r="A2960" s="67" t="str">
        <f t="shared" si="46"/>
        <v>89509704</v>
      </c>
      <c r="B2960" s="127">
        <v>8950970</v>
      </c>
      <c r="C2960" s="127">
        <v>4</v>
      </c>
      <c r="D2960" s="74" t="s">
        <v>4804</v>
      </c>
      <c r="E2960" s="68">
        <v>16119542</v>
      </c>
      <c r="F2960" s="68" t="s">
        <v>10815</v>
      </c>
      <c r="G2960" s="68" t="s">
        <v>2550</v>
      </c>
      <c r="H2960" s="68" t="s">
        <v>2643</v>
      </c>
      <c r="I2960" s="66">
        <v>83975</v>
      </c>
      <c r="J2960" s="66" t="s">
        <v>2643</v>
      </c>
      <c r="K2960" s="68" t="s">
        <v>2547</v>
      </c>
      <c r="L2960" s="69" t="s">
        <v>10817</v>
      </c>
      <c r="N2960" s="128">
        <v>100</v>
      </c>
      <c r="O2960" s="71">
        <v>33.5</v>
      </c>
      <c r="P2960" s="127"/>
    </row>
    <row r="2961" spans="1:16" ht="15" x14ac:dyDescent="0.25">
      <c r="A2961" s="67" t="str">
        <f t="shared" si="46"/>
        <v>89509701</v>
      </c>
      <c r="B2961" s="127">
        <v>8950970</v>
      </c>
      <c r="C2961" s="127">
        <v>1</v>
      </c>
      <c r="D2961" s="74" t="s">
        <v>4804</v>
      </c>
      <c r="E2961" s="68">
        <v>16119542</v>
      </c>
      <c r="F2961" s="68" t="s">
        <v>10815</v>
      </c>
      <c r="G2961" s="68" t="s">
        <v>10823</v>
      </c>
      <c r="H2961" s="68" t="s">
        <v>2643</v>
      </c>
      <c r="I2961" s="66">
        <v>83975</v>
      </c>
      <c r="J2961" s="66" t="s">
        <v>2643</v>
      </c>
      <c r="K2961" s="68" t="s">
        <v>2547</v>
      </c>
      <c r="L2961" s="69" t="s">
        <v>10817</v>
      </c>
      <c r="N2961" s="128">
        <v>100</v>
      </c>
      <c r="O2961" s="71">
        <v>33.5</v>
      </c>
      <c r="P2961" s="127"/>
    </row>
    <row r="2962" spans="1:16" ht="15" x14ac:dyDescent="0.25">
      <c r="A2962" s="67" t="str">
        <f t="shared" si="46"/>
        <v>151426192</v>
      </c>
      <c r="B2962" s="127">
        <v>15142619</v>
      </c>
      <c r="C2962" s="127">
        <v>2</v>
      </c>
      <c r="D2962" s="74" t="s">
        <v>4805</v>
      </c>
      <c r="E2962" s="68">
        <v>398697</v>
      </c>
      <c r="F2962" s="68" t="s">
        <v>10814</v>
      </c>
      <c r="G2962" s="68" t="s">
        <v>2550</v>
      </c>
      <c r="H2962" s="68" t="s">
        <v>2643</v>
      </c>
      <c r="I2962" s="66">
        <v>83975</v>
      </c>
      <c r="J2962" s="66" t="s">
        <v>2643</v>
      </c>
      <c r="K2962" s="68" t="s">
        <v>2547</v>
      </c>
      <c r="L2962" s="69" t="s">
        <v>10816</v>
      </c>
      <c r="N2962" s="128">
        <v>94</v>
      </c>
      <c r="O2962" s="71">
        <v>33.5</v>
      </c>
      <c r="P2962" s="127"/>
    </row>
    <row r="2963" spans="1:16" ht="15" x14ac:dyDescent="0.25">
      <c r="A2963" s="67" t="str">
        <f t="shared" si="46"/>
        <v>155220761</v>
      </c>
      <c r="B2963" s="127">
        <v>15522076</v>
      </c>
      <c r="C2963" s="127">
        <v>1</v>
      </c>
      <c r="D2963" s="74" t="s">
        <v>4806</v>
      </c>
      <c r="E2963" s="68" t="s">
        <v>2224</v>
      </c>
      <c r="F2963" s="68" t="s">
        <v>10814</v>
      </c>
      <c r="G2963" s="68" t="s">
        <v>2550</v>
      </c>
      <c r="H2963" s="68" t="s">
        <v>2643</v>
      </c>
      <c r="I2963" s="66">
        <v>83975</v>
      </c>
      <c r="J2963" s="66" t="s">
        <v>2643</v>
      </c>
      <c r="K2963" s="68" t="s">
        <v>2546</v>
      </c>
      <c r="L2963" s="69" t="s">
        <v>10816</v>
      </c>
      <c r="N2963" s="128">
        <v>100</v>
      </c>
      <c r="O2963" s="71">
        <v>40.200000000000003</v>
      </c>
      <c r="P2963" s="127"/>
    </row>
    <row r="2964" spans="1:16" ht="15" x14ac:dyDescent="0.25">
      <c r="A2964" s="67" t="str">
        <f t="shared" si="46"/>
        <v>78784242</v>
      </c>
      <c r="B2964" s="127">
        <v>7878424</v>
      </c>
      <c r="C2964" s="127">
        <v>2</v>
      </c>
      <c r="D2964" s="74" t="s">
        <v>4807</v>
      </c>
      <c r="E2964" s="68">
        <v>11816005</v>
      </c>
      <c r="F2964" s="68" t="s">
        <v>10815</v>
      </c>
      <c r="G2964" s="68" t="s">
        <v>2550</v>
      </c>
      <c r="H2964" s="68" t="s">
        <v>2643</v>
      </c>
      <c r="I2964" s="66">
        <v>83975</v>
      </c>
      <c r="J2964" s="66" t="s">
        <v>2643</v>
      </c>
      <c r="K2964" s="68" t="s">
        <v>2547</v>
      </c>
      <c r="L2964" s="69" t="s">
        <v>10817</v>
      </c>
      <c r="N2964" s="128">
        <v>100</v>
      </c>
      <c r="O2964" s="71">
        <v>33.5</v>
      </c>
      <c r="P2964" s="127"/>
    </row>
    <row r="2965" spans="1:16" ht="15" x14ac:dyDescent="0.25">
      <c r="A2965" s="67" t="str">
        <f t="shared" si="46"/>
        <v>78784245</v>
      </c>
      <c r="B2965" s="127">
        <v>7878424</v>
      </c>
      <c r="C2965" s="127">
        <v>5</v>
      </c>
      <c r="D2965" s="74" t="s">
        <v>4807</v>
      </c>
      <c r="E2965" s="68">
        <v>11816005</v>
      </c>
      <c r="F2965" s="68" t="s">
        <v>10815</v>
      </c>
      <c r="G2965" s="68" t="s">
        <v>2550</v>
      </c>
      <c r="H2965" s="68" t="s">
        <v>2643</v>
      </c>
      <c r="I2965" s="66">
        <v>83975</v>
      </c>
      <c r="J2965" s="66" t="s">
        <v>2643</v>
      </c>
      <c r="K2965" s="68" t="s">
        <v>2547</v>
      </c>
      <c r="L2965" s="69" t="s">
        <v>10817</v>
      </c>
      <c r="N2965" s="128">
        <v>100</v>
      </c>
      <c r="O2965" s="71">
        <v>33.5</v>
      </c>
      <c r="P2965" s="127"/>
    </row>
    <row r="2966" spans="1:16" ht="15" x14ac:dyDescent="0.25">
      <c r="A2966" s="67" t="str">
        <f t="shared" si="46"/>
        <v>83622703</v>
      </c>
      <c r="B2966" s="127">
        <v>8362270</v>
      </c>
      <c r="C2966" s="127">
        <v>3</v>
      </c>
      <c r="D2966" s="74" t="s">
        <v>4808</v>
      </c>
      <c r="E2966" s="68" t="s">
        <v>7859</v>
      </c>
      <c r="F2966" s="68" t="s">
        <v>10814</v>
      </c>
      <c r="G2966" s="68" t="s">
        <v>2550</v>
      </c>
      <c r="H2966" s="68" t="s">
        <v>2643</v>
      </c>
      <c r="I2966" s="66">
        <v>83975</v>
      </c>
      <c r="J2966" s="66" t="s">
        <v>2643</v>
      </c>
      <c r="K2966" s="68" t="s">
        <v>2547</v>
      </c>
      <c r="L2966" s="69" t="s">
        <v>10816</v>
      </c>
      <c r="N2966" s="128">
        <v>94</v>
      </c>
      <c r="O2966" s="71">
        <v>33.5</v>
      </c>
      <c r="P2966" s="127"/>
    </row>
    <row r="2967" spans="1:16" ht="15" x14ac:dyDescent="0.25">
      <c r="A2967" s="67" t="str">
        <f t="shared" si="46"/>
        <v>146909981</v>
      </c>
      <c r="B2967" s="127">
        <v>14690998</v>
      </c>
      <c r="C2967" s="127">
        <v>1</v>
      </c>
      <c r="D2967" s="74" t="s">
        <v>4809</v>
      </c>
      <c r="E2967" s="68" t="s">
        <v>2008</v>
      </c>
      <c r="F2967" s="68" t="s">
        <v>10814</v>
      </c>
      <c r="G2967" s="68" t="s">
        <v>2550</v>
      </c>
      <c r="H2967" s="68" t="s">
        <v>2643</v>
      </c>
      <c r="I2967" s="66">
        <v>83975</v>
      </c>
      <c r="J2967" s="66" t="s">
        <v>2643</v>
      </c>
      <c r="K2967" s="68" t="s">
        <v>2547</v>
      </c>
      <c r="L2967" s="69" t="s">
        <v>10816</v>
      </c>
      <c r="N2967" s="128">
        <v>88</v>
      </c>
      <c r="O2967" s="71">
        <v>33.5</v>
      </c>
      <c r="P2967" s="127"/>
    </row>
    <row r="2968" spans="1:16" ht="15" x14ac:dyDescent="0.25">
      <c r="A2968" s="67" t="str">
        <f t="shared" si="46"/>
        <v>146453481</v>
      </c>
      <c r="B2968" s="127">
        <v>14645348</v>
      </c>
      <c r="C2968" s="127">
        <v>1</v>
      </c>
      <c r="D2968" s="74" t="s">
        <v>4810</v>
      </c>
      <c r="E2968" s="68" t="s">
        <v>1981</v>
      </c>
      <c r="F2968" s="68" t="s">
        <v>10814</v>
      </c>
      <c r="G2968" s="68" t="s">
        <v>2550</v>
      </c>
      <c r="H2968" s="68" t="s">
        <v>2643</v>
      </c>
      <c r="I2968" s="66">
        <v>83975</v>
      </c>
      <c r="J2968" s="66" t="s">
        <v>2643</v>
      </c>
      <c r="K2968" s="68" t="s">
        <v>2547</v>
      </c>
      <c r="L2968" s="69" t="s">
        <v>10816</v>
      </c>
      <c r="N2968" s="128">
        <v>97</v>
      </c>
      <c r="O2968" s="71">
        <v>33.5</v>
      </c>
      <c r="P2968" s="127"/>
    </row>
    <row r="2969" spans="1:16" ht="15" x14ac:dyDescent="0.25">
      <c r="A2969" s="67" t="str">
        <f t="shared" si="46"/>
        <v>89736841</v>
      </c>
      <c r="B2969" s="127">
        <v>8973684</v>
      </c>
      <c r="C2969" s="127">
        <v>1</v>
      </c>
      <c r="D2969" s="74" t="s">
        <v>4811</v>
      </c>
      <c r="E2969" s="68">
        <v>10395179</v>
      </c>
      <c r="F2969" s="68" t="s">
        <v>10815</v>
      </c>
      <c r="G2969" s="68" t="s">
        <v>10823</v>
      </c>
      <c r="H2969" s="68" t="s">
        <v>2643</v>
      </c>
      <c r="I2969" s="66">
        <v>83975</v>
      </c>
      <c r="J2969" s="66" t="s">
        <v>2643</v>
      </c>
      <c r="K2969" s="68" t="s">
        <v>2547</v>
      </c>
      <c r="L2969" s="69" t="s">
        <v>10817</v>
      </c>
      <c r="N2969" s="128">
        <v>100</v>
      </c>
      <c r="O2969" s="71">
        <v>33.5</v>
      </c>
      <c r="P2969" s="127"/>
    </row>
    <row r="2970" spans="1:16" ht="15" x14ac:dyDescent="0.25">
      <c r="A2970" s="67" t="str">
        <f t="shared" si="46"/>
        <v>89736842</v>
      </c>
      <c r="B2970" s="127">
        <v>8973684</v>
      </c>
      <c r="C2970" s="127">
        <v>2</v>
      </c>
      <c r="D2970" s="74" t="s">
        <v>4811</v>
      </c>
      <c r="E2970" s="68">
        <v>10395179</v>
      </c>
      <c r="F2970" s="68" t="s">
        <v>10815</v>
      </c>
      <c r="G2970" s="68" t="s">
        <v>10823</v>
      </c>
      <c r="H2970" s="68" t="s">
        <v>2643</v>
      </c>
      <c r="I2970" s="66">
        <v>83975</v>
      </c>
      <c r="J2970" s="66" t="s">
        <v>2643</v>
      </c>
      <c r="K2970" s="68" t="s">
        <v>2547</v>
      </c>
      <c r="L2970" s="69" t="s">
        <v>10817</v>
      </c>
      <c r="N2970" s="128">
        <v>100</v>
      </c>
      <c r="O2970" s="71">
        <v>33.5</v>
      </c>
      <c r="P2970" s="127"/>
    </row>
    <row r="2971" spans="1:16" ht="15" x14ac:dyDescent="0.25">
      <c r="A2971" s="67" t="str">
        <f t="shared" si="46"/>
        <v>81848474</v>
      </c>
      <c r="B2971" s="127">
        <v>8184847</v>
      </c>
      <c r="C2971" s="127">
        <v>4</v>
      </c>
      <c r="D2971" s="74" t="s">
        <v>4812</v>
      </c>
      <c r="E2971" s="68" t="s">
        <v>515</v>
      </c>
      <c r="F2971" s="68" t="s">
        <v>10814</v>
      </c>
      <c r="G2971" s="68" t="s">
        <v>2550</v>
      </c>
      <c r="H2971" s="68" t="s">
        <v>2643</v>
      </c>
      <c r="I2971" s="66">
        <v>83975</v>
      </c>
      <c r="J2971" s="66" t="s">
        <v>2643</v>
      </c>
      <c r="K2971" s="68" t="s">
        <v>2547</v>
      </c>
      <c r="L2971" s="69" t="s">
        <v>10816</v>
      </c>
      <c r="N2971" s="128">
        <v>100</v>
      </c>
      <c r="O2971" s="71">
        <v>33.5</v>
      </c>
      <c r="P2971" s="127"/>
    </row>
    <row r="2972" spans="1:16" ht="15" x14ac:dyDescent="0.25">
      <c r="A2972" s="67" t="str">
        <f t="shared" si="46"/>
        <v>152622482</v>
      </c>
      <c r="B2972" s="127">
        <v>15262248</v>
      </c>
      <c r="C2972" s="127">
        <v>2</v>
      </c>
      <c r="D2972" s="74" t="s">
        <v>4813</v>
      </c>
      <c r="E2972" s="68" t="s">
        <v>2181</v>
      </c>
      <c r="F2972" s="68" t="s">
        <v>10814</v>
      </c>
      <c r="G2972" s="68" t="s">
        <v>2550</v>
      </c>
      <c r="H2972" s="68" t="s">
        <v>2643</v>
      </c>
      <c r="I2972" s="66">
        <v>83975</v>
      </c>
      <c r="J2972" s="66" t="s">
        <v>2643</v>
      </c>
      <c r="K2972" s="68" t="s">
        <v>2547</v>
      </c>
      <c r="L2972" s="69" t="s">
        <v>10816</v>
      </c>
      <c r="N2972" s="128">
        <v>100</v>
      </c>
      <c r="O2972" s="71">
        <v>33.5</v>
      </c>
      <c r="P2972" s="127"/>
    </row>
    <row r="2973" spans="1:16" ht="15" x14ac:dyDescent="0.25">
      <c r="A2973" s="67" t="str">
        <f t="shared" si="46"/>
        <v>134657522</v>
      </c>
      <c r="B2973" s="127">
        <v>13465752</v>
      </c>
      <c r="C2973" s="127">
        <v>2</v>
      </c>
      <c r="D2973" s="74" t="s">
        <v>4814</v>
      </c>
      <c r="E2973" s="68" t="s">
        <v>1796</v>
      </c>
      <c r="F2973" s="68" t="s">
        <v>10814</v>
      </c>
      <c r="G2973" s="68" t="s">
        <v>10823</v>
      </c>
      <c r="H2973" s="68" t="s">
        <v>2643</v>
      </c>
      <c r="I2973" s="66">
        <v>83975</v>
      </c>
      <c r="J2973" s="66" t="s">
        <v>2643</v>
      </c>
      <c r="K2973" s="68" t="s">
        <v>2547</v>
      </c>
      <c r="L2973" s="69" t="s">
        <v>10816</v>
      </c>
      <c r="N2973" s="128">
        <v>94</v>
      </c>
      <c r="O2973" s="71">
        <v>33.5</v>
      </c>
      <c r="P2973" s="127"/>
    </row>
    <row r="2974" spans="1:16" ht="15" x14ac:dyDescent="0.25">
      <c r="A2974" s="67" t="str">
        <f t="shared" si="46"/>
        <v>153063182</v>
      </c>
      <c r="B2974" s="127">
        <v>15306318</v>
      </c>
      <c r="C2974" s="127">
        <v>2</v>
      </c>
      <c r="D2974" s="74" t="s">
        <v>4815</v>
      </c>
      <c r="E2974" s="68" t="s">
        <v>2198</v>
      </c>
      <c r="F2974" s="68" t="s">
        <v>10814</v>
      </c>
      <c r="G2974" s="68" t="s">
        <v>2550</v>
      </c>
      <c r="H2974" s="68" t="s">
        <v>2643</v>
      </c>
      <c r="I2974" s="66">
        <v>83975</v>
      </c>
      <c r="J2974" s="66" t="s">
        <v>2643</v>
      </c>
      <c r="K2974" s="68" t="s">
        <v>2547</v>
      </c>
      <c r="L2974" s="69" t="s">
        <v>10816</v>
      </c>
      <c r="N2974" s="128">
        <v>100</v>
      </c>
      <c r="O2974" s="71">
        <v>33.5</v>
      </c>
      <c r="P2974" s="127"/>
    </row>
    <row r="2975" spans="1:16" ht="15" x14ac:dyDescent="0.25">
      <c r="A2975" s="67" t="str">
        <f t="shared" si="46"/>
        <v>76543153</v>
      </c>
      <c r="B2975" s="127">
        <v>7654315</v>
      </c>
      <c r="C2975" s="127">
        <v>3</v>
      </c>
      <c r="D2975" s="74" t="s">
        <v>4816</v>
      </c>
      <c r="E2975" s="68">
        <v>4765471</v>
      </c>
      <c r="F2975" s="68" t="s">
        <v>10815</v>
      </c>
      <c r="G2975" s="68" t="s">
        <v>2550</v>
      </c>
      <c r="H2975" s="68" t="s">
        <v>2643</v>
      </c>
      <c r="I2975" s="66">
        <v>83975</v>
      </c>
      <c r="J2975" s="66" t="s">
        <v>2643</v>
      </c>
      <c r="K2975" s="68" t="s">
        <v>2547</v>
      </c>
      <c r="L2975" s="69" t="s">
        <v>10817</v>
      </c>
      <c r="N2975" s="128">
        <v>100</v>
      </c>
      <c r="O2975" s="71">
        <v>33.5</v>
      </c>
      <c r="P2975" s="127"/>
    </row>
    <row r="2976" spans="1:16" ht="15" x14ac:dyDescent="0.25">
      <c r="A2976" s="67" t="str">
        <f t="shared" si="46"/>
        <v>144820953</v>
      </c>
      <c r="B2976" s="127">
        <v>14482095</v>
      </c>
      <c r="C2976" s="127">
        <v>3</v>
      </c>
      <c r="D2976" s="74" t="s">
        <v>4817</v>
      </c>
      <c r="E2976" s="68" t="s">
        <v>1963</v>
      </c>
      <c r="F2976" s="68" t="s">
        <v>10814</v>
      </c>
      <c r="G2976" s="68" t="s">
        <v>2550</v>
      </c>
      <c r="H2976" s="68" t="s">
        <v>2643</v>
      </c>
      <c r="I2976" s="66">
        <v>83975</v>
      </c>
      <c r="J2976" s="66" t="s">
        <v>2643</v>
      </c>
      <c r="K2976" s="68" t="s">
        <v>2547</v>
      </c>
      <c r="L2976" s="69" t="s">
        <v>10816</v>
      </c>
      <c r="N2976" s="128">
        <v>96</v>
      </c>
      <c r="O2976" s="71">
        <v>33.5</v>
      </c>
      <c r="P2976" s="127"/>
    </row>
    <row r="2977" spans="1:16" ht="15" x14ac:dyDescent="0.25">
      <c r="A2977" s="67" t="str">
        <f t="shared" si="46"/>
        <v>111420542</v>
      </c>
      <c r="B2977" s="127">
        <v>11142054</v>
      </c>
      <c r="C2977" s="127">
        <v>2</v>
      </c>
      <c r="D2977" s="74" t="s">
        <v>4819</v>
      </c>
      <c r="E2977" s="68" t="s">
        <v>1064</v>
      </c>
      <c r="F2977" s="68" t="s">
        <v>10815</v>
      </c>
      <c r="G2977" s="68" t="s">
        <v>10823</v>
      </c>
      <c r="H2977" s="68" t="s">
        <v>2643</v>
      </c>
      <c r="I2977" s="66">
        <v>83975</v>
      </c>
      <c r="J2977" s="66" t="s">
        <v>2643</v>
      </c>
      <c r="K2977" s="68" t="s">
        <v>2547</v>
      </c>
      <c r="L2977" s="69" t="s">
        <v>10817</v>
      </c>
      <c r="N2977" s="128">
        <v>100</v>
      </c>
      <c r="O2977" s="71">
        <v>33.5</v>
      </c>
      <c r="P2977" s="127"/>
    </row>
    <row r="2978" spans="1:16" ht="15" x14ac:dyDescent="0.25">
      <c r="A2978" s="67" t="str">
        <f t="shared" si="46"/>
        <v>100453022</v>
      </c>
      <c r="B2978" s="127">
        <v>10045302</v>
      </c>
      <c r="C2978" s="127">
        <v>2</v>
      </c>
      <c r="D2978" s="74" t="s">
        <v>4820</v>
      </c>
      <c r="E2978" s="68">
        <v>18660786</v>
      </c>
      <c r="F2978" s="68" t="s">
        <v>10815</v>
      </c>
      <c r="G2978" s="68" t="s">
        <v>2550</v>
      </c>
      <c r="H2978" s="68" t="s">
        <v>2643</v>
      </c>
      <c r="I2978" s="66">
        <v>83975</v>
      </c>
      <c r="J2978" s="66" t="s">
        <v>2643</v>
      </c>
      <c r="K2978" s="68" t="s">
        <v>2547</v>
      </c>
      <c r="L2978" s="69" t="s">
        <v>10817</v>
      </c>
      <c r="N2978" s="128">
        <v>94</v>
      </c>
      <c r="O2978" s="71">
        <v>33.5</v>
      </c>
      <c r="P2978" s="127"/>
    </row>
    <row r="2979" spans="1:16" ht="15" x14ac:dyDescent="0.25">
      <c r="A2979" s="67" t="str">
        <f t="shared" si="46"/>
        <v>133926105</v>
      </c>
      <c r="B2979" s="127">
        <v>13392610</v>
      </c>
      <c r="C2979" s="127">
        <v>5</v>
      </c>
      <c r="D2979" s="74" t="s">
        <v>4821</v>
      </c>
      <c r="E2979" s="68" t="s">
        <v>1767</v>
      </c>
      <c r="F2979" s="68" t="s">
        <v>10814</v>
      </c>
      <c r="G2979" s="68" t="s">
        <v>2550</v>
      </c>
      <c r="H2979" s="68" t="s">
        <v>2643</v>
      </c>
      <c r="I2979" s="66">
        <v>83975</v>
      </c>
      <c r="J2979" s="66" t="s">
        <v>2643</v>
      </c>
      <c r="K2979" s="68" t="s">
        <v>2547</v>
      </c>
      <c r="L2979" s="69" t="s">
        <v>10816</v>
      </c>
      <c r="N2979" s="128">
        <v>100</v>
      </c>
      <c r="O2979" s="71">
        <v>33.5</v>
      </c>
      <c r="P2979" s="127"/>
    </row>
    <row r="2980" spans="1:16" ht="15" x14ac:dyDescent="0.25">
      <c r="A2980" s="67" t="str">
        <f t="shared" si="46"/>
        <v>133926106</v>
      </c>
      <c r="B2980" s="127">
        <v>13392610</v>
      </c>
      <c r="C2980" s="127">
        <v>6</v>
      </c>
      <c r="D2980" s="74" t="s">
        <v>4821</v>
      </c>
      <c r="E2980" s="68" t="s">
        <v>1767</v>
      </c>
      <c r="F2980" s="68" t="s">
        <v>10814</v>
      </c>
      <c r="G2980" s="68" t="s">
        <v>2550</v>
      </c>
      <c r="H2980" s="68" t="s">
        <v>2643</v>
      </c>
      <c r="I2980" s="66">
        <v>83975</v>
      </c>
      <c r="J2980" s="66" t="s">
        <v>2643</v>
      </c>
      <c r="K2980" s="68" t="s">
        <v>2547</v>
      </c>
      <c r="L2980" s="69" t="s">
        <v>10816</v>
      </c>
      <c r="N2980" s="128">
        <v>100</v>
      </c>
      <c r="O2980" s="71">
        <v>33.5</v>
      </c>
      <c r="P2980" s="127"/>
    </row>
    <row r="2981" spans="1:16" ht="15" x14ac:dyDescent="0.25">
      <c r="A2981" s="67" t="str">
        <f t="shared" si="46"/>
        <v>139806343</v>
      </c>
      <c r="B2981" s="127">
        <v>13980634</v>
      </c>
      <c r="C2981" s="127">
        <v>3</v>
      </c>
      <c r="D2981" s="74" t="s">
        <v>4822</v>
      </c>
      <c r="E2981" s="68" t="s">
        <v>10004</v>
      </c>
      <c r="F2981" s="68" t="s">
        <v>10814</v>
      </c>
      <c r="G2981" s="68" t="s">
        <v>2550</v>
      </c>
      <c r="H2981" s="68" t="s">
        <v>2643</v>
      </c>
      <c r="I2981" s="66">
        <v>83975</v>
      </c>
      <c r="J2981" s="66" t="s">
        <v>2643</v>
      </c>
      <c r="K2981" s="68" t="s">
        <v>2547</v>
      </c>
      <c r="L2981" s="69" t="s">
        <v>10816</v>
      </c>
      <c r="N2981" s="128">
        <v>100</v>
      </c>
      <c r="O2981" s="71">
        <v>33.5</v>
      </c>
      <c r="P2981" s="127"/>
    </row>
    <row r="2982" spans="1:16" ht="15" x14ac:dyDescent="0.25">
      <c r="A2982" s="67" t="str">
        <f t="shared" si="46"/>
        <v>156087001</v>
      </c>
      <c r="B2982" s="127">
        <v>15608700</v>
      </c>
      <c r="C2982" s="127">
        <v>1</v>
      </c>
      <c r="D2982" s="74" t="s">
        <v>4823</v>
      </c>
      <c r="E2982" s="68">
        <v>1686527</v>
      </c>
      <c r="F2982" s="68" t="s">
        <v>10814</v>
      </c>
      <c r="G2982" s="68" t="s">
        <v>2550</v>
      </c>
      <c r="H2982" s="68" t="s">
        <v>2643</v>
      </c>
      <c r="I2982" s="66">
        <v>83975</v>
      </c>
      <c r="J2982" s="66" t="s">
        <v>2643</v>
      </c>
      <c r="K2982" s="68" t="s">
        <v>2547</v>
      </c>
      <c r="L2982" s="69" t="s">
        <v>10816</v>
      </c>
      <c r="N2982" s="128">
        <v>94</v>
      </c>
      <c r="O2982" s="71">
        <v>33.5</v>
      </c>
      <c r="P2982" s="127"/>
    </row>
    <row r="2983" spans="1:16" ht="15" x14ac:dyDescent="0.25">
      <c r="A2983" s="67" t="str">
        <f t="shared" si="46"/>
        <v>162616411</v>
      </c>
      <c r="B2983" s="127">
        <v>16261641</v>
      </c>
      <c r="C2983" s="127">
        <v>1</v>
      </c>
      <c r="D2983" s="74" t="s">
        <v>4824</v>
      </c>
      <c r="E2983" s="68" t="s">
        <v>2397</v>
      </c>
      <c r="F2983" s="68" t="s">
        <v>10814</v>
      </c>
      <c r="G2983" s="68" t="s">
        <v>2550</v>
      </c>
      <c r="H2983" s="68" t="s">
        <v>2643</v>
      </c>
      <c r="I2983" s="66">
        <v>83975</v>
      </c>
      <c r="J2983" s="66" t="s">
        <v>2643</v>
      </c>
      <c r="K2983" s="68" t="s">
        <v>2547</v>
      </c>
      <c r="L2983" s="69" t="s">
        <v>10816</v>
      </c>
      <c r="N2983" s="128">
        <v>94</v>
      </c>
      <c r="O2983" s="71">
        <v>33.5</v>
      </c>
      <c r="P2983" s="127"/>
    </row>
    <row r="2984" spans="1:16" ht="15" x14ac:dyDescent="0.25">
      <c r="A2984" s="67" t="str">
        <f t="shared" si="46"/>
        <v>105634902</v>
      </c>
      <c r="B2984" s="127">
        <v>10563490</v>
      </c>
      <c r="C2984" s="127">
        <v>2</v>
      </c>
      <c r="D2984" s="74" t="s">
        <v>4825</v>
      </c>
      <c r="E2984" s="68" t="s">
        <v>1015</v>
      </c>
      <c r="F2984" s="68" t="s">
        <v>10815</v>
      </c>
      <c r="G2984" s="68" t="s">
        <v>10823</v>
      </c>
      <c r="H2984" s="68" t="s">
        <v>2643</v>
      </c>
      <c r="I2984" s="66">
        <v>83975</v>
      </c>
      <c r="J2984" s="66" t="s">
        <v>2643</v>
      </c>
      <c r="K2984" s="68" t="s">
        <v>2547</v>
      </c>
      <c r="L2984" s="69" t="s">
        <v>10817</v>
      </c>
      <c r="N2984" s="128">
        <v>94</v>
      </c>
      <c r="O2984" s="71">
        <v>33.5</v>
      </c>
      <c r="P2984" s="127"/>
    </row>
    <row r="2985" spans="1:16" ht="15" x14ac:dyDescent="0.25">
      <c r="A2985" s="67" t="str">
        <f t="shared" si="46"/>
        <v>91206092</v>
      </c>
      <c r="B2985" s="127">
        <v>9120609</v>
      </c>
      <c r="C2985" s="127">
        <v>2</v>
      </c>
      <c r="D2985" s="74" t="s">
        <v>7652</v>
      </c>
      <c r="E2985" s="68" t="s">
        <v>7681</v>
      </c>
      <c r="F2985" s="68" t="s">
        <v>10814</v>
      </c>
      <c r="G2985" s="68" t="s">
        <v>2550</v>
      </c>
      <c r="H2985" s="68" t="s">
        <v>2643</v>
      </c>
      <c r="I2985" s="66">
        <v>83975</v>
      </c>
      <c r="J2985" s="66" t="s">
        <v>2643</v>
      </c>
      <c r="K2985" s="68" t="s">
        <v>2547</v>
      </c>
      <c r="L2985" s="69" t="s">
        <v>10816</v>
      </c>
      <c r="N2985" s="128">
        <v>94</v>
      </c>
      <c r="O2985" s="71">
        <v>33.5</v>
      </c>
      <c r="P2985" s="127"/>
    </row>
    <row r="2986" spans="1:16" ht="15" x14ac:dyDescent="0.25">
      <c r="A2986" s="67" t="str">
        <f t="shared" si="46"/>
        <v>131550767</v>
      </c>
      <c r="B2986" s="127">
        <v>13155076</v>
      </c>
      <c r="C2986" s="127">
        <v>7</v>
      </c>
      <c r="D2986" s="74" t="s">
        <v>4826</v>
      </c>
      <c r="E2986" s="68" t="s">
        <v>1695</v>
      </c>
      <c r="F2986" s="68" t="s">
        <v>10814</v>
      </c>
      <c r="G2986" s="68" t="s">
        <v>2550</v>
      </c>
      <c r="H2986" s="68" t="s">
        <v>2643</v>
      </c>
      <c r="I2986" s="66">
        <v>83975</v>
      </c>
      <c r="J2986" s="66" t="s">
        <v>2643</v>
      </c>
      <c r="K2986" s="68" t="s">
        <v>2547</v>
      </c>
      <c r="L2986" s="69" t="s">
        <v>10816</v>
      </c>
      <c r="N2986" s="128">
        <v>100</v>
      </c>
      <c r="O2986" s="71">
        <v>33.5</v>
      </c>
      <c r="P2986" s="127"/>
    </row>
    <row r="2987" spans="1:16" ht="15" x14ac:dyDescent="0.25">
      <c r="A2987" s="67" t="str">
        <f t="shared" si="46"/>
        <v>126231066</v>
      </c>
      <c r="B2987" s="127">
        <v>12623106</v>
      </c>
      <c r="C2987" s="127">
        <v>6</v>
      </c>
      <c r="D2987" s="74" t="s">
        <v>4827</v>
      </c>
      <c r="E2987" s="68">
        <v>2350572</v>
      </c>
      <c r="F2987" s="68" t="s">
        <v>10814</v>
      </c>
      <c r="G2987" s="68" t="s">
        <v>2550</v>
      </c>
      <c r="H2987" s="68" t="s">
        <v>2643</v>
      </c>
      <c r="I2987" s="66">
        <v>83975</v>
      </c>
      <c r="J2987" s="66" t="s">
        <v>2643</v>
      </c>
      <c r="K2987" s="68" t="s">
        <v>2547</v>
      </c>
      <c r="L2987" s="69" t="s">
        <v>10816</v>
      </c>
      <c r="N2987" s="128">
        <v>100</v>
      </c>
      <c r="O2987" s="71">
        <v>33.5</v>
      </c>
      <c r="P2987" s="127"/>
    </row>
    <row r="2988" spans="1:16" ht="15" x14ac:dyDescent="0.25">
      <c r="A2988" s="67" t="str">
        <f t="shared" si="46"/>
        <v>69969805</v>
      </c>
      <c r="B2988" s="127">
        <v>6996980</v>
      </c>
      <c r="C2988" s="127">
        <v>5</v>
      </c>
      <c r="D2988" s="74" t="s">
        <v>4828</v>
      </c>
      <c r="E2988" s="68" t="s">
        <v>369</v>
      </c>
      <c r="F2988" s="68" t="s">
        <v>10814</v>
      </c>
      <c r="G2988" s="68" t="s">
        <v>2550</v>
      </c>
      <c r="H2988" s="68" t="s">
        <v>2643</v>
      </c>
      <c r="I2988" s="66">
        <v>83975</v>
      </c>
      <c r="J2988" s="66" t="s">
        <v>2643</v>
      </c>
      <c r="K2988" s="68" t="s">
        <v>2547</v>
      </c>
      <c r="L2988" s="69" t="s">
        <v>10816</v>
      </c>
      <c r="N2988" s="128">
        <v>100</v>
      </c>
      <c r="O2988" s="71">
        <v>33.5</v>
      </c>
      <c r="P2988" s="127"/>
    </row>
    <row r="2989" spans="1:16" ht="15" x14ac:dyDescent="0.25">
      <c r="A2989" s="67" t="str">
        <f t="shared" si="46"/>
        <v>91205206</v>
      </c>
      <c r="B2989" s="127">
        <v>9120520</v>
      </c>
      <c r="C2989" s="127">
        <v>6</v>
      </c>
      <c r="D2989" s="74" t="s">
        <v>4829</v>
      </c>
      <c r="E2989" s="68" t="s">
        <v>628</v>
      </c>
      <c r="F2989" s="68" t="s">
        <v>10814</v>
      </c>
      <c r="G2989" s="127" t="s">
        <v>2550</v>
      </c>
      <c r="H2989" s="68" t="s">
        <v>2643</v>
      </c>
      <c r="I2989" s="66">
        <v>83975</v>
      </c>
      <c r="J2989" s="66" t="s">
        <v>2643</v>
      </c>
      <c r="K2989" s="68" t="s">
        <v>2547</v>
      </c>
      <c r="L2989" s="69" t="s">
        <v>10816</v>
      </c>
      <c r="N2989" s="128">
        <v>0</v>
      </c>
      <c r="O2989" s="71">
        <v>33.5</v>
      </c>
      <c r="P2989" s="127">
        <v>2</v>
      </c>
    </row>
    <row r="2990" spans="1:16" ht="15" x14ac:dyDescent="0.25">
      <c r="A2990" s="67" t="str">
        <f t="shared" si="46"/>
        <v>91205208</v>
      </c>
      <c r="B2990" s="127">
        <v>9120520</v>
      </c>
      <c r="C2990" s="127">
        <v>8</v>
      </c>
      <c r="D2990" s="74" t="s">
        <v>4829</v>
      </c>
      <c r="E2990" s="68" t="s">
        <v>628</v>
      </c>
      <c r="F2990" s="68" t="s">
        <v>10814</v>
      </c>
      <c r="G2990" s="68" t="s">
        <v>2550</v>
      </c>
      <c r="H2990" s="68" t="s">
        <v>2643</v>
      </c>
      <c r="I2990" s="66">
        <v>83975</v>
      </c>
      <c r="J2990" s="66" t="s">
        <v>2643</v>
      </c>
      <c r="K2990" s="68" t="s">
        <v>2547</v>
      </c>
      <c r="L2990" s="69" t="s">
        <v>10816</v>
      </c>
      <c r="N2990" s="128">
        <v>100</v>
      </c>
      <c r="O2990" s="71">
        <v>33.5</v>
      </c>
      <c r="P2990" s="127"/>
    </row>
    <row r="2991" spans="1:16" ht="15" x14ac:dyDescent="0.25">
      <c r="A2991" s="67" t="str">
        <f t="shared" si="46"/>
        <v>80012731</v>
      </c>
      <c r="B2991" s="127">
        <v>8001273</v>
      </c>
      <c r="C2991" s="127">
        <v>1</v>
      </c>
      <c r="D2991" s="74" t="s">
        <v>4830</v>
      </c>
      <c r="E2991" s="68">
        <v>69483154</v>
      </c>
      <c r="F2991" s="68" t="s">
        <v>10813</v>
      </c>
      <c r="G2991" s="68" t="s">
        <v>10823</v>
      </c>
      <c r="H2991" s="68" t="s">
        <v>2643</v>
      </c>
      <c r="I2991" s="66">
        <v>83975</v>
      </c>
      <c r="J2991" s="66" t="s">
        <v>2643</v>
      </c>
      <c r="K2991" s="68" t="s">
        <v>2547</v>
      </c>
      <c r="L2991" s="69" t="s">
        <v>10818</v>
      </c>
      <c r="N2991" s="128">
        <v>96</v>
      </c>
      <c r="O2991" s="71">
        <v>33.5</v>
      </c>
      <c r="P2991" s="127"/>
    </row>
    <row r="2992" spans="1:16" ht="15" x14ac:dyDescent="0.25">
      <c r="A2992" s="67" t="str">
        <f t="shared" si="46"/>
        <v>126261707</v>
      </c>
      <c r="B2992" s="127">
        <v>12626170</v>
      </c>
      <c r="C2992" s="127">
        <v>7</v>
      </c>
      <c r="D2992" s="74" t="s">
        <v>4831</v>
      </c>
      <c r="E2992" s="68" t="s">
        <v>1549</v>
      </c>
      <c r="F2992" s="68" t="s">
        <v>10814</v>
      </c>
      <c r="G2992" s="68" t="s">
        <v>2550</v>
      </c>
      <c r="H2992" s="68" t="s">
        <v>2643</v>
      </c>
      <c r="I2992" s="66">
        <v>83975</v>
      </c>
      <c r="J2992" s="66" t="s">
        <v>2643</v>
      </c>
      <c r="K2992" s="68" t="s">
        <v>2547</v>
      </c>
      <c r="L2992" s="69" t="s">
        <v>10816</v>
      </c>
      <c r="N2992" s="128">
        <v>94</v>
      </c>
      <c r="O2992" s="71">
        <v>33.5</v>
      </c>
      <c r="P2992" s="127"/>
    </row>
    <row r="2993" spans="1:16" ht="15" x14ac:dyDescent="0.25">
      <c r="A2993" s="67" t="str">
        <f t="shared" si="46"/>
        <v>68533906</v>
      </c>
      <c r="B2993" s="127">
        <v>6853390</v>
      </c>
      <c r="C2993" s="127">
        <v>6</v>
      </c>
      <c r="D2993" s="74" t="s">
        <v>4832</v>
      </c>
      <c r="E2993" s="68" t="s">
        <v>10254</v>
      </c>
      <c r="F2993" s="68" t="s">
        <v>10815</v>
      </c>
      <c r="G2993" s="68" t="s">
        <v>10823</v>
      </c>
      <c r="H2993" s="68" t="s">
        <v>2643</v>
      </c>
      <c r="I2993" s="66">
        <v>83975</v>
      </c>
      <c r="J2993" s="66" t="s">
        <v>2643</v>
      </c>
      <c r="K2993" s="68" t="s">
        <v>2547</v>
      </c>
      <c r="L2993" s="69" t="s">
        <v>10817</v>
      </c>
      <c r="N2993" s="128">
        <v>100</v>
      </c>
      <c r="O2993" s="71">
        <v>33.5</v>
      </c>
      <c r="P2993" s="127"/>
    </row>
    <row r="2994" spans="1:16" ht="15" x14ac:dyDescent="0.25">
      <c r="A2994" s="67" t="str">
        <f t="shared" si="46"/>
        <v>90269643</v>
      </c>
      <c r="B2994" s="127">
        <v>9026964</v>
      </c>
      <c r="C2994" s="127">
        <v>3</v>
      </c>
      <c r="D2994" s="74" t="s">
        <v>4833</v>
      </c>
      <c r="E2994" s="68">
        <v>12321931</v>
      </c>
      <c r="F2994" s="68" t="s">
        <v>10814</v>
      </c>
      <c r="G2994" s="68" t="s">
        <v>2550</v>
      </c>
      <c r="H2994" s="68" t="s">
        <v>2643</v>
      </c>
      <c r="I2994" s="66">
        <v>83975</v>
      </c>
      <c r="J2994" s="66" t="s">
        <v>2643</v>
      </c>
      <c r="K2994" s="68" t="s">
        <v>2547</v>
      </c>
      <c r="L2994" s="69" t="s">
        <v>10816</v>
      </c>
      <c r="N2994" s="128">
        <v>95</v>
      </c>
      <c r="O2994" s="71">
        <v>33.5</v>
      </c>
      <c r="P2994" s="127"/>
    </row>
    <row r="2995" spans="1:16" ht="15" x14ac:dyDescent="0.25">
      <c r="A2995" s="67" t="str">
        <f t="shared" si="46"/>
        <v>90894451</v>
      </c>
      <c r="B2995" s="127">
        <v>9089445</v>
      </c>
      <c r="C2995" s="127">
        <v>1</v>
      </c>
      <c r="D2995" s="74" t="s">
        <v>4834</v>
      </c>
      <c r="E2995" s="68">
        <v>6308428</v>
      </c>
      <c r="F2995" s="68" t="s">
        <v>10815</v>
      </c>
      <c r="G2995" s="68" t="s">
        <v>2550</v>
      </c>
      <c r="H2995" s="68" t="s">
        <v>2643</v>
      </c>
      <c r="I2995" s="66">
        <v>83975</v>
      </c>
      <c r="J2995" s="66" t="s">
        <v>2643</v>
      </c>
      <c r="K2995" s="68" t="s">
        <v>2546</v>
      </c>
      <c r="L2995" s="69" t="s">
        <v>10817</v>
      </c>
      <c r="N2995" s="128">
        <v>100</v>
      </c>
      <c r="O2995" s="71">
        <v>40.200000000000003</v>
      </c>
      <c r="P2995" s="127"/>
    </row>
    <row r="2996" spans="1:16" ht="15" x14ac:dyDescent="0.25">
      <c r="A2996" s="67" t="str">
        <f t="shared" si="46"/>
        <v>90894453</v>
      </c>
      <c r="B2996" s="127">
        <v>9089445</v>
      </c>
      <c r="C2996" s="127">
        <v>3</v>
      </c>
      <c r="D2996" s="74" t="s">
        <v>4834</v>
      </c>
      <c r="E2996" s="68">
        <v>6308428</v>
      </c>
      <c r="F2996" s="68" t="s">
        <v>10815</v>
      </c>
      <c r="G2996" s="68" t="s">
        <v>2550</v>
      </c>
      <c r="H2996" s="68" t="s">
        <v>2643</v>
      </c>
      <c r="I2996" s="66">
        <v>83975</v>
      </c>
      <c r="J2996" s="66" t="s">
        <v>2643</v>
      </c>
      <c r="K2996" s="68" t="s">
        <v>2547</v>
      </c>
      <c r="L2996" s="69" t="s">
        <v>10817</v>
      </c>
      <c r="N2996" s="128">
        <v>100</v>
      </c>
      <c r="O2996" s="71">
        <v>33.5</v>
      </c>
      <c r="P2996" s="127"/>
    </row>
    <row r="2997" spans="1:16" ht="15" x14ac:dyDescent="0.25">
      <c r="A2997" s="67" t="str">
        <f t="shared" si="46"/>
        <v>124828334</v>
      </c>
      <c r="B2997" s="127">
        <v>12482833</v>
      </c>
      <c r="C2997" s="127">
        <v>4</v>
      </c>
      <c r="D2997" s="74" t="s">
        <v>4835</v>
      </c>
      <c r="E2997" s="68" t="s">
        <v>1509</v>
      </c>
      <c r="F2997" s="68" t="s">
        <v>10814</v>
      </c>
      <c r="G2997" s="68" t="s">
        <v>2550</v>
      </c>
      <c r="H2997" s="68" t="s">
        <v>2643</v>
      </c>
      <c r="I2997" s="66">
        <v>83975</v>
      </c>
      <c r="J2997" s="66" t="s">
        <v>2643</v>
      </c>
      <c r="K2997" s="68" t="s">
        <v>2547</v>
      </c>
      <c r="L2997" s="69" t="s">
        <v>10816</v>
      </c>
      <c r="N2997" s="128">
        <v>100</v>
      </c>
      <c r="O2997" s="71">
        <v>33.5</v>
      </c>
      <c r="P2997" s="127"/>
    </row>
    <row r="2998" spans="1:16" ht="15" x14ac:dyDescent="0.25">
      <c r="A2998" s="67" t="str">
        <f t="shared" si="46"/>
        <v>130116862</v>
      </c>
      <c r="B2998" s="127">
        <v>13011686</v>
      </c>
      <c r="C2998" s="127">
        <v>2</v>
      </c>
      <c r="D2998" s="74" t="s">
        <v>4836</v>
      </c>
      <c r="E2998" s="68" t="s">
        <v>10227</v>
      </c>
      <c r="F2998" s="68" t="s">
        <v>10814</v>
      </c>
      <c r="G2998" s="68" t="s">
        <v>2550</v>
      </c>
      <c r="H2998" s="68" t="s">
        <v>2643</v>
      </c>
      <c r="I2998" s="66">
        <v>83975</v>
      </c>
      <c r="J2998" s="66" t="s">
        <v>2643</v>
      </c>
      <c r="K2998" s="68" t="s">
        <v>2547</v>
      </c>
      <c r="L2998" s="69" t="s">
        <v>10816</v>
      </c>
      <c r="N2998" s="128">
        <v>88</v>
      </c>
      <c r="O2998" s="71">
        <v>33.5</v>
      </c>
      <c r="P2998" s="127"/>
    </row>
    <row r="2999" spans="1:16" ht="15" x14ac:dyDescent="0.25">
      <c r="A2999" s="67" t="str">
        <f t="shared" si="46"/>
        <v>157327102</v>
      </c>
      <c r="B2999" s="127">
        <v>15732710</v>
      </c>
      <c r="C2999" s="127">
        <v>2</v>
      </c>
      <c r="D2999" s="74" t="s">
        <v>4837</v>
      </c>
      <c r="E2999" s="68">
        <v>164137804</v>
      </c>
      <c r="F2999" s="68" t="s">
        <v>10814</v>
      </c>
      <c r="G2999" s="68" t="s">
        <v>10823</v>
      </c>
      <c r="H2999" s="68" t="s">
        <v>2643</v>
      </c>
      <c r="I2999" s="66">
        <v>83975</v>
      </c>
      <c r="J2999" s="66" t="s">
        <v>2643</v>
      </c>
      <c r="K2999" s="68" t="s">
        <v>2546</v>
      </c>
      <c r="L2999" s="69" t="s">
        <v>10816</v>
      </c>
      <c r="N2999" s="128">
        <v>94</v>
      </c>
      <c r="O2999" s="71">
        <v>40.200000000000003</v>
      </c>
      <c r="P2999" s="127"/>
    </row>
    <row r="3000" spans="1:16" ht="15" x14ac:dyDescent="0.25">
      <c r="A3000" s="67" t="str">
        <f t="shared" si="46"/>
        <v>157327101</v>
      </c>
      <c r="B3000" s="127">
        <v>15732710</v>
      </c>
      <c r="C3000" s="127">
        <v>1</v>
      </c>
      <c r="D3000" s="74" t="s">
        <v>4837</v>
      </c>
      <c r="E3000" s="68" t="s">
        <v>2270</v>
      </c>
      <c r="F3000" s="68" t="s">
        <v>10814</v>
      </c>
      <c r="G3000" s="68" t="s">
        <v>2550</v>
      </c>
      <c r="H3000" s="68" t="s">
        <v>2643</v>
      </c>
      <c r="I3000" s="66">
        <v>83975</v>
      </c>
      <c r="J3000" s="66" t="s">
        <v>2643</v>
      </c>
      <c r="K3000" s="68" t="s">
        <v>2547</v>
      </c>
      <c r="L3000" s="69" t="s">
        <v>10816</v>
      </c>
      <c r="N3000" s="128">
        <v>100</v>
      </c>
      <c r="O3000" s="71">
        <v>33.5</v>
      </c>
      <c r="P3000" s="127"/>
    </row>
    <row r="3001" spans="1:16" ht="15" x14ac:dyDescent="0.25">
      <c r="A3001" s="67" t="str">
        <f t="shared" si="46"/>
        <v>161826621</v>
      </c>
      <c r="B3001" s="127">
        <v>16182662</v>
      </c>
      <c r="C3001" s="127">
        <v>1</v>
      </c>
      <c r="D3001" s="74" t="s">
        <v>4838</v>
      </c>
      <c r="E3001" s="68" t="s">
        <v>2361</v>
      </c>
      <c r="F3001" s="68" t="s">
        <v>10814</v>
      </c>
      <c r="G3001" s="68" t="s">
        <v>2550</v>
      </c>
      <c r="H3001" s="68" t="s">
        <v>2643</v>
      </c>
      <c r="I3001" s="66">
        <v>83975</v>
      </c>
      <c r="J3001" s="66" t="s">
        <v>2643</v>
      </c>
      <c r="K3001" s="68" t="s">
        <v>2547</v>
      </c>
      <c r="L3001" s="69" t="s">
        <v>10816</v>
      </c>
      <c r="N3001" s="128">
        <v>97</v>
      </c>
      <c r="O3001" s="71">
        <v>33.5</v>
      </c>
      <c r="P3001" s="127"/>
    </row>
    <row r="3002" spans="1:16" ht="15" x14ac:dyDescent="0.25">
      <c r="A3002" s="67" t="str">
        <f t="shared" si="46"/>
        <v>80409042</v>
      </c>
      <c r="B3002" s="127">
        <v>8040904</v>
      </c>
      <c r="C3002" s="127">
        <v>2</v>
      </c>
      <c r="D3002" s="74" t="s">
        <v>7205</v>
      </c>
      <c r="E3002" s="68" t="s">
        <v>7860</v>
      </c>
      <c r="F3002" s="68" t="s">
        <v>10815</v>
      </c>
      <c r="G3002" s="68" t="s">
        <v>10823</v>
      </c>
      <c r="H3002" s="68" t="s">
        <v>2643</v>
      </c>
      <c r="I3002" s="66">
        <v>83975</v>
      </c>
      <c r="J3002" s="66" t="s">
        <v>2643</v>
      </c>
      <c r="K3002" s="68" t="s">
        <v>2547</v>
      </c>
      <c r="L3002" s="69" t="s">
        <v>10817</v>
      </c>
      <c r="N3002" s="128">
        <v>100</v>
      </c>
      <c r="O3002" s="71">
        <v>33.5</v>
      </c>
      <c r="P3002" s="127"/>
    </row>
    <row r="3003" spans="1:16" ht="15" x14ac:dyDescent="0.25">
      <c r="A3003" s="67" t="str">
        <f t="shared" si="46"/>
        <v>80409044</v>
      </c>
      <c r="B3003" s="127">
        <v>8040904</v>
      </c>
      <c r="C3003" s="127">
        <v>4</v>
      </c>
      <c r="D3003" s="74" t="s">
        <v>7205</v>
      </c>
      <c r="E3003" s="68" t="s">
        <v>7860</v>
      </c>
      <c r="F3003" s="68" t="s">
        <v>10814</v>
      </c>
      <c r="G3003" s="68" t="s">
        <v>2550</v>
      </c>
      <c r="H3003" s="68" t="s">
        <v>2643</v>
      </c>
      <c r="I3003" s="66">
        <v>83975</v>
      </c>
      <c r="J3003" s="66" t="s">
        <v>2643</v>
      </c>
      <c r="K3003" s="68" t="s">
        <v>2547</v>
      </c>
      <c r="L3003" s="69" t="s">
        <v>10816</v>
      </c>
      <c r="N3003" s="128">
        <v>100</v>
      </c>
      <c r="O3003" s="71">
        <v>33.5</v>
      </c>
      <c r="P3003" s="127"/>
    </row>
    <row r="3004" spans="1:16" ht="15" x14ac:dyDescent="0.25">
      <c r="A3004" s="67" t="str">
        <f t="shared" si="46"/>
        <v>105525466</v>
      </c>
      <c r="B3004" s="127">
        <v>10552546</v>
      </c>
      <c r="C3004" s="127">
        <v>6</v>
      </c>
      <c r="D3004" s="74" t="s">
        <v>4839</v>
      </c>
      <c r="E3004" s="68">
        <v>22192267</v>
      </c>
      <c r="F3004" s="68" t="s">
        <v>10814</v>
      </c>
      <c r="G3004" s="68" t="s">
        <v>2550</v>
      </c>
      <c r="H3004" s="68" t="s">
        <v>2643</v>
      </c>
      <c r="I3004" s="66">
        <v>83975</v>
      </c>
      <c r="J3004" s="66" t="s">
        <v>2643</v>
      </c>
      <c r="K3004" s="68" t="s">
        <v>2547</v>
      </c>
      <c r="L3004" s="69" t="s">
        <v>10816</v>
      </c>
      <c r="N3004" s="128">
        <v>100</v>
      </c>
      <c r="O3004" s="71">
        <v>33.5</v>
      </c>
      <c r="P3004" s="127"/>
    </row>
    <row r="3005" spans="1:16" ht="15" x14ac:dyDescent="0.25">
      <c r="A3005" s="67" t="str">
        <f t="shared" si="46"/>
        <v>105525462</v>
      </c>
      <c r="B3005" s="127">
        <v>10552546</v>
      </c>
      <c r="C3005" s="127">
        <v>2</v>
      </c>
      <c r="D3005" s="74" t="s">
        <v>4839</v>
      </c>
      <c r="E3005" s="68">
        <v>22192267</v>
      </c>
      <c r="F3005" s="68" t="s">
        <v>10815</v>
      </c>
      <c r="G3005" s="68" t="s">
        <v>10823</v>
      </c>
      <c r="H3005" s="68" t="s">
        <v>2643</v>
      </c>
      <c r="I3005" s="66">
        <v>83975</v>
      </c>
      <c r="J3005" s="66" t="s">
        <v>2643</v>
      </c>
      <c r="K3005" s="68" t="s">
        <v>2547</v>
      </c>
      <c r="L3005" s="69" t="s">
        <v>10817</v>
      </c>
      <c r="N3005" s="128">
        <v>100</v>
      </c>
      <c r="O3005" s="71">
        <v>33.5</v>
      </c>
      <c r="P3005" s="127"/>
    </row>
    <row r="3006" spans="1:16" ht="15" x14ac:dyDescent="0.25">
      <c r="A3006" s="67" t="str">
        <f t="shared" si="46"/>
        <v>151031463</v>
      </c>
      <c r="B3006" s="127">
        <v>15103146</v>
      </c>
      <c r="C3006" s="127">
        <v>3</v>
      </c>
      <c r="D3006" s="74" t="s">
        <v>2982</v>
      </c>
      <c r="E3006" s="68" t="s">
        <v>2147</v>
      </c>
      <c r="F3006" s="68" t="s">
        <v>10814</v>
      </c>
      <c r="G3006" s="68" t="s">
        <v>2550</v>
      </c>
      <c r="H3006" s="68" t="s">
        <v>2643</v>
      </c>
      <c r="I3006" s="66">
        <v>83975</v>
      </c>
      <c r="J3006" s="66" t="s">
        <v>2643</v>
      </c>
      <c r="K3006" s="68" t="s">
        <v>2547</v>
      </c>
      <c r="L3006" s="69" t="s">
        <v>10816</v>
      </c>
      <c r="N3006" s="128">
        <v>100</v>
      </c>
      <c r="O3006" s="71">
        <v>33.5</v>
      </c>
      <c r="P3006" s="127"/>
    </row>
    <row r="3007" spans="1:16" ht="15" x14ac:dyDescent="0.25">
      <c r="A3007" s="67" t="str">
        <f t="shared" si="46"/>
        <v>153066282</v>
      </c>
      <c r="B3007" s="127">
        <v>15306628</v>
      </c>
      <c r="C3007" s="127">
        <v>2</v>
      </c>
      <c r="D3007" s="74" t="s">
        <v>4840</v>
      </c>
      <c r="E3007" s="68" t="s">
        <v>2201</v>
      </c>
      <c r="F3007" s="68" t="s">
        <v>10814</v>
      </c>
      <c r="G3007" s="68" t="s">
        <v>2550</v>
      </c>
      <c r="H3007" s="68" t="s">
        <v>2643</v>
      </c>
      <c r="I3007" s="66">
        <v>83975</v>
      </c>
      <c r="J3007" s="66" t="s">
        <v>2643</v>
      </c>
      <c r="K3007" s="68" t="s">
        <v>2547</v>
      </c>
      <c r="L3007" s="69" t="s">
        <v>10816</v>
      </c>
      <c r="N3007" s="128">
        <v>100</v>
      </c>
      <c r="O3007" s="71">
        <v>33.5</v>
      </c>
      <c r="P3007" s="127"/>
    </row>
    <row r="3008" spans="1:16" ht="15" x14ac:dyDescent="0.25">
      <c r="A3008" s="67" t="str">
        <f t="shared" si="46"/>
        <v>150383123</v>
      </c>
      <c r="B3008" s="127">
        <v>15038312</v>
      </c>
      <c r="C3008" s="127">
        <v>3</v>
      </c>
      <c r="D3008" s="74" t="s">
        <v>4841</v>
      </c>
      <c r="E3008" s="68" t="s">
        <v>2133</v>
      </c>
      <c r="F3008" s="68" t="s">
        <v>10814</v>
      </c>
      <c r="G3008" s="68" t="s">
        <v>2550</v>
      </c>
      <c r="H3008" s="68" t="s">
        <v>2643</v>
      </c>
      <c r="I3008" s="66">
        <v>83975</v>
      </c>
      <c r="J3008" s="66" t="s">
        <v>2643</v>
      </c>
      <c r="K3008" s="68" t="s">
        <v>2547</v>
      </c>
      <c r="L3008" s="69" t="s">
        <v>10816</v>
      </c>
      <c r="N3008" s="128">
        <v>97</v>
      </c>
      <c r="O3008" s="71">
        <v>33.5</v>
      </c>
      <c r="P3008" s="127"/>
    </row>
    <row r="3009" spans="1:16" ht="15" x14ac:dyDescent="0.25">
      <c r="A3009" s="67" t="str">
        <f t="shared" si="46"/>
        <v>123734502</v>
      </c>
      <c r="B3009" s="127">
        <v>12373450</v>
      </c>
      <c r="C3009" s="127">
        <v>2</v>
      </c>
      <c r="D3009" s="74" t="s">
        <v>4842</v>
      </c>
      <c r="E3009" s="68" t="s">
        <v>1472</v>
      </c>
      <c r="F3009" s="68" t="s">
        <v>10815</v>
      </c>
      <c r="G3009" s="68" t="s">
        <v>2550</v>
      </c>
      <c r="H3009" s="68" t="s">
        <v>2643</v>
      </c>
      <c r="I3009" s="66">
        <v>83975</v>
      </c>
      <c r="J3009" s="66" t="s">
        <v>2643</v>
      </c>
      <c r="K3009" s="68" t="s">
        <v>2547</v>
      </c>
      <c r="L3009" s="69" t="s">
        <v>10817</v>
      </c>
      <c r="N3009" s="128">
        <v>73</v>
      </c>
      <c r="O3009" s="71">
        <v>33.5</v>
      </c>
      <c r="P3009" s="127"/>
    </row>
    <row r="3010" spans="1:16" ht="15" x14ac:dyDescent="0.25">
      <c r="A3010" s="67" t="str">
        <f t="shared" si="46"/>
        <v>123734506</v>
      </c>
      <c r="B3010" s="127">
        <v>12373450</v>
      </c>
      <c r="C3010" s="127">
        <v>6</v>
      </c>
      <c r="D3010" s="74" t="s">
        <v>4842</v>
      </c>
      <c r="E3010" s="68" t="s">
        <v>1472</v>
      </c>
      <c r="F3010" s="68" t="s">
        <v>10814</v>
      </c>
      <c r="G3010" s="68" t="s">
        <v>2550</v>
      </c>
      <c r="H3010" s="68" t="s">
        <v>2643</v>
      </c>
      <c r="I3010" s="66">
        <v>83975</v>
      </c>
      <c r="J3010" s="66" t="s">
        <v>2643</v>
      </c>
      <c r="K3010" s="68" t="s">
        <v>2547</v>
      </c>
      <c r="L3010" s="69" t="s">
        <v>10816</v>
      </c>
      <c r="N3010" s="128">
        <v>74</v>
      </c>
      <c r="O3010" s="71">
        <v>33.5</v>
      </c>
      <c r="P3010" s="127"/>
    </row>
    <row r="3011" spans="1:16" ht="15" x14ac:dyDescent="0.25">
      <c r="A3011" s="67" t="str">
        <f t="shared" si="46"/>
        <v>80384542</v>
      </c>
      <c r="B3011" s="127">
        <v>8038454</v>
      </c>
      <c r="C3011" s="127">
        <v>2</v>
      </c>
      <c r="D3011" s="74" t="s">
        <v>4843</v>
      </c>
      <c r="E3011" s="68">
        <v>8324722</v>
      </c>
      <c r="F3011" s="68" t="s">
        <v>10815</v>
      </c>
      <c r="G3011" s="68" t="s">
        <v>2550</v>
      </c>
      <c r="H3011" s="68" t="s">
        <v>2643</v>
      </c>
      <c r="I3011" s="66">
        <v>83975</v>
      </c>
      <c r="J3011" s="66" t="s">
        <v>2643</v>
      </c>
      <c r="K3011" s="68" t="s">
        <v>2547</v>
      </c>
      <c r="L3011" s="69" t="s">
        <v>10817</v>
      </c>
      <c r="N3011" s="128">
        <v>100</v>
      </c>
      <c r="O3011" s="71">
        <v>33.5</v>
      </c>
      <c r="P3011" s="127"/>
    </row>
    <row r="3012" spans="1:16" ht="15" x14ac:dyDescent="0.25">
      <c r="A3012" s="67" t="str">
        <f t="shared" si="46"/>
        <v>144215375</v>
      </c>
      <c r="B3012" s="127">
        <v>14421537</v>
      </c>
      <c r="C3012" s="127">
        <v>5</v>
      </c>
      <c r="D3012" s="74" t="s">
        <v>7608</v>
      </c>
      <c r="E3012" s="68" t="s">
        <v>10233</v>
      </c>
      <c r="F3012" s="68" t="s">
        <v>10814</v>
      </c>
      <c r="G3012" s="68" t="s">
        <v>2550</v>
      </c>
      <c r="H3012" s="68" t="s">
        <v>2643</v>
      </c>
      <c r="I3012" s="66">
        <v>83975</v>
      </c>
      <c r="J3012" s="66" t="s">
        <v>2643</v>
      </c>
      <c r="K3012" s="68" t="s">
        <v>2547</v>
      </c>
      <c r="L3012" s="69" t="s">
        <v>10816</v>
      </c>
      <c r="N3012" s="128">
        <v>95</v>
      </c>
      <c r="O3012" s="71">
        <v>33.5</v>
      </c>
      <c r="P3012" s="127"/>
    </row>
    <row r="3013" spans="1:16" ht="15" x14ac:dyDescent="0.25">
      <c r="A3013" s="67" t="str">
        <f t="shared" si="46"/>
        <v>144215377</v>
      </c>
      <c r="B3013" s="127">
        <v>14421537</v>
      </c>
      <c r="C3013" s="127">
        <v>7</v>
      </c>
      <c r="D3013" s="74" t="s">
        <v>7608</v>
      </c>
      <c r="E3013" s="68" t="s">
        <v>10234</v>
      </c>
      <c r="F3013" s="68" t="s">
        <v>10814</v>
      </c>
      <c r="G3013" s="68" t="s">
        <v>2550</v>
      </c>
      <c r="H3013" s="68" t="s">
        <v>2643</v>
      </c>
      <c r="I3013" s="66">
        <v>83975</v>
      </c>
      <c r="J3013" s="66" t="s">
        <v>2643</v>
      </c>
      <c r="K3013" s="68" t="s">
        <v>2547</v>
      </c>
      <c r="L3013" s="69" t="s">
        <v>10816</v>
      </c>
      <c r="N3013" s="128">
        <v>96</v>
      </c>
      <c r="O3013" s="71">
        <v>33.5</v>
      </c>
      <c r="P3013" s="127"/>
    </row>
    <row r="3014" spans="1:16" ht="15" x14ac:dyDescent="0.25">
      <c r="A3014" s="67" t="str">
        <f t="shared" si="46"/>
        <v>92477503</v>
      </c>
      <c r="B3014" s="127">
        <v>9247750</v>
      </c>
      <c r="C3014" s="127">
        <v>3</v>
      </c>
      <c r="D3014" s="74" t="s">
        <v>4844</v>
      </c>
      <c r="E3014" s="68">
        <v>9901228</v>
      </c>
      <c r="F3014" s="68" t="s">
        <v>10815</v>
      </c>
      <c r="G3014" s="68" t="s">
        <v>2550</v>
      </c>
      <c r="H3014" s="68" t="s">
        <v>2643</v>
      </c>
      <c r="I3014" s="66">
        <v>83975</v>
      </c>
      <c r="J3014" s="66" t="s">
        <v>2643</v>
      </c>
      <c r="K3014" s="68" t="s">
        <v>2547</v>
      </c>
      <c r="L3014" s="69" t="s">
        <v>10817</v>
      </c>
      <c r="N3014" s="128">
        <v>100</v>
      </c>
      <c r="O3014" s="71">
        <v>33.5</v>
      </c>
      <c r="P3014" s="127"/>
    </row>
    <row r="3015" spans="1:16" ht="15" x14ac:dyDescent="0.25">
      <c r="A3015" s="67" t="str">
        <f t="shared" si="46"/>
        <v>141808322</v>
      </c>
      <c r="B3015" s="127">
        <v>14180832</v>
      </c>
      <c r="C3015" s="127">
        <v>2</v>
      </c>
      <c r="D3015" s="74" t="s">
        <v>4845</v>
      </c>
      <c r="E3015" s="68" t="s">
        <v>1910</v>
      </c>
      <c r="F3015" s="68" t="s">
        <v>10814</v>
      </c>
      <c r="G3015" s="68" t="s">
        <v>2550</v>
      </c>
      <c r="H3015" s="68" t="s">
        <v>2643</v>
      </c>
      <c r="I3015" s="66">
        <v>83975</v>
      </c>
      <c r="J3015" s="66" t="s">
        <v>2643</v>
      </c>
      <c r="K3015" s="68" t="s">
        <v>2547</v>
      </c>
      <c r="L3015" s="69" t="s">
        <v>10816</v>
      </c>
      <c r="N3015" s="128">
        <v>94</v>
      </c>
      <c r="O3015" s="71">
        <v>33.5</v>
      </c>
      <c r="P3015" s="127"/>
    </row>
    <row r="3016" spans="1:16" ht="15" x14ac:dyDescent="0.25">
      <c r="A3016" s="67" t="str">
        <f t="shared" ref="A3016:A3079" si="47">CONCATENATE(B3016,C3016)</f>
        <v>103644704</v>
      </c>
      <c r="B3016" s="127">
        <v>10364470</v>
      </c>
      <c r="C3016" s="127">
        <v>4</v>
      </c>
      <c r="D3016" s="74" t="s">
        <v>4846</v>
      </c>
      <c r="E3016" s="68">
        <v>625376</v>
      </c>
      <c r="F3016" s="68" t="s">
        <v>10815</v>
      </c>
      <c r="G3016" s="68" t="s">
        <v>10823</v>
      </c>
      <c r="H3016" s="68" t="s">
        <v>2643</v>
      </c>
      <c r="I3016" s="66">
        <v>83975</v>
      </c>
      <c r="J3016" s="66" t="s">
        <v>2643</v>
      </c>
      <c r="K3016" s="68" t="s">
        <v>2547</v>
      </c>
      <c r="L3016" s="69" t="s">
        <v>10817</v>
      </c>
      <c r="N3016" s="128">
        <v>81</v>
      </c>
      <c r="O3016" s="71">
        <v>33.5</v>
      </c>
      <c r="P3016" s="127"/>
    </row>
    <row r="3017" spans="1:16" ht="15" x14ac:dyDescent="0.25">
      <c r="A3017" s="67" t="str">
        <f t="shared" si="47"/>
        <v>74535045</v>
      </c>
      <c r="B3017" s="127">
        <v>7453504</v>
      </c>
      <c r="C3017" s="127">
        <v>5</v>
      </c>
      <c r="D3017" s="74" t="s">
        <v>4847</v>
      </c>
      <c r="E3017" s="68">
        <v>987141</v>
      </c>
      <c r="F3017" s="68" t="s">
        <v>10815</v>
      </c>
      <c r="G3017" s="68" t="s">
        <v>2550</v>
      </c>
      <c r="H3017" s="68" t="s">
        <v>2643</v>
      </c>
      <c r="I3017" s="66">
        <v>83975</v>
      </c>
      <c r="J3017" s="66" t="s">
        <v>2643</v>
      </c>
      <c r="K3017" s="68" t="s">
        <v>2547</v>
      </c>
      <c r="L3017" s="69" t="s">
        <v>10817</v>
      </c>
      <c r="N3017" s="128">
        <v>94</v>
      </c>
      <c r="O3017" s="71">
        <v>33.5</v>
      </c>
      <c r="P3017" s="127"/>
    </row>
    <row r="3018" spans="1:16" ht="15" x14ac:dyDescent="0.25">
      <c r="A3018" s="67" t="str">
        <f t="shared" si="47"/>
        <v>157915201</v>
      </c>
      <c r="B3018" s="127">
        <v>15791520</v>
      </c>
      <c r="C3018" s="127">
        <v>1</v>
      </c>
      <c r="D3018" s="74" t="s">
        <v>2999</v>
      </c>
      <c r="E3018" s="68">
        <v>99001141987</v>
      </c>
      <c r="F3018" s="68" t="s">
        <v>10814</v>
      </c>
      <c r="G3018" s="68" t="s">
        <v>2550</v>
      </c>
      <c r="H3018" s="68" t="s">
        <v>2643</v>
      </c>
      <c r="I3018" s="66">
        <v>83975</v>
      </c>
      <c r="J3018" s="66" t="s">
        <v>2643</v>
      </c>
      <c r="K3018" s="68" t="s">
        <v>2547</v>
      </c>
      <c r="L3018" s="69" t="s">
        <v>10816</v>
      </c>
      <c r="N3018" s="128">
        <v>100</v>
      </c>
      <c r="O3018" s="71">
        <v>33.5</v>
      </c>
      <c r="P3018" s="127"/>
    </row>
    <row r="3019" spans="1:16" ht="15" x14ac:dyDescent="0.25">
      <c r="A3019" s="67" t="str">
        <f t="shared" si="47"/>
        <v>132097354</v>
      </c>
      <c r="B3019" s="127">
        <v>13209735</v>
      </c>
      <c r="C3019" s="127">
        <v>4</v>
      </c>
      <c r="D3019" s="74" t="s">
        <v>4848</v>
      </c>
      <c r="E3019" s="68" t="s">
        <v>1723</v>
      </c>
      <c r="F3019" s="68" t="s">
        <v>10814</v>
      </c>
      <c r="G3019" s="68" t="s">
        <v>2550</v>
      </c>
      <c r="H3019" s="68" t="s">
        <v>2643</v>
      </c>
      <c r="I3019" s="66">
        <v>83975</v>
      </c>
      <c r="J3019" s="66" t="s">
        <v>2643</v>
      </c>
      <c r="K3019" s="68" t="s">
        <v>2546</v>
      </c>
      <c r="L3019" s="69" t="s">
        <v>10816</v>
      </c>
      <c r="N3019" s="128">
        <v>100</v>
      </c>
      <c r="O3019" s="71">
        <v>40.200000000000003</v>
      </c>
      <c r="P3019" s="127"/>
    </row>
    <row r="3020" spans="1:16" ht="15" x14ac:dyDescent="0.25">
      <c r="A3020" s="67" t="str">
        <f t="shared" si="47"/>
        <v>132097352</v>
      </c>
      <c r="B3020" s="127">
        <v>13209735</v>
      </c>
      <c r="C3020" s="127">
        <v>2</v>
      </c>
      <c r="D3020" s="74" t="s">
        <v>4848</v>
      </c>
      <c r="E3020" s="68" t="s">
        <v>1723</v>
      </c>
      <c r="F3020" s="68" t="s">
        <v>10814</v>
      </c>
      <c r="G3020" s="68" t="s">
        <v>2550</v>
      </c>
      <c r="H3020" s="68" t="s">
        <v>2643</v>
      </c>
      <c r="I3020" s="66">
        <v>83975</v>
      </c>
      <c r="J3020" s="66" t="s">
        <v>2643</v>
      </c>
      <c r="K3020" s="68" t="s">
        <v>2546</v>
      </c>
      <c r="L3020" s="69" t="s">
        <v>10816</v>
      </c>
      <c r="N3020" s="128">
        <v>100</v>
      </c>
      <c r="O3020" s="71">
        <v>40.200000000000003</v>
      </c>
      <c r="P3020" s="127"/>
    </row>
    <row r="3021" spans="1:16" ht="15" x14ac:dyDescent="0.25">
      <c r="A3021" s="67" t="str">
        <f t="shared" si="47"/>
        <v>117622383</v>
      </c>
      <c r="B3021" s="127">
        <v>11762238</v>
      </c>
      <c r="C3021" s="127">
        <v>3</v>
      </c>
      <c r="D3021" s="74" t="s">
        <v>4849</v>
      </c>
      <c r="E3021" s="68">
        <v>484975</v>
      </c>
      <c r="F3021" s="68" t="s">
        <v>10815</v>
      </c>
      <c r="G3021" s="68" t="s">
        <v>10823</v>
      </c>
      <c r="H3021" s="68" t="s">
        <v>2606</v>
      </c>
      <c r="I3021" s="66">
        <v>84212</v>
      </c>
      <c r="J3021" s="66" t="s">
        <v>2606</v>
      </c>
      <c r="K3021" s="68" t="s">
        <v>2547</v>
      </c>
      <c r="L3021" s="69" t="s">
        <v>10817</v>
      </c>
      <c r="N3021" s="128">
        <v>100</v>
      </c>
      <c r="O3021" s="71">
        <v>33.5</v>
      </c>
      <c r="P3021" s="127"/>
    </row>
    <row r="3022" spans="1:16" ht="15" x14ac:dyDescent="0.25">
      <c r="A3022" s="67" t="str">
        <f t="shared" si="47"/>
        <v>121001226</v>
      </c>
      <c r="B3022" s="127">
        <v>12100122</v>
      </c>
      <c r="C3022" s="127">
        <v>6</v>
      </c>
      <c r="D3022" s="74" t="s">
        <v>4851</v>
      </c>
      <c r="E3022" s="68" t="s">
        <v>1407</v>
      </c>
      <c r="F3022" s="68" t="s">
        <v>10815</v>
      </c>
      <c r="G3022" s="68" t="s">
        <v>10823</v>
      </c>
      <c r="H3022" s="68" t="s">
        <v>2606</v>
      </c>
      <c r="I3022" s="66">
        <v>84212</v>
      </c>
      <c r="J3022" s="66" t="s">
        <v>2606</v>
      </c>
      <c r="K3022" s="68" t="s">
        <v>2547</v>
      </c>
      <c r="L3022" s="69" t="s">
        <v>10817</v>
      </c>
      <c r="N3022" s="128">
        <v>99</v>
      </c>
      <c r="O3022" s="71">
        <v>33.5</v>
      </c>
      <c r="P3022" s="127"/>
    </row>
    <row r="3023" spans="1:16" ht="15" x14ac:dyDescent="0.25">
      <c r="A3023" s="67" t="str">
        <f t="shared" si="47"/>
        <v>101580423</v>
      </c>
      <c r="B3023" s="127">
        <v>10158042</v>
      </c>
      <c r="C3023" s="127">
        <v>3</v>
      </c>
      <c r="D3023" s="74" t="s">
        <v>4854</v>
      </c>
      <c r="E3023" s="68">
        <v>16153111</v>
      </c>
      <c r="F3023" s="68" t="s">
        <v>10815</v>
      </c>
      <c r="G3023" s="68" t="s">
        <v>10823</v>
      </c>
      <c r="H3023" s="68" t="s">
        <v>2606</v>
      </c>
      <c r="I3023" s="66">
        <v>84212</v>
      </c>
      <c r="J3023" s="66" t="s">
        <v>2606</v>
      </c>
      <c r="K3023" s="68" t="s">
        <v>2547</v>
      </c>
      <c r="L3023" s="69" t="s">
        <v>10817</v>
      </c>
      <c r="N3023" s="128">
        <v>81</v>
      </c>
      <c r="O3023" s="71">
        <v>33.5</v>
      </c>
      <c r="P3023" s="127"/>
    </row>
    <row r="3024" spans="1:16" ht="15" x14ac:dyDescent="0.25">
      <c r="A3024" s="67" t="str">
        <f t="shared" si="47"/>
        <v>157696771</v>
      </c>
      <c r="B3024" s="127">
        <v>15769677</v>
      </c>
      <c r="C3024" s="127">
        <v>1</v>
      </c>
      <c r="D3024" s="74" t="s">
        <v>4855</v>
      </c>
      <c r="E3024" s="68" t="s">
        <v>2277</v>
      </c>
      <c r="F3024" s="68" t="s">
        <v>10814</v>
      </c>
      <c r="G3024" s="68" t="s">
        <v>2550</v>
      </c>
      <c r="H3024" s="68" t="s">
        <v>2606</v>
      </c>
      <c r="I3024" s="66">
        <v>84212</v>
      </c>
      <c r="J3024" s="66" t="s">
        <v>2606</v>
      </c>
      <c r="K3024" s="68" t="s">
        <v>2547</v>
      </c>
      <c r="L3024" s="69" t="s">
        <v>10816</v>
      </c>
      <c r="N3024" s="128">
        <v>99</v>
      </c>
      <c r="O3024" s="71">
        <v>33.5</v>
      </c>
      <c r="P3024" s="127"/>
    </row>
    <row r="3025" spans="1:16" ht="15" x14ac:dyDescent="0.25">
      <c r="A3025" s="67" t="str">
        <f t="shared" si="47"/>
        <v>111242831</v>
      </c>
      <c r="B3025" s="127">
        <v>11124283</v>
      </c>
      <c r="C3025" s="127">
        <v>1</v>
      </c>
      <c r="D3025" s="74" t="s">
        <v>10570</v>
      </c>
      <c r="E3025" s="68">
        <v>13436196</v>
      </c>
      <c r="F3025" s="68" t="s">
        <v>10815</v>
      </c>
      <c r="G3025" s="127" t="s">
        <v>2550</v>
      </c>
      <c r="H3025" s="68" t="s">
        <v>2606</v>
      </c>
      <c r="I3025" s="66">
        <v>84212</v>
      </c>
      <c r="J3025" s="66" t="s">
        <v>2606</v>
      </c>
      <c r="K3025" s="68" t="s">
        <v>2547</v>
      </c>
      <c r="L3025" s="69" t="s">
        <v>10817</v>
      </c>
      <c r="N3025" s="128">
        <v>0</v>
      </c>
      <c r="O3025" s="71">
        <v>33.5</v>
      </c>
      <c r="P3025" s="127"/>
    </row>
    <row r="3026" spans="1:16" ht="15" x14ac:dyDescent="0.25">
      <c r="A3026" s="67" t="str">
        <f t="shared" si="47"/>
        <v>121717241</v>
      </c>
      <c r="B3026" s="127">
        <v>12171724</v>
      </c>
      <c r="C3026" s="127">
        <v>1</v>
      </c>
      <c r="D3026" s="74" t="s">
        <v>4857</v>
      </c>
      <c r="E3026" s="68">
        <v>18480782</v>
      </c>
      <c r="F3026" s="68" t="s">
        <v>10815</v>
      </c>
      <c r="G3026" s="68" t="s">
        <v>10823</v>
      </c>
      <c r="H3026" s="68" t="s">
        <v>2606</v>
      </c>
      <c r="I3026" s="66">
        <v>84212</v>
      </c>
      <c r="J3026" s="66" t="s">
        <v>2606</v>
      </c>
      <c r="K3026" s="68" t="s">
        <v>2547</v>
      </c>
      <c r="L3026" s="69" t="s">
        <v>10817</v>
      </c>
      <c r="N3026" s="128">
        <v>99</v>
      </c>
      <c r="O3026" s="71">
        <v>33.5</v>
      </c>
      <c r="P3026" s="127"/>
    </row>
    <row r="3027" spans="1:16" ht="15" x14ac:dyDescent="0.25">
      <c r="A3027" s="67" t="str">
        <f t="shared" si="47"/>
        <v>146871851</v>
      </c>
      <c r="B3027" s="127">
        <v>14687185</v>
      </c>
      <c r="C3027" s="127">
        <v>1</v>
      </c>
      <c r="D3027" s="74" t="s">
        <v>4858</v>
      </c>
      <c r="E3027" s="68" t="s">
        <v>2003</v>
      </c>
      <c r="F3027" s="68" t="s">
        <v>10814</v>
      </c>
      <c r="G3027" s="68" t="s">
        <v>2550</v>
      </c>
      <c r="H3027" s="68" t="s">
        <v>2606</v>
      </c>
      <c r="I3027" s="66">
        <v>84212</v>
      </c>
      <c r="J3027" s="66" t="s">
        <v>2606</v>
      </c>
      <c r="K3027" s="68" t="s">
        <v>2547</v>
      </c>
      <c r="L3027" s="69" t="s">
        <v>10816</v>
      </c>
      <c r="N3027" s="128">
        <v>100</v>
      </c>
      <c r="O3027" s="71">
        <v>33.5</v>
      </c>
      <c r="P3027" s="127"/>
    </row>
    <row r="3028" spans="1:16" ht="15" x14ac:dyDescent="0.25">
      <c r="A3028" s="67" t="str">
        <f t="shared" si="47"/>
        <v>105598632</v>
      </c>
      <c r="B3028" s="127">
        <v>10559863</v>
      </c>
      <c r="C3028" s="127">
        <v>2</v>
      </c>
      <c r="D3028" s="74" t="s">
        <v>7511</v>
      </c>
      <c r="E3028" s="68" t="s">
        <v>1012</v>
      </c>
      <c r="F3028" s="68" t="s">
        <v>10815</v>
      </c>
      <c r="G3028" s="68" t="s">
        <v>10823</v>
      </c>
      <c r="H3028" s="68" t="s">
        <v>2606</v>
      </c>
      <c r="I3028" s="66">
        <v>84212</v>
      </c>
      <c r="J3028" s="66" t="s">
        <v>2606</v>
      </c>
      <c r="K3028" s="68" t="s">
        <v>2547</v>
      </c>
      <c r="L3028" s="69" t="s">
        <v>10817</v>
      </c>
      <c r="N3028" s="128">
        <v>99</v>
      </c>
      <c r="O3028" s="71">
        <v>33.5</v>
      </c>
      <c r="P3028" s="127"/>
    </row>
    <row r="3029" spans="1:16" ht="15" x14ac:dyDescent="0.25">
      <c r="A3029" s="67" t="str">
        <f t="shared" si="47"/>
        <v>161465421</v>
      </c>
      <c r="B3029" s="127">
        <v>16146542</v>
      </c>
      <c r="C3029" s="127">
        <v>1</v>
      </c>
      <c r="D3029" s="74" t="s">
        <v>4859</v>
      </c>
      <c r="E3029" s="68" t="s">
        <v>2359</v>
      </c>
      <c r="F3029" s="68" t="s">
        <v>10814</v>
      </c>
      <c r="G3029" s="68" t="s">
        <v>2550</v>
      </c>
      <c r="H3029" s="68" t="s">
        <v>2606</v>
      </c>
      <c r="I3029" s="66">
        <v>84212</v>
      </c>
      <c r="J3029" s="66" t="s">
        <v>2606</v>
      </c>
      <c r="K3029" s="68" t="s">
        <v>2547</v>
      </c>
      <c r="L3029" s="69" t="s">
        <v>10816</v>
      </c>
      <c r="N3029" s="128">
        <v>100</v>
      </c>
      <c r="O3029" s="71">
        <v>33.5</v>
      </c>
      <c r="P3029" s="127"/>
    </row>
    <row r="3030" spans="1:16" ht="15" x14ac:dyDescent="0.25">
      <c r="A3030" s="67" t="str">
        <f t="shared" si="47"/>
        <v>130764492</v>
      </c>
      <c r="B3030" s="127">
        <v>13076449</v>
      </c>
      <c r="C3030" s="127">
        <v>2</v>
      </c>
      <c r="D3030" s="74" t="s">
        <v>4860</v>
      </c>
      <c r="E3030" s="68" t="s">
        <v>1659</v>
      </c>
      <c r="F3030" s="68" t="s">
        <v>10814</v>
      </c>
      <c r="G3030" s="68" t="s">
        <v>10823</v>
      </c>
      <c r="H3030" s="68" t="s">
        <v>2606</v>
      </c>
      <c r="I3030" s="66">
        <v>84212</v>
      </c>
      <c r="J3030" s="66" t="s">
        <v>2606</v>
      </c>
      <c r="K3030" s="68" t="s">
        <v>2547</v>
      </c>
      <c r="L3030" s="69" t="s">
        <v>10816</v>
      </c>
      <c r="N3030" s="128">
        <v>100</v>
      </c>
      <c r="O3030" s="71">
        <v>33.5</v>
      </c>
      <c r="P3030" s="127"/>
    </row>
    <row r="3031" spans="1:16" ht="15" x14ac:dyDescent="0.25">
      <c r="A3031" s="67" t="str">
        <f t="shared" si="47"/>
        <v>80438141</v>
      </c>
      <c r="B3031" s="127">
        <v>8043814</v>
      </c>
      <c r="C3031" s="127">
        <v>1</v>
      </c>
      <c r="D3031" s="74" t="s">
        <v>4861</v>
      </c>
      <c r="E3031" s="68" t="s">
        <v>10267</v>
      </c>
      <c r="F3031" s="68" t="s">
        <v>10813</v>
      </c>
      <c r="G3031" s="68" t="s">
        <v>2550</v>
      </c>
      <c r="H3031" s="68" t="s">
        <v>2606</v>
      </c>
      <c r="I3031" s="66">
        <v>84212</v>
      </c>
      <c r="J3031" s="66" t="s">
        <v>2606</v>
      </c>
      <c r="K3031" s="68" t="s">
        <v>2547</v>
      </c>
      <c r="L3031" s="69" t="s">
        <v>10818</v>
      </c>
      <c r="N3031" s="128">
        <v>100</v>
      </c>
      <c r="O3031" s="71">
        <v>33.5</v>
      </c>
      <c r="P3031" s="127"/>
    </row>
    <row r="3032" spans="1:16" ht="15" x14ac:dyDescent="0.25">
      <c r="A3032" s="67" t="str">
        <f t="shared" si="47"/>
        <v>164876791</v>
      </c>
      <c r="B3032" s="127">
        <v>16487679</v>
      </c>
      <c r="C3032" s="127">
        <v>1</v>
      </c>
      <c r="D3032" s="74" t="s">
        <v>4862</v>
      </c>
      <c r="E3032" s="68" t="s">
        <v>2491</v>
      </c>
      <c r="F3032" s="68" t="s">
        <v>10814</v>
      </c>
      <c r="G3032" s="68" t="s">
        <v>2550</v>
      </c>
      <c r="H3032" s="68" t="s">
        <v>2606</v>
      </c>
      <c r="I3032" s="66">
        <v>84212</v>
      </c>
      <c r="J3032" s="66" t="s">
        <v>2606</v>
      </c>
      <c r="K3032" s="68" t="s">
        <v>2547</v>
      </c>
      <c r="L3032" s="69" t="s">
        <v>10816</v>
      </c>
      <c r="N3032" s="128">
        <v>99</v>
      </c>
      <c r="O3032" s="71">
        <v>33.5</v>
      </c>
      <c r="P3032" s="127"/>
    </row>
    <row r="3033" spans="1:16" ht="15" x14ac:dyDescent="0.25">
      <c r="A3033" s="67" t="str">
        <f t="shared" si="47"/>
        <v>136895142</v>
      </c>
      <c r="B3033" s="127">
        <v>13689514</v>
      </c>
      <c r="C3033" s="127">
        <v>2</v>
      </c>
      <c r="D3033" s="74" t="s">
        <v>4863</v>
      </c>
      <c r="E3033" s="68" t="s">
        <v>1865</v>
      </c>
      <c r="F3033" s="68" t="s">
        <v>10814</v>
      </c>
      <c r="G3033" s="68" t="s">
        <v>2550</v>
      </c>
      <c r="H3033" s="68" t="s">
        <v>2606</v>
      </c>
      <c r="I3033" s="66">
        <v>84212</v>
      </c>
      <c r="J3033" s="66" t="s">
        <v>2606</v>
      </c>
      <c r="K3033" s="68" t="s">
        <v>2547</v>
      </c>
      <c r="L3033" s="69" t="s">
        <v>10816</v>
      </c>
      <c r="N3033" s="128">
        <v>96</v>
      </c>
      <c r="O3033" s="71">
        <v>33.5</v>
      </c>
      <c r="P3033" s="127"/>
    </row>
    <row r="3034" spans="1:16" ht="15" x14ac:dyDescent="0.25">
      <c r="A3034" s="67" t="str">
        <f t="shared" si="47"/>
        <v>95291001</v>
      </c>
      <c r="B3034" s="127">
        <v>9529100</v>
      </c>
      <c r="C3034" s="127">
        <v>1</v>
      </c>
      <c r="D3034" s="74" t="s">
        <v>10529</v>
      </c>
      <c r="E3034" s="68">
        <v>6676625</v>
      </c>
      <c r="F3034" s="68" t="s">
        <v>10815</v>
      </c>
      <c r="G3034" s="127" t="s">
        <v>2550</v>
      </c>
      <c r="H3034" s="68" t="s">
        <v>2606</v>
      </c>
      <c r="I3034" s="66">
        <v>84212</v>
      </c>
      <c r="J3034" s="66" t="s">
        <v>2606</v>
      </c>
      <c r="K3034" s="68" t="s">
        <v>2547</v>
      </c>
      <c r="L3034" s="69" t="s">
        <v>10817</v>
      </c>
      <c r="N3034" s="128">
        <v>0</v>
      </c>
      <c r="O3034" s="71">
        <v>33.5</v>
      </c>
      <c r="P3034" s="127"/>
    </row>
    <row r="3035" spans="1:16" ht="15" x14ac:dyDescent="0.25">
      <c r="A3035" s="67" t="str">
        <f t="shared" si="47"/>
        <v>165038801</v>
      </c>
      <c r="B3035" s="127">
        <v>16503880</v>
      </c>
      <c r="C3035" s="127">
        <v>1</v>
      </c>
      <c r="D3035" s="74" t="s">
        <v>4864</v>
      </c>
      <c r="E3035" s="68" t="s">
        <v>2510</v>
      </c>
      <c r="F3035" s="68" t="s">
        <v>10814</v>
      </c>
      <c r="G3035" s="68" t="s">
        <v>2550</v>
      </c>
      <c r="H3035" s="68" t="s">
        <v>2606</v>
      </c>
      <c r="I3035" s="66">
        <v>84212</v>
      </c>
      <c r="J3035" s="66" t="s">
        <v>2606</v>
      </c>
      <c r="K3035" s="68" t="s">
        <v>2547</v>
      </c>
      <c r="L3035" s="69" t="s">
        <v>10816</v>
      </c>
      <c r="N3035" s="128">
        <v>99</v>
      </c>
      <c r="O3035" s="71">
        <v>33.5</v>
      </c>
      <c r="P3035" s="127"/>
    </row>
    <row r="3036" spans="1:16" ht="15" x14ac:dyDescent="0.25">
      <c r="A3036" s="67" t="str">
        <f t="shared" si="47"/>
        <v>95634534</v>
      </c>
      <c r="B3036" s="127">
        <v>9563453</v>
      </c>
      <c r="C3036" s="127">
        <v>4</v>
      </c>
      <c r="D3036" s="74" t="s">
        <v>4865</v>
      </c>
      <c r="E3036" s="68" t="s">
        <v>10228</v>
      </c>
      <c r="F3036" s="68" t="s">
        <v>10815</v>
      </c>
      <c r="G3036" s="68" t="s">
        <v>10823</v>
      </c>
      <c r="H3036" s="68" t="s">
        <v>2606</v>
      </c>
      <c r="I3036" s="66">
        <v>84212</v>
      </c>
      <c r="J3036" s="66" t="s">
        <v>2606</v>
      </c>
      <c r="K3036" s="68" t="s">
        <v>2547</v>
      </c>
      <c r="L3036" s="69" t="s">
        <v>10817</v>
      </c>
      <c r="N3036" s="128">
        <v>93</v>
      </c>
      <c r="O3036" s="71">
        <v>33.5</v>
      </c>
      <c r="P3036" s="127"/>
    </row>
    <row r="3037" spans="1:16" ht="15" x14ac:dyDescent="0.25">
      <c r="A3037" s="67" t="str">
        <f t="shared" si="47"/>
        <v>95634535</v>
      </c>
      <c r="B3037" s="127">
        <v>9563453</v>
      </c>
      <c r="C3037" s="127">
        <v>5</v>
      </c>
      <c r="D3037" s="74" t="s">
        <v>4865</v>
      </c>
      <c r="E3037" s="68" t="s">
        <v>10228</v>
      </c>
      <c r="F3037" s="68" t="s">
        <v>10815</v>
      </c>
      <c r="G3037" s="68" t="s">
        <v>2550</v>
      </c>
      <c r="H3037" s="68" t="s">
        <v>2606</v>
      </c>
      <c r="I3037" s="66">
        <v>84212</v>
      </c>
      <c r="J3037" s="66" t="s">
        <v>2606</v>
      </c>
      <c r="K3037" s="68" t="s">
        <v>2547</v>
      </c>
      <c r="L3037" s="69" t="s">
        <v>10817</v>
      </c>
      <c r="N3037" s="128">
        <v>93</v>
      </c>
      <c r="O3037" s="71">
        <v>33.5</v>
      </c>
      <c r="P3037" s="127"/>
    </row>
    <row r="3038" spans="1:16" ht="15" x14ac:dyDescent="0.25">
      <c r="A3038" s="67" t="str">
        <f t="shared" si="47"/>
        <v>87960751</v>
      </c>
      <c r="B3038" s="127">
        <v>8796075</v>
      </c>
      <c r="C3038" s="127">
        <v>1</v>
      </c>
      <c r="D3038" s="74" t="s">
        <v>4866</v>
      </c>
      <c r="E3038" s="68" t="s">
        <v>578</v>
      </c>
      <c r="F3038" s="68" t="s">
        <v>10815</v>
      </c>
      <c r="G3038" s="68" t="s">
        <v>2550</v>
      </c>
      <c r="H3038" s="68" t="s">
        <v>2606</v>
      </c>
      <c r="I3038" s="66">
        <v>84212</v>
      </c>
      <c r="J3038" s="66" t="s">
        <v>2606</v>
      </c>
      <c r="K3038" s="68" t="s">
        <v>2547</v>
      </c>
      <c r="L3038" s="69" t="s">
        <v>10817</v>
      </c>
      <c r="N3038" s="128">
        <v>100</v>
      </c>
      <c r="O3038" s="71">
        <v>33.5</v>
      </c>
      <c r="P3038" s="127"/>
    </row>
    <row r="3039" spans="1:16" ht="15" x14ac:dyDescent="0.25">
      <c r="A3039" s="67" t="str">
        <f t="shared" si="47"/>
        <v>105473932</v>
      </c>
      <c r="B3039" s="127">
        <v>10547393</v>
      </c>
      <c r="C3039" s="127">
        <v>2</v>
      </c>
      <c r="D3039" s="74" t="s">
        <v>4867</v>
      </c>
      <c r="E3039" s="68">
        <v>15880913</v>
      </c>
      <c r="F3039" s="68" t="s">
        <v>10815</v>
      </c>
      <c r="G3039" s="68" t="s">
        <v>10823</v>
      </c>
      <c r="H3039" s="68" t="s">
        <v>2606</v>
      </c>
      <c r="I3039" s="66">
        <v>84212</v>
      </c>
      <c r="J3039" s="66" t="s">
        <v>2606</v>
      </c>
      <c r="K3039" s="68" t="s">
        <v>2547</v>
      </c>
      <c r="L3039" s="69" t="s">
        <v>10817</v>
      </c>
      <c r="N3039" s="128">
        <v>100</v>
      </c>
      <c r="O3039" s="71">
        <v>33.5</v>
      </c>
      <c r="P3039" s="127"/>
    </row>
    <row r="3040" spans="1:16" ht="15" x14ac:dyDescent="0.25">
      <c r="A3040" s="67" t="str">
        <f t="shared" si="47"/>
        <v>69794402</v>
      </c>
      <c r="B3040" s="127">
        <v>6979440</v>
      </c>
      <c r="C3040" s="127">
        <v>2</v>
      </c>
      <c r="D3040" s="74" t="s">
        <v>4869</v>
      </c>
      <c r="E3040" s="68">
        <v>5092879</v>
      </c>
      <c r="F3040" s="68" t="s">
        <v>10813</v>
      </c>
      <c r="G3040" s="68" t="s">
        <v>10823</v>
      </c>
      <c r="H3040" s="68" t="s">
        <v>2606</v>
      </c>
      <c r="I3040" s="66">
        <v>84212</v>
      </c>
      <c r="J3040" s="66" t="s">
        <v>2606</v>
      </c>
      <c r="K3040" s="68" t="s">
        <v>2547</v>
      </c>
      <c r="L3040" s="69" t="s">
        <v>10818</v>
      </c>
      <c r="N3040" s="128">
        <v>99</v>
      </c>
      <c r="O3040" s="71">
        <v>33.5</v>
      </c>
      <c r="P3040" s="127"/>
    </row>
    <row r="3041" spans="1:16" ht="15" x14ac:dyDescent="0.25">
      <c r="A3041" s="67" t="str">
        <f t="shared" si="47"/>
        <v>157925351</v>
      </c>
      <c r="B3041" s="127">
        <v>15792535</v>
      </c>
      <c r="C3041" s="127">
        <v>1</v>
      </c>
      <c r="D3041" s="74" t="s">
        <v>4870</v>
      </c>
      <c r="E3041" s="68" t="s">
        <v>2293</v>
      </c>
      <c r="F3041" s="68" t="s">
        <v>10814</v>
      </c>
      <c r="G3041" s="68" t="s">
        <v>2550</v>
      </c>
      <c r="H3041" s="68" t="s">
        <v>2606</v>
      </c>
      <c r="I3041" s="66">
        <v>84212</v>
      </c>
      <c r="J3041" s="66" t="s">
        <v>2606</v>
      </c>
      <c r="K3041" s="68" t="s">
        <v>2547</v>
      </c>
      <c r="L3041" s="69" t="s">
        <v>10816</v>
      </c>
      <c r="N3041" s="128">
        <v>100</v>
      </c>
      <c r="O3041" s="71">
        <v>33.5</v>
      </c>
      <c r="P3041" s="127"/>
    </row>
    <row r="3042" spans="1:16" ht="15" x14ac:dyDescent="0.25">
      <c r="A3042" s="67" t="str">
        <f t="shared" si="47"/>
        <v>117886893</v>
      </c>
      <c r="B3042" s="127">
        <v>11788689</v>
      </c>
      <c r="C3042" s="127">
        <v>3</v>
      </c>
      <c r="D3042" s="74" t="s">
        <v>4871</v>
      </c>
      <c r="E3042" s="68" t="s">
        <v>1299</v>
      </c>
      <c r="F3042" s="68" t="s">
        <v>10814</v>
      </c>
      <c r="G3042" s="68" t="s">
        <v>10823</v>
      </c>
      <c r="H3042" s="68" t="s">
        <v>2606</v>
      </c>
      <c r="I3042" s="66">
        <v>84212</v>
      </c>
      <c r="J3042" s="66" t="s">
        <v>2606</v>
      </c>
      <c r="K3042" s="68" t="s">
        <v>2546</v>
      </c>
      <c r="L3042" s="69" t="s">
        <v>10816</v>
      </c>
      <c r="N3042" s="128">
        <v>94</v>
      </c>
      <c r="O3042" s="71">
        <v>40.200000000000003</v>
      </c>
      <c r="P3042" s="127"/>
    </row>
    <row r="3043" spans="1:16" ht="15" x14ac:dyDescent="0.25">
      <c r="A3043" s="67" t="str">
        <f t="shared" si="47"/>
        <v>148716581</v>
      </c>
      <c r="B3043" s="127">
        <v>14871658</v>
      </c>
      <c r="C3043" s="127">
        <v>1</v>
      </c>
      <c r="D3043" s="74" t="s">
        <v>4872</v>
      </c>
      <c r="E3043" s="68">
        <v>6059338861</v>
      </c>
      <c r="F3043" s="68" t="s">
        <v>10814</v>
      </c>
      <c r="G3043" s="68" t="s">
        <v>2550</v>
      </c>
      <c r="H3043" s="68" t="s">
        <v>2606</v>
      </c>
      <c r="I3043" s="66">
        <v>84212</v>
      </c>
      <c r="J3043" s="66" t="s">
        <v>2606</v>
      </c>
      <c r="K3043" s="68" t="s">
        <v>2547</v>
      </c>
      <c r="L3043" s="69" t="s">
        <v>10816</v>
      </c>
      <c r="N3043" s="128">
        <v>100</v>
      </c>
      <c r="O3043" s="71">
        <v>33.5</v>
      </c>
      <c r="P3043" s="127"/>
    </row>
    <row r="3044" spans="1:16" ht="15" x14ac:dyDescent="0.25">
      <c r="A3044" s="67" t="str">
        <f t="shared" si="47"/>
        <v>103252935</v>
      </c>
      <c r="B3044" s="127">
        <v>10325293</v>
      </c>
      <c r="C3044" s="127">
        <v>5</v>
      </c>
      <c r="D3044" s="74" t="s">
        <v>4873</v>
      </c>
      <c r="E3044" s="68" t="s">
        <v>910</v>
      </c>
      <c r="F3044" s="68" t="s">
        <v>10814</v>
      </c>
      <c r="G3044" s="68" t="s">
        <v>2550</v>
      </c>
      <c r="H3044" s="68" t="s">
        <v>2606</v>
      </c>
      <c r="I3044" s="66">
        <v>84212</v>
      </c>
      <c r="J3044" s="66" t="s">
        <v>2606</v>
      </c>
      <c r="K3044" s="68" t="s">
        <v>2547</v>
      </c>
      <c r="L3044" s="69" t="s">
        <v>10816</v>
      </c>
      <c r="N3044" s="128">
        <v>0</v>
      </c>
      <c r="O3044" s="71">
        <v>33.5</v>
      </c>
      <c r="P3044" s="127"/>
    </row>
    <row r="3045" spans="1:16" ht="15" x14ac:dyDescent="0.25">
      <c r="A3045" s="67" t="str">
        <f t="shared" si="47"/>
        <v>72672655</v>
      </c>
      <c r="B3045" s="127">
        <v>7267265</v>
      </c>
      <c r="C3045" s="127">
        <v>5</v>
      </c>
      <c r="D3045" s="74" t="s">
        <v>4875</v>
      </c>
      <c r="E3045" s="68">
        <v>6610502</v>
      </c>
      <c r="F3045" s="68" t="s">
        <v>10814</v>
      </c>
      <c r="G3045" s="68" t="s">
        <v>2550</v>
      </c>
      <c r="H3045" s="68" t="s">
        <v>2606</v>
      </c>
      <c r="I3045" s="66">
        <v>84212</v>
      </c>
      <c r="J3045" s="66" t="s">
        <v>2606</v>
      </c>
      <c r="K3045" s="68" t="s">
        <v>2547</v>
      </c>
      <c r="L3045" s="69" t="s">
        <v>10816</v>
      </c>
      <c r="N3045" s="128">
        <v>100</v>
      </c>
      <c r="O3045" s="71">
        <v>33.5</v>
      </c>
      <c r="P3045" s="127"/>
    </row>
    <row r="3046" spans="1:16" ht="15" x14ac:dyDescent="0.25">
      <c r="A3046" s="67" t="str">
        <f t="shared" si="47"/>
        <v>76427142</v>
      </c>
      <c r="B3046" s="127">
        <v>7642714</v>
      </c>
      <c r="C3046" s="127">
        <v>2</v>
      </c>
      <c r="D3046" s="74" t="s">
        <v>4876</v>
      </c>
      <c r="E3046" s="68" t="s">
        <v>443</v>
      </c>
      <c r="F3046" s="68" t="s">
        <v>10815</v>
      </c>
      <c r="G3046" s="68" t="s">
        <v>2550</v>
      </c>
      <c r="H3046" s="68" t="s">
        <v>2606</v>
      </c>
      <c r="I3046" s="66">
        <v>84212</v>
      </c>
      <c r="J3046" s="66" t="s">
        <v>2606</v>
      </c>
      <c r="K3046" s="68" t="s">
        <v>2546</v>
      </c>
      <c r="L3046" s="69" t="s">
        <v>10817</v>
      </c>
      <c r="N3046" s="128">
        <v>100</v>
      </c>
      <c r="O3046" s="71">
        <v>40.200000000000003</v>
      </c>
      <c r="P3046" s="127"/>
    </row>
    <row r="3047" spans="1:16" ht="15" x14ac:dyDescent="0.25">
      <c r="A3047" s="67" t="str">
        <f t="shared" si="47"/>
        <v>97369554</v>
      </c>
      <c r="B3047" s="127">
        <v>9736955</v>
      </c>
      <c r="C3047" s="127">
        <v>4</v>
      </c>
      <c r="D3047" s="74" t="s">
        <v>4880</v>
      </c>
      <c r="E3047" s="68">
        <v>18704796</v>
      </c>
      <c r="F3047" s="68" t="s">
        <v>10814</v>
      </c>
      <c r="G3047" s="68" t="s">
        <v>2550</v>
      </c>
      <c r="H3047" s="68" t="s">
        <v>2606</v>
      </c>
      <c r="I3047" s="66">
        <v>84212</v>
      </c>
      <c r="J3047" s="66" t="s">
        <v>2606</v>
      </c>
      <c r="K3047" s="68" t="s">
        <v>2547</v>
      </c>
      <c r="L3047" s="69" t="s">
        <v>10816</v>
      </c>
      <c r="N3047" s="128">
        <v>0</v>
      </c>
      <c r="O3047" s="71">
        <v>33.5</v>
      </c>
      <c r="P3047" s="127"/>
    </row>
    <row r="3048" spans="1:16" ht="15" x14ac:dyDescent="0.25">
      <c r="A3048" s="67" t="str">
        <f t="shared" si="47"/>
        <v>97369553</v>
      </c>
      <c r="B3048" s="127">
        <v>9736955</v>
      </c>
      <c r="C3048" s="127">
        <v>3</v>
      </c>
      <c r="D3048" s="74" t="s">
        <v>4880</v>
      </c>
      <c r="E3048" s="68">
        <v>18704796</v>
      </c>
      <c r="F3048" s="68" t="s">
        <v>10815</v>
      </c>
      <c r="G3048" s="68" t="s">
        <v>2550</v>
      </c>
      <c r="H3048" s="68" t="s">
        <v>2606</v>
      </c>
      <c r="I3048" s="66">
        <v>84212</v>
      </c>
      <c r="J3048" s="66" t="s">
        <v>2606</v>
      </c>
      <c r="K3048" s="68" t="s">
        <v>2547</v>
      </c>
      <c r="L3048" s="69" t="s">
        <v>10817</v>
      </c>
      <c r="N3048" s="128">
        <v>0</v>
      </c>
      <c r="O3048" s="71">
        <v>33.5</v>
      </c>
      <c r="P3048" s="127"/>
    </row>
    <row r="3049" spans="1:16" ht="15" x14ac:dyDescent="0.25">
      <c r="A3049" s="67" t="str">
        <f t="shared" si="47"/>
        <v>88233761</v>
      </c>
      <c r="B3049" s="127">
        <v>8823376</v>
      </c>
      <c r="C3049" s="127">
        <v>1</v>
      </c>
      <c r="D3049" s="74" t="s">
        <v>4881</v>
      </c>
      <c r="E3049" s="68" t="s">
        <v>10274</v>
      </c>
      <c r="F3049" s="68" t="s">
        <v>10815</v>
      </c>
      <c r="G3049" s="68" t="s">
        <v>2550</v>
      </c>
      <c r="H3049" s="68" t="s">
        <v>2606</v>
      </c>
      <c r="I3049" s="66">
        <v>84212</v>
      </c>
      <c r="J3049" s="66" t="s">
        <v>2606</v>
      </c>
      <c r="K3049" s="68" t="s">
        <v>2547</v>
      </c>
      <c r="L3049" s="69" t="s">
        <v>10817</v>
      </c>
      <c r="N3049" s="128">
        <v>100</v>
      </c>
      <c r="O3049" s="71">
        <v>33.5</v>
      </c>
      <c r="P3049" s="127"/>
    </row>
    <row r="3050" spans="1:16" ht="15" x14ac:dyDescent="0.25">
      <c r="A3050" s="67" t="str">
        <f t="shared" si="47"/>
        <v>168200951</v>
      </c>
      <c r="B3050" s="127">
        <v>16820095</v>
      </c>
      <c r="C3050" s="127">
        <v>1</v>
      </c>
      <c r="D3050" s="74" t="s">
        <v>7321</v>
      </c>
      <c r="E3050" s="68" t="s">
        <v>7322</v>
      </c>
      <c r="F3050" s="68" t="s">
        <v>10814</v>
      </c>
      <c r="G3050" s="68" t="s">
        <v>2550</v>
      </c>
      <c r="H3050" s="68" t="s">
        <v>2606</v>
      </c>
      <c r="I3050" s="66">
        <v>84212</v>
      </c>
      <c r="J3050" s="66" t="s">
        <v>2606</v>
      </c>
      <c r="K3050" s="68" t="s">
        <v>2547</v>
      </c>
      <c r="L3050" s="69" t="s">
        <v>10816</v>
      </c>
      <c r="N3050" s="128">
        <v>100</v>
      </c>
      <c r="O3050" s="71">
        <v>33.5</v>
      </c>
      <c r="P3050" s="127"/>
    </row>
    <row r="3051" spans="1:16" ht="15" x14ac:dyDescent="0.25">
      <c r="A3051" s="67" t="str">
        <f t="shared" si="47"/>
        <v>127188412</v>
      </c>
      <c r="B3051" s="127">
        <v>12718841</v>
      </c>
      <c r="C3051" s="127">
        <v>2</v>
      </c>
      <c r="D3051" s="74" t="s">
        <v>4885</v>
      </c>
      <c r="E3051" s="68" t="s">
        <v>1556</v>
      </c>
      <c r="F3051" s="68" t="s">
        <v>10814</v>
      </c>
      <c r="G3051" s="68" t="s">
        <v>2550</v>
      </c>
      <c r="H3051" s="68" t="s">
        <v>2606</v>
      </c>
      <c r="I3051" s="66">
        <v>84212</v>
      </c>
      <c r="J3051" s="66" t="s">
        <v>2606</v>
      </c>
      <c r="K3051" s="68" t="s">
        <v>2547</v>
      </c>
      <c r="L3051" s="69" t="s">
        <v>10816</v>
      </c>
      <c r="N3051" s="128">
        <v>93</v>
      </c>
      <c r="O3051" s="71">
        <v>33.5</v>
      </c>
      <c r="P3051" s="127"/>
    </row>
    <row r="3052" spans="1:16" ht="15" x14ac:dyDescent="0.25">
      <c r="A3052" s="67" t="str">
        <f t="shared" si="47"/>
        <v>112275392</v>
      </c>
      <c r="B3052" s="127">
        <v>11227539</v>
      </c>
      <c r="C3052" s="127">
        <v>2</v>
      </c>
      <c r="D3052" s="74" t="s">
        <v>4886</v>
      </c>
      <c r="E3052" s="68" t="s">
        <v>1104</v>
      </c>
      <c r="F3052" s="68" t="s">
        <v>10815</v>
      </c>
      <c r="G3052" s="68" t="s">
        <v>10823</v>
      </c>
      <c r="H3052" s="68" t="s">
        <v>2606</v>
      </c>
      <c r="I3052" s="66">
        <v>84212</v>
      </c>
      <c r="J3052" s="66" t="s">
        <v>2606</v>
      </c>
      <c r="K3052" s="68" t="s">
        <v>2547</v>
      </c>
      <c r="L3052" s="69" t="s">
        <v>10817</v>
      </c>
      <c r="N3052" s="128">
        <v>100</v>
      </c>
      <c r="O3052" s="71">
        <v>33.5</v>
      </c>
      <c r="P3052" s="127"/>
    </row>
    <row r="3053" spans="1:16" ht="15" x14ac:dyDescent="0.25">
      <c r="A3053" s="67" t="str">
        <f t="shared" si="47"/>
        <v>84026322</v>
      </c>
      <c r="B3053" s="127">
        <v>8402632</v>
      </c>
      <c r="C3053" s="127">
        <v>2</v>
      </c>
      <c r="D3053" s="74" t="s">
        <v>7512</v>
      </c>
      <c r="E3053" s="68">
        <v>1152728</v>
      </c>
      <c r="F3053" s="68" t="s">
        <v>10815</v>
      </c>
      <c r="G3053" s="68" t="s">
        <v>2550</v>
      </c>
      <c r="H3053" s="68" t="s">
        <v>2606</v>
      </c>
      <c r="I3053" s="66">
        <v>84212</v>
      </c>
      <c r="J3053" s="66" t="s">
        <v>2606</v>
      </c>
      <c r="K3053" s="68" t="s">
        <v>2547</v>
      </c>
      <c r="L3053" s="69" t="s">
        <v>10817</v>
      </c>
      <c r="N3053" s="128">
        <v>0</v>
      </c>
      <c r="O3053" s="71">
        <v>33.5</v>
      </c>
      <c r="P3053" s="127"/>
    </row>
    <row r="3054" spans="1:16" ht="15" x14ac:dyDescent="0.25">
      <c r="A3054" s="67" t="str">
        <f t="shared" si="47"/>
        <v>84026323</v>
      </c>
      <c r="B3054" s="127">
        <v>8402632</v>
      </c>
      <c r="C3054" s="127">
        <v>3</v>
      </c>
      <c r="D3054" s="74" t="s">
        <v>7512</v>
      </c>
      <c r="E3054" s="68">
        <v>1152728</v>
      </c>
      <c r="F3054" s="68" t="s">
        <v>10815</v>
      </c>
      <c r="G3054" s="68" t="s">
        <v>2550</v>
      </c>
      <c r="H3054" s="68" t="s">
        <v>2606</v>
      </c>
      <c r="I3054" s="66">
        <v>84212</v>
      </c>
      <c r="J3054" s="66" t="s">
        <v>2606</v>
      </c>
      <c r="K3054" s="68" t="s">
        <v>2547</v>
      </c>
      <c r="L3054" s="69" t="s">
        <v>10817</v>
      </c>
      <c r="N3054" s="128">
        <v>0</v>
      </c>
      <c r="O3054" s="71">
        <v>33.5</v>
      </c>
      <c r="P3054" s="127"/>
    </row>
    <row r="3055" spans="1:16" ht="15" x14ac:dyDescent="0.25">
      <c r="A3055" s="67" t="str">
        <f t="shared" si="47"/>
        <v>152352451</v>
      </c>
      <c r="B3055" s="127">
        <v>15235245</v>
      </c>
      <c r="C3055" s="127">
        <v>1</v>
      </c>
      <c r="D3055" s="74" t="s">
        <v>4889</v>
      </c>
      <c r="E3055" s="68" t="s">
        <v>10343</v>
      </c>
      <c r="F3055" s="68" t="s">
        <v>10814</v>
      </c>
      <c r="G3055" s="68" t="s">
        <v>2550</v>
      </c>
      <c r="H3055" s="68" t="s">
        <v>2606</v>
      </c>
      <c r="I3055" s="66">
        <v>84212</v>
      </c>
      <c r="J3055" s="66" t="s">
        <v>2606</v>
      </c>
      <c r="K3055" s="68" t="s">
        <v>2547</v>
      </c>
      <c r="L3055" s="69" t="s">
        <v>10816</v>
      </c>
      <c r="N3055" s="128">
        <v>100</v>
      </c>
      <c r="O3055" s="71">
        <v>33.5</v>
      </c>
      <c r="P3055" s="127"/>
    </row>
    <row r="3056" spans="1:16" ht="15" x14ac:dyDescent="0.25">
      <c r="A3056" s="67" t="str">
        <f t="shared" si="47"/>
        <v>122001653</v>
      </c>
      <c r="B3056" s="127">
        <v>12200165</v>
      </c>
      <c r="C3056" s="127">
        <v>3</v>
      </c>
      <c r="D3056" s="74" t="s">
        <v>4891</v>
      </c>
      <c r="E3056" s="68" t="s">
        <v>1439</v>
      </c>
      <c r="F3056" s="68" t="s">
        <v>10815</v>
      </c>
      <c r="G3056" s="68" t="s">
        <v>10823</v>
      </c>
      <c r="H3056" s="68" t="s">
        <v>2606</v>
      </c>
      <c r="I3056" s="66">
        <v>84212</v>
      </c>
      <c r="J3056" s="66" t="s">
        <v>2606</v>
      </c>
      <c r="K3056" s="68" t="s">
        <v>2547</v>
      </c>
      <c r="L3056" s="69" t="s">
        <v>10817</v>
      </c>
      <c r="N3056" s="128">
        <v>100</v>
      </c>
      <c r="O3056" s="71">
        <v>33.5</v>
      </c>
      <c r="P3056" s="127"/>
    </row>
    <row r="3057" spans="1:16" ht="15" x14ac:dyDescent="0.25">
      <c r="A3057" s="67" t="str">
        <f t="shared" si="47"/>
        <v>69926261</v>
      </c>
      <c r="B3057" s="127">
        <v>6992626</v>
      </c>
      <c r="C3057" s="127">
        <v>1</v>
      </c>
      <c r="D3057" s="74" t="s">
        <v>4895</v>
      </c>
      <c r="E3057" s="68">
        <v>9305505</v>
      </c>
      <c r="F3057" s="68" t="s">
        <v>10813</v>
      </c>
      <c r="G3057" s="68" t="s">
        <v>10823</v>
      </c>
      <c r="H3057" s="68" t="s">
        <v>2606</v>
      </c>
      <c r="I3057" s="66">
        <v>84212</v>
      </c>
      <c r="J3057" s="66" t="s">
        <v>2606</v>
      </c>
      <c r="K3057" s="68" t="s">
        <v>2547</v>
      </c>
      <c r="L3057" s="69" t="s">
        <v>10818</v>
      </c>
      <c r="N3057" s="128">
        <v>99</v>
      </c>
      <c r="O3057" s="71">
        <v>33.5</v>
      </c>
      <c r="P3057" s="127"/>
    </row>
    <row r="3058" spans="1:16" ht="15" x14ac:dyDescent="0.25">
      <c r="A3058" s="67" t="str">
        <f t="shared" si="47"/>
        <v>35309302</v>
      </c>
      <c r="B3058" s="127">
        <v>3530930</v>
      </c>
      <c r="C3058" s="127">
        <v>2</v>
      </c>
      <c r="D3058" s="74" t="s">
        <v>5317</v>
      </c>
      <c r="E3058" s="68" t="s">
        <v>228</v>
      </c>
      <c r="F3058" s="68" t="s">
        <v>10814</v>
      </c>
      <c r="G3058" s="68" t="s">
        <v>2550</v>
      </c>
      <c r="H3058" s="68" t="s">
        <v>2606</v>
      </c>
      <c r="I3058" s="66">
        <v>84212</v>
      </c>
      <c r="J3058" s="66" t="s">
        <v>2606</v>
      </c>
      <c r="K3058" s="68" t="s">
        <v>2547</v>
      </c>
      <c r="L3058" s="69" t="s">
        <v>10816</v>
      </c>
      <c r="N3058" s="128">
        <v>0</v>
      </c>
      <c r="O3058" s="71">
        <v>33.5</v>
      </c>
      <c r="P3058" s="127"/>
    </row>
    <row r="3059" spans="1:16" ht="15" x14ac:dyDescent="0.25">
      <c r="A3059" s="67" t="str">
        <f t="shared" si="47"/>
        <v>159934621</v>
      </c>
      <c r="B3059" s="127">
        <v>15993462</v>
      </c>
      <c r="C3059" s="127">
        <v>1</v>
      </c>
      <c r="D3059" s="74" t="s">
        <v>4898</v>
      </c>
      <c r="E3059" s="68" t="s">
        <v>2321</v>
      </c>
      <c r="F3059" s="68" t="s">
        <v>10814</v>
      </c>
      <c r="G3059" s="68" t="s">
        <v>2550</v>
      </c>
      <c r="H3059" s="68" t="s">
        <v>2606</v>
      </c>
      <c r="I3059" s="66">
        <v>84212</v>
      </c>
      <c r="J3059" s="66" t="s">
        <v>2606</v>
      </c>
      <c r="K3059" s="68" t="s">
        <v>2547</v>
      </c>
      <c r="L3059" s="69" t="s">
        <v>10816</v>
      </c>
      <c r="N3059" s="128">
        <v>99</v>
      </c>
      <c r="O3059" s="71">
        <v>33.5</v>
      </c>
      <c r="P3059" s="127"/>
    </row>
    <row r="3060" spans="1:16" ht="15" x14ac:dyDescent="0.25">
      <c r="A3060" s="67" t="str">
        <f t="shared" si="47"/>
        <v>146799782</v>
      </c>
      <c r="B3060" s="127">
        <v>14679978</v>
      </c>
      <c r="C3060" s="127">
        <v>2</v>
      </c>
      <c r="D3060" s="74" t="s">
        <v>4901</v>
      </c>
      <c r="E3060" s="68" t="s">
        <v>1992</v>
      </c>
      <c r="F3060" s="68" t="s">
        <v>10814</v>
      </c>
      <c r="G3060" s="68" t="s">
        <v>2550</v>
      </c>
      <c r="H3060" s="68" t="s">
        <v>2606</v>
      </c>
      <c r="I3060" s="66">
        <v>84212</v>
      </c>
      <c r="J3060" s="66" t="s">
        <v>2606</v>
      </c>
      <c r="K3060" s="68" t="s">
        <v>2547</v>
      </c>
      <c r="L3060" s="69" t="s">
        <v>10816</v>
      </c>
      <c r="N3060" s="128">
        <v>81</v>
      </c>
      <c r="O3060" s="71">
        <v>33.5</v>
      </c>
      <c r="P3060" s="127"/>
    </row>
    <row r="3061" spans="1:16" ht="15" x14ac:dyDescent="0.25">
      <c r="A3061" s="67" t="str">
        <f t="shared" si="47"/>
        <v>85500493</v>
      </c>
      <c r="B3061" s="127">
        <v>8550049</v>
      </c>
      <c r="C3061" s="127">
        <v>3</v>
      </c>
      <c r="D3061" s="74" t="s">
        <v>4902</v>
      </c>
      <c r="E3061" s="68">
        <v>621044</v>
      </c>
      <c r="F3061" s="68" t="s">
        <v>10814</v>
      </c>
      <c r="G3061" s="68" t="s">
        <v>10823</v>
      </c>
      <c r="H3061" s="68" t="s">
        <v>2606</v>
      </c>
      <c r="I3061" s="66">
        <v>84212</v>
      </c>
      <c r="J3061" s="66" t="s">
        <v>2606</v>
      </c>
      <c r="K3061" s="68" t="s">
        <v>2547</v>
      </c>
      <c r="L3061" s="69" t="s">
        <v>10816</v>
      </c>
      <c r="N3061" s="128">
        <v>100</v>
      </c>
      <c r="O3061" s="71">
        <v>33.5</v>
      </c>
      <c r="P3061" s="127"/>
    </row>
    <row r="3062" spans="1:16" ht="15" x14ac:dyDescent="0.25">
      <c r="A3062" s="67" t="str">
        <f t="shared" si="47"/>
        <v>116702896</v>
      </c>
      <c r="B3062" s="127">
        <v>11670289</v>
      </c>
      <c r="C3062" s="127">
        <v>6</v>
      </c>
      <c r="D3062" s="74" t="s">
        <v>4903</v>
      </c>
      <c r="E3062" s="68" t="s">
        <v>7861</v>
      </c>
      <c r="F3062" s="68" t="s">
        <v>10815</v>
      </c>
      <c r="G3062" s="68" t="s">
        <v>2550</v>
      </c>
      <c r="H3062" s="68" t="s">
        <v>2606</v>
      </c>
      <c r="I3062" s="66">
        <v>84212</v>
      </c>
      <c r="J3062" s="66" t="s">
        <v>2606</v>
      </c>
      <c r="K3062" s="68" t="s">
        <v>2547</v>
      </c>
      <c r="L3062" s="69" t="s">
        <v>10817</v>
      </c>
      <c r="N3062" s="128">
        <v>100</v>
      </c>
      <c r="O3062" s="71">
        <v>33.5</v>
      </c>
      <c r="P3062" s="127"/>
    </row>
    <row r="3063" spans="1:16" ht="15" x14ac:dyDescent="0.25">
      <c r="A3063" s="67" t="str">
        <f t="shared" si="47"/>
        <v>70045402</v>
      </c>
      <c r="B3063" s="127">
        <v>7004540</v>
      </c>
      <c r="C3063" s="127">
        <v>2</v>
      </c>
      <c r="D3063" s="74" t="s">
        <v>4904</v>
      </c>
      <c r="E3063" s="68">
        <v>7274709</v>
      </c>
      <c r="F3063" s="68" t="s">
        <v>10813</v>
      </c>
      <c r="G3063" s="68" t="s">
        <v>10823</v>
      </c>
      <c r="H3063" s="68" t="s">
        <v>2606</v>
      </c>
      <c r="I3063" s="66">
        <v>84212</v>
      </c>
      <c r="J3063" s="66" t="s">
        <v>2606</v>
      </c>
      <c r="K3063" s="68" t="s">
        <v>2547</v>
      </c>
      <c r="L3063" s="69" t="s">
        <v>10818</v>
      </c>
      <c r="N3063" s="128">
        <v>100</v>
      </c>
      <c r="O3063" s="71">
        <v>33.5</v>
      </c>
      <c r="P3063" s="127"/>
    </row>
    <row r="3064" spans="1:16" ht="15" x14ac:dyDescent="0.25">
      <c r="A3064" s="67" t="str">
        <f t="shared" si="47"/>
        <v>165277562</v>
      </c>
      <c r="B3064" s="127">
        <v>16527756</v>
      </c>
      <c r="C3064" s="127">
        <v>2</v>
      </c>
      <c r="D3064" s="74" t="s">
        <v>4905</v>
      </c>
      <c r="E3064" s="68" t="s">
        <v>7184</v>
      </c>
      <c r="F3064" s="68" t="s">
        <v>10814</v>
      </c>
      <c r="G3064" s="68" t="s">
        <v>2550</v>
      </c>
      <c r="H3064" s="68" t="s">
        <v>2606</v>
      </c>
      <c r="I3064" s="66">
        <v>84212</v>
      </c>
      <c r="J3064" s="66" t="s">
        <v>2606</v>
      </c>
      <c r="K3064" s="68" t="s">
        <v>2547</v>
      </c>
      <c r="L3064" s="69" t="s">
        <v>10816</v>
      </c>
      <c r="N3064" s="128">
        <v>99</v>
      </c>
      <c r="O3064" s="71">
        <v>33.5</v>
      </c>
      <c r="P3064" s="127"/>
    </row>
    <row r="3065" spans="1:16" ht="15" x14ac:dyDescent="0.25">
      <c r="A3065" s="67" t="str">
        <f t="shared" si="47"/>
        <v>115849205</v>
      </c>
      <c r="B3065" s="127">
        <v>11584920</v>
      </c>
      <c r="C3065" s="127">
        <v>5</v>
      </c>
      <c r="D3065" s="74" t="s">
        <v>4750</v>
      </c>
      <c r="E3065" s="68" t="s">
        <v>1222</v>
      </c>
      <c r="F3065" s="68" t="s">
        <v>10815</v>
      </c>
      <c r="G3065" s="68" t="s">
        <v>10823</v>
      </c>
      <c r="H3065" s="68" t="s">
        <v>2606</v>
      </c>
      <c r="I3065" s="66">
        <v>84212</v>
      </c>
      <c r="J3065" s="66" t="s">
        <v>2606</v>
      </c>
      <c r="K3065" s="68" t="s">
        <v>2547</v>
      </c>
      <c r="L3065" s="69" t="s">
        <v>10817</v>
      </c>
      <c r="N3065" s="128">
        <v>100</v>
      </c>
      <c r="O3065" s="71">
        <v>33.5</v>
      </c>
      <c r="P3065" s="127"/>
    </row>
    <row r="3066" spans="1:16" ht="15" x14ac:dyDescent="0.25">
      <c r="A3066" s="67" t="str">
        <f t="shared" si="47"/>
        <v>90432402</v>
      </c>
      <c r="B3066" s="127">
        <v>9043240</v>
      </c>
      <c r="C3066" s="127">
        <v>2</v>
      </c>
      <c r="D3066" s="74" t="s">
        <v>10517</v>
      </c>
      <c r="E3066" s="68">
        <v>9676270</v>
      </c>
      <c r="F3066" s="68" t="s">
        <v>10814</v>
      </c>
      <c r="G3066" s="127" t="s">
        <v>2550</v>
      </c>
      <c r="H3066" s="68" t="s">
        <v>2606</v>
      </c>
      <c r="I3066" s="66">
        <v>84212</v>
      </c>
      <c r="J3066" s="66" t="s">
        <v>2606</v>
      </c>
      <c r="K3066" s="68" t="s">
        <v>2547</v>
      </c>
      <c r="L3066" s="69" t="s">
        <v>10816</v>
      </c>
      <c r="N3066" s="128">
        <v>0</v>
      </c>
      <c r="O3066" s="71">
        <v>33.5</v>
      </c>
      <c r="P3066" s="127"/>
    </row>
    <row r="3067" spans="1:16" ht="15" x14ac:dyDescent="0.25">
      <c r="A3067" s="67" t="str">
        <f t="shared" si="47"/>
        <v>81687751</v>
      </c>
      <c r="B3067" s="127">
        <v>8168775</v>
      </c>
      <c r="C3067" s="127">
        <v>1</v>
      </c>
      <c r="D3067" s="74" t="s">
        <v>4907</v>
      </c>
      <c r="E3067" s="68">
        <v>8326224</v>
      </c>
      <c r="F3067" s="68" t="s">
        <v>10813</v>
      </c>
      <c r="G3067" s="68" t="s">
        <v>2550</v>
      </c>
      <c r="H3067" s="68" t="s">
        <v>2606</v>
      </c>
      <c r="I3067" s="66">
        <v>84212</v>
      </c>
      <c r="J3067" s="66" t="s">
        <v>2606</v>
      </c>
      <c r="K3067" s="68" t="s">
        <v>2547</v>
      </c>
      <c r="L3067" s="69" t="s">
        <v>10818</v>
      </c>
      <c r="N3067" s="128">
        <v>100</v>
      </c>
      <c r="O3067" s="71">
        <v>33.5</v>
      </c>
      <c r="P3067" s="127"/>
    </row>
    <row r="3068" spans="1:16" ht="15" x14ac:dyDescent="0.25">
      <c r="A3068" s="67" t="str">
        <f t="shared" si="47"/>
        <v>78576151</v>
      </c>
      <c r="B3068" s="127">
        <v>7857615</v>
      </c>
      <c r="C3068" s="127">
        <v>1</v>
      </c>
      <c r="D3068" s="74" t="s">
        <v>10486</v>
      </c>
      <c r="E3068" s="68" t="s">
        <v>10095</v>
      </c>
      <c r="F3068" s="68" t="s">
        <v>10813</v>
      </c>
      <c r="G3068" s="127" t="s">
        <v>2550</v>
      </c>
      <c r="H3068" s="68" t="s">
        <v>2606</v>
      </c>
      <c r="I3068" s="66">
        <v>84212</v>
      </c>
      <c r="J3068" s="66" t="s">
        <v>2606</v>
      </c>
      <c r="K3068" s="68" t="s">
        <v>2547</v>
      </c>
      <c r="L3068" s="69" t="s">
        <v>10818</v>
      </c>
      <c r="N3068" s="128">
        <v>0</v>
      </c>
      <c r="O3068" s="71">
        <v>33.5</v>
      </c>
      <c r="P3068" s="127"/>
    </row>
    <row r="3069" spans="1:16" ht="15" x14ac:dyDescent="0.25">
      <c r="A3069" s="67" t="str">
        <f t="shared" si="47"/>
        <v>78385784</v>
      </c>
      <c r="B3069" s="127">
        <v>7838578</v>
      </c>
      <c r="C3069" s="127">
        <v>4</v>
      </c>
      <c r="D3069" s="74" t="s">
        <v>10485</v>
      </c>
      <c r="E3069" s="68">
        <v>9253107</v>
      </c>
      <c r="F3069" s="68" t="s">
        <v>10815</v>
      </c>
      <c r="G3069" s="127" t="s">
        <v>2550</v>
      </c>
      <c r="H3069" s="68" t="s">
        <v>2606</v>
      </c>
      <c r="I3069" s="66">
        <v>84212</v>
      </c>
      <c r="J3069" s="66" t="s">
        <v>2606</v>
      </c>
      <c r="K3069" s="68" t="s">
        <v>2547</v>
      </c>
      <c r="L3069" s="69" t="s">
        <v>10817</v>
      </c>
      <c r="N3069" s="128">
        <v>0</v>
      </c>
      <c r="O3069" s="71">
        <v>33.5</v>
      </c>
      <c r="P3069" s="127"/>
    </row>
    <row r="3070" spans="1:16" ht="15" x14ac:dyDescent="0.25">
      <c r="A3070" s="67" t="str">
        <f t="shared" si="47"/>
        <v>85059984</v>
      </c>
      <c r="B3070" s="127">
        <v>8505998</v>
      </c>
      <c r="C3070" s="127">
        <v>4</v>
      </c>
      <c r="D3070" s="74" t="s">
        <v>4909</v>
      </c>
      <c r="E3070" s="68">
        <v>10192450</v>
      </c>
      <c r="F3070" s="68" t="s">
        <v>10814</v>
      </c>
      <c r="G3070" s="68" t="s">
        <v>2550</v>
      </c>
      <c r="H3070" s="68" t="s">
        <v>2606</v>
      </c>
      <c r="I3070" s="66">
        <v>84212</v>
      </c>
      <c r="J3070" s="66" t="s">
        <v>2606</v>
      </c>
      <c r="K3070" s="68" t="s">
        <v>2547</v>
      </c>
      <c r="L3070" s="69" t="s">
        <v>10816</v>
      </c>
      <c r="N3070" s="128">
        <v>99</v>
      </c>
      <c r="O3070" s="71">
        <v>33.5</v>
      </c>
      <c r="P3070" s="127"/>
    </row>
    <row r="3071" spans="1:16" ht="15" x14ac:dyDescent="0.25">
      <c r="A3071" s="67" t="str">
        <f t="shared" si="47"/>
        <v>86609065</v>
      </c>
      <c r="B3071" s="127">
        <v>8660906</v>
      </c>
      <c r="C3071" s="127">
        <v>5</v>
      </c>
      <c r="D3071" s="74" t="s">
        <v>7514</v>
      </c>
      <c r="E3071" s="68">
        <v>14248313</v>
      </c>
      <c r="F3071" s="68" t="s">
        <v>10815</v>
      </c>
      <c r="G3071" s="68" t="s">
        <v>2550</v>
      </c>
      <c r="H3071" s="68" t="s">
        <v>2606</v>
      </c>
      <c r="I3071" s="66">
        <v>84212</v>
      </c>
      <c r="J3071" s="66" t="s">
        <v>2606</v>
      </c>
      <c r="K3071" s="68" t="s">
        <v>2547</v>
      </c>
      <c r="L3071" s="69" t="s">
        <v>10817</v>
      </c>
      <c r="N3071" s="128">
        <v>0</v>
      </c>
      <c r="O3071" s="71">
        <v>33.5</v>
      </c>
      <c r="P3071" s="127"/>
    </row>
    <row r="3072" spans="1:16" ht="15" x14ac:dyDescent="0.25">
      <c r="A3072" s="67" t="str">
        <f t="shared" si="47"/>
        <v>71573321</v>
      </c>
      <c r="B3072" s="127">
        <v>7157332</v>
      </c>
      <c r="C3072" s="127">
        <v>1</v>
      </c>
      <c r="D3072" s="74" t="s">
        <v>4910</v>
      </c>
      <c r="E3072" s="68">
        <v>9952523</v>
      </c>
      <c r="F3072" s="68" t="s">
        <v>10813</v>
      </c>
      <c r="G3072" s="68" t="s">
        <v>2550</v>
      </c>
      <c r="H3072" s="68" t="s">
        <v>2606</v>
      </c>
      <c r="I3072" s="66">
        <v>84212</v>
      </c>
      <c r="J3072" s="66" t="s">
        <v>2606</v>
      </c>
      <c r="K3072" s="68" t="s">
        <v>2547</v>
      </c>
      <c r="L3072" s="69" t="s">
        <v>10818</v>
      </c>
      <c r="N3072" s="128">
        <v>100</v>
      </c>
      <c r="O3072" s="71">
        <v>33.5</v>
      </c>
      <c r="P3072" s="127"/>
    </row>
    <row r="3073" spans="1:16" ht="15" x14ac:dyDescent="0.25">
      <c r="A3073" s="67" t="str">
        <f t="shared" si="47"/>
        <v>134661615</v>
      </c>
      <c r="B3073" s="127">
        <v>13466161</v>
      </c>
      <c r="C3073" s="127">
        <v>5</v>
      </c>
      <c r="D3073" s="74" t="s">
        <v>4911</v>
      </c>
      <c r="E3073" s="68" t="s">
        <v>1800</v>
      </c>
      <c r="F3073" s="68" t="s">
        <v>10814</v>
      </c>
      <c r="G3073" s="68" t="s">
        <v>2550</v>
      </c>
      <c r="H3073" s="68" t="s">
        <v>2606</v>
      </c>
      <c r="I3073" s="66">
        <v>84212</v>
      </c>
      <c r="J3073" s="66" t="s">
        <v>2606</v>
      </c>
      <c r="K3073" s="68" t="s">
        <v>2547</v>
      </c>
      <c r="L3073" s="69" t="s">
        <v>10816</v>
      </c>
      <c r="N3073" s="128">
        <v>100</v>
      </c>
      <c r="O3073" s="71">
        <v>33.5</v>
      </c>
      <c r="P3073" s="127"/>
    </row>
    <row r="3074" spans="1:16" ht="15" x14ac:dyDescent="0.25">
      <c r="A3074" s="67" t="str">
        <f t="shared" si="47"/>
        <v>134661614</v>
      </c>
      <c r="B3074" s="127">
        <v>13466161</v>
      </c>
      <c r="C3074" s="127">
        <v>4</v>
      </c>
      <c r="D3074" s="74" t="s">
        <v>4911</v>
      </c>
      <c r="E3074" s="68" t="s">
        <v>1800</v>
      </c>
      <c r="F3074" s="68" t="s">
        <v>10814</v>
      </c>
      <c r="G3074" s="68" t="s">
        <v>2550</v>
      </c>
      <c r="H3074" s="68" t="s">
        <v>2606</v>
      </c>
      <c r="I3074" s="66">
        <v>84212</v>
      </c>
      <c r="J3074" s="66" t="s">
        <v>2606</v>
      </c>
      <c r="K3074" s="68" t="s">
        <v>2547</v>
      </c>
      <c r="L3074" s="69" t="s">
        <v>10816</v>
      </c>
      <c r="N3074" s="128">
        <v>100</v>
      </c>
      <c r="O3074" s="71">
        <v>33.5</v>
      </c>
      <c r="P3074" s="127"/>
    </row>
    <row r="3075" spans="1:16" ht="15" x14ac:dyDescent="0.25">
      <c r="A3075" s="67" t="str">
        <f t="shared" si="47"/>
        <v>130013462</v>
      </c>
      <c r="B3075" s="127">
        <v>13001346</v>
      </c>
      <c r="C3075" s="127">
        <v>2</v>
      </c>
      <c r="D3075" s="74" t="s">
        <v>4913</v>
      </c>
      <c r="E3075" s="68" t="s">
        <v>1631</v>
      </c>
      <c r="F3075" s="68" t="s">
        <v>10814</v>
      </c>
      <c r="G3075" s="68" t="s">
        <v>2550</v>
      </c>
      <c r="H3075" s="68" t="s">
        <v>2606</v>
      </c>
      <c r="I3075" s="66">
        <v>84212</v>
      </c>
      <c r="J3075" s="66" t="s">
        <v>2606</v>
      </c>
      <c r="K3075" s="68" t="s">
        <v>2547</v>
      </c>
      <c r="L3075" s="69" t="s">
        <v>10816</v>
      </c>
      <c r="N3075" s="128">
        <v>94</v>
      </c>
      <c r="O3075" s="71">
        <v>33.5</v>
      </c>
      <c r="P3075" s="127"/>
    </row>
    <row r="3076" spans="1:16" ht="15" x14ac:dyDescent="0.25">
      <c r="A3076" s="67" t="str">
        <f t="shared" si="47"/>
        <v>130013461</v>
      </c>
      <c r="B3076" s="127">
        <v>13001346</v>
      </c>
      <c r="C3076" s="127">
        <v>1</v>
      </c>
      <c r="D3076" s="74" t="s">
        <v>4913</v>
      </c>
      <c r="E3076" s="68" t="s">
        <v>1631</v>
      </c>
      <c r="F3076" s="68" t="s">
        <v>10814</v>
      </c>
      <c r="G3076" s="68" t="s">
        <v>10823</v>
      </c>
      <c r="H3076" s="68" t="s">
        <v>2606</v>
      </c>
      <c r="I3076" s="66">
        <v>84212</v>
      </c>
      <c r="J3076" s="66" t="s">
        <v>2606</v>
      </c>
      <c r="K3076" s="68" t="s">
        <v>2547</v>
      </c>
      <c r="L3076" s="69" t="s">
        <v>10816</v>
      </c>
      <c r="N3076" s="128">
        <v>100</v>
      </c>
      <c r="O3076" s="71">
        <v>33.5</v>
      </c>
      <c r="P3076" s="127"/>
    </row>
    <row r="3077" spans="1:16" ht="15" x14ac:dyDescent="0.25">
      <c r="A3077" s="67" t="str">
        <f t="shared" si="47"/>
        <v>136355292</v>
      </c>
      <c r="B3077" s="127">
        <v>13635529</v>
      </c>
      <c r="C3077" s="127">
        <v>2</v>
      </c>
      <c r="D3077" s="74" t="s">
        <v>7515</v>
      </c>
      <c r="E3077" s="68" t="s">
        <v>1851</v>
      </c>
      <c r="F3077" s="68" t="s">
        <v>10814</v>
      </c>
      <c r="G3077" s="68" t="s">
        <v>2550</v>
      </c>
      <c r="H3077" s="68" t="s">
        <v>2606</v>
      </c>
      <c r="I3077" s="66">
        <v>84212</v>
      </c>
      <c r="J3077" s="66" t="s">
        <v>2606</v>
      </c>
      <c r="K3077" s="68" t="s">
        <v>2547</v>
      </c>
      <c r="L3077" s="69" t="s">
        <v>10816</v>
      </c>
      <c r="N3077" s="128">
        <v>99</v>
      </c>
      <c r="O3077" s="71">
        <v>33.5</v>
      </c>
      <c r="P3077" s="127"/>
    </row>
    <row r="3078" spans="1:16" ht="15" x14ac:dyDescent="0.25">
      <c r="A3078" s="67" t="str">
        <f t="shared" si="47"/>
        <v>104939204</v>
      </c>
      <c r="B3078" s="127">
        <v>10493920</v>
      </c>
      <c r="C3078" s="127">
        <v>4</v>
      </c>
      <c r="D3078" s="74" t="s">
        <v>4914</v>
      </c>
      <c r="E3078" s="68" t="s">
        <v>982</v>
      </c>
      <c r="F3078" s="68" t="s">
        <v>10815</v>
      </c>
      <c r="G3078" s="68" t="s">
        <v>2550</v>
      </c>
      <c r="H3078" s="68" t="s">
        <v>2606</v>
      </c>
      <c r="I3078" s="66">
        <v>84212</v>
      </c>
      <c r="J3078" s="66" t="s">
        <v>2606</v>
      </c>
      <c r="K3078" s="68" t="s">
        <v>2547</v>
      </c>
      <c r="L3078" s="69" t="s">
        <v>10817</v>
      </c>
      <c r="N3078" s="128">
        <v>0</v>
      </c>
      <c r="O3078" s="71">
        <v>33.5</v>
      </c>
      <c r="P3078" s="127"/>
    </row>
    <row r="3079" spans="1:16" ht="15" x14ac:dyDescent="0.25">
      <c r="A3079" s="67" t="str">
        <f t="shared" si="47"/>
        <v>104939205</v>
      </c>
      <c r="B3079" s="127">
        <v>10493920</v>
      </c>
      <c r="C3079" s="127">
        <v>5</v>
      </c>
      <c r="D3079" s="74" t="s">
        <v>4914</v>
      </c>
      <c r="E3079" s="68" t="s">
        <v>982</v>
      </c>
      <c r="F3079" s="68" t="s">
        <v>10815</v>
      </c>
      <c r="G3079" s="68" t="s">
        <v>2550</v>
      </c>
      <c r="H3079" s="68" t="s">
        <v>2606</v>
      </c>
      <c r="I3079" s="66">
        <v>84212</v>
      </c>
      <c r="J3079" s="66" t="s">
        <v>2606</v>
      </c>
      <c r="K3079" s="68" t="s">
        <v>2547</v>
      </c>
      <c r="L3079" s="69" t="s">
        <v>10817</v>
      </c>
      <c r="N3079" s="128">
        <v>0</v>
      </c>
      <c r="O3079" s="71">
        <v>33.5</v>
      </c>
      <c r="P3079" s="127"/>
    </row>
    <row r="3080" spans="1:16" ht="15" x14ac:dyDescent="0.25">
      <c r="A3080" s="67" t="str">
        <f t="shared" ref="A3080:A3143" si="48">CONCATENATE(B3080,C3080)</f>
        <v>96277305</v>
      </c>
      <c r="B3080" s="127">
        <v>9627730</v>
      </c>
      <c r="C3080" s="127">
        <v>5</v>
      </c>
      <c r="D3080" s="74" t="s">
        <v>4915</v>
      </c>
      <c r="E3080" s="68" t="s">
        <v>708</v>
      </c>
      <c r="F3080" s="68" t="s">
        <v>10815</v>
      </c>
      <c r="G3080" s="68" t="s">
        <v>2550</v>
      </c>
      <c r="H3080" s="68" t="s">
        <v>2606</v>
      </c>
      <c r="I3080" s="66">
        <v>84212</v>
      </c>
      <c r="J3080" s="66" t="s">
        <v>2606</v>
      </c>
      <c r="K3080" s="68" t="s">
        <v>2547</v>
      </c>
      <c r="L3080" s="69" t="s">
        <v>10817</v>
      </c>
      <c r="N3080" s="128">
        <v>81</v>
      </c>
      <c r="O3080" s="71">
        <v>33.5</v>
      </c>
      <c r="P3080" s="127"/>
    </row>
    <row r="3081" spans="1:16" ht="15" x14ac:dyDescent="0.25">
      <c r="A3081" s="67" t="str">
        <f t="shared" si="48"/>
        <v>68914573</v>
      </c>
      <c r="B3081" s="127">
        <v>6891457</v>
      </c>
      <c r="C3081" s="127">
        <v>3</v>
      </c>
      <c r="D3081" s="74" t="s">
        <v>4918</v>
      </c>
      <c r="E3081" s="68" t="s">
        <v>317</v>
      </c>
      <c r="F3081" s="68" t="s">
        <v>10814</v>
      </c>
      <c r="G3081" s="68" t="s">
        <v>2550</v>
      </c>
      <c r="H3081" s="68" t="s">
        <v>2606</v>
      </c>
      <c r="I3081" s="66">
        <v>84212</v>
      </c>
      <c r="J3081" s="66" t="s">
        <v>2606</v>
      </c>
      <c r="K3081" s="68" t="s">
        <v>2547</v>
      </c>
      <c r="L3081" s="69" t="s">
        <v>10816</v>
      </c>
      <c r="N3081" s="128">
        <v>100</v>
      </c>
      <c r="O3081" s="71">
        <v>33.5</v>
      </c>
      <c r="P3081" s="127">
        <v>2</v>
      </c>
    </row>
    <row r="3082" spans="1:16" ht="15" x14ac:dyDescent="0.25">
      <c r="A3082" s="67" t="str">
        <f t="shared" si="48"/>
        <v>134751012</v>
      </c>
      <c r="B3082" s="127">
        <v>13475101</v>
      </c>
      <c r="C3082" s="127">
        <v>2</v>
      </c>
      <c r="D3082" s="74" t="s">
        <v>3427</v>
      </c>
      <c r="E3082" s="68" t="s">
        <v>1807</v>
      </c>
      <c r="F3082" s="68" t="s">
        <v>10814</v>
      </c>
      <c r="G3082" s="68" t="s">
        <v>2550</v>
      </c>
      <c r="H3082" s="68" t="s">
        <v>2606</v>
      </c>
      <c r="I3082" s="66">
        <v>84212</v>
      </c>
      <c r="J3082" s="66" t="s">
        <v>2606</v>
      </c>
      <c r="K3082" s="68" t="s">
        <v>2547</v>
      </c>
      <c r="L3082" s="69" t="s">
        <v>10816</v>
      </c>
      <c r="N3082" s="128">
        <v>81</v>
      </c>
      <c r="O3082" s="71">
        <v>33.5</v>
      </c>
      <c r="P3082" s="127"/>
    </row>
    <row r="3083" spans="1:16" ht="15" x14ac:dyDescent="0.25">
      <c r="A3083" s="67" t="str">
        <f t="shared" si="48"/>
        <v>154424571</v>
      </c>
      <c r="B3083" s="127">
        <v>15442457</v>
      </c>
      <c r="C3083" s="127">
        <v>1</v>
      </c>
      <c r="D3083" s="74" t="s">
        <v>4919</v>
      </c>
      <c r="E3083" s="68" t="s">
        <v>2211</v>
      </c>
      <c r="F3083" s="68" t="s">
        <v>10814</v>
      </c>
      <c r="G3083" s="68" t="s">
        <v>2550</v>
      </c>
      <c r="H3083" s="68" t="s">
        <v>2606</v>
      </c>
      <c r="I3083" s="66">
        <v>84212</v>
      </c>
      <c r="J3083" s="66" t="s">
        <v>2606</v>
      </c>
      <c r="K3083" s="68" t="s">
        <v>2547</v>
      </c>
      <c r="L3083" s="69" t="s">
        <v>10816</v>
      </c>
      <c r="N3083" s="128">
        <v>94</v>
      </c>
      <c r="O3083" s="71">
        <v>33.5</v>
      </c>
      <c r="P3083" s="127"/>
    </row>
    <row r="3084" spans="1:16" ht="15" x14ac:dyDescent="0.25">
      <c r="A3084" s="67" t="str">
        <f t="shared" si="48"/>
        <v>87928724</v>
      </c>
      <c r="B3084" s="127">
        <v>8792872</v>
      </c>
      <c r="C3084" s="127">
        <v>4</v>
      </c>
      <c r="D3084" s="74" t="s">
        <v>4770</v>
      </c>
      <c r="E3084" s="68">
        <v>15409629</v>
      </c>
      <c r="F3084" s="68" t="s">
        <v>10815</v>
      </c>
      <c r="G3084" s="68" t="s">
        <v>2550</v>
      </c>
      <c r="H3084" s="68" t="s">
        <v>2606</v>
      </c>
      <c r="I3084" s="66">
        <v>84212</v>
      </c>
      <c r="J3084" s="66" t="s">
        <v>2606</v>
      </c>
      <c r="K3084" s="68" t="s">
        <v>2547</v>
      </c>
      <c r="L3084" s="69" t="s">
        <v>10817</v>
      </c>
      <c r="N3084" s="128">
        <v>100</v>
      </c>
      <c r="O3084" s="71">
        <v>33.5</v>
      </c>
      <c r="P3084" s="127"/>
    </row>
    <row r="3085" spans="1:16" ht="15" x14ac:dyDescent="0.25">
      <c r="A3085" s="67" t="str">
        <f t="shared" si="48"/>
        <v>55396384</v>
      </c>
      <c r="B3085" s="127">
        <v>5539638</v>
      </c>
      <c r="C3085" s="127">
        <v>4</v>
      </c>
      <c r="D3085" s="74" t="s">
        <v>4922</v>
      </c>
      <c r="E3085" s="68" t="s">
        <v>287</v>
      </c>
      <c r="F3085" s="68" t="s">
        <v>10814</v>
      </c>
      <c r="G3085" s="68" t="s">
        <v>2550</v>
      </c>
      <c r="H3085" s="68" t="s">
        <v>2606</v>
      </c>
      <c r="I3085" s="66">
        <v>84212</v>
      </c>
      <c r="J3085" s="66" t="s">
        <v>2606</v>
      </c>
      <c r="K3085" s="68" t="s">
        <v>2547</v>
      </c>
      <c r="L3085" s="69" t="s">
        <v>10816</v>
      </c>
      <c r="N3085" s="128">
        <v>100</v>
      </c>
      <c r="O3085" s="71">
        <v>33.5</v>
      </c>
      <c r="P3085" s="127"/>
    </row>
    <row r="3086" spans="1:16" ht="15" x14ac:dyDescent="0.25">
      <c r="A3086" s="67" t="str">
        <f t="shared" si="48"/>
        <v>149539363</v>
      </c>
      <c r="B3086" s="127">
        <v>14953936</v>
      </c>
      <c r="C3086" s="127">
        <v>3</v>
      </c>
      <c r="D3086" s="74" t="s">
        <v>4923</v>
      </c>
      <c r="E3086" s="68" t="s">
        <v>2095</v>
      </c>
      <c r="F3086" s="68" t="s">
        <v>10814</v>
      </c>
      <c r="G3086" s="68" t="s">
        <v>2550</v>
      </c>
      <c r="H3086" s="68" t="s">
        <v>2606</v>
      </c>
      <c r="I3086" s="66">
        <v>84212</v>
      </c>
      <c r="J3086" s="66" t="s">
        <v>2606</v>
      </c>
      <c r="K3086" s="68" t="s">
        <v>2547</v>
      </c>
      <c r="L3086" s="69" t="s">
        <v>10816</v>
      </c>
      <c r="N3086" s="128">
        <v>0</v>
      </c>
      <c r="O3086" s="71">
        <v>33.5</v>
      </c>
      <c r="P3086" s="127"/>
    </row>
    <row r="3087" spans="1:16" ht="15" x14ac:dyDescent="0.25">
      <c r="A3087" s="67" t="str">
        <f t="shared" si="48"/>
        <v>149539361</v>
      </c>
      <c r="B3087" s="127">
        <v>14953936</v>
      </c>
      <c r="C3087" s="127">
        <v>1</v>
      </c>
      <c r="D3087" s="74" t="s">
        <v>4923</v>
      </c>
      <c r="E3087" s="68" t="s">
        <v>2095</v>
      </c>
      <c r="F3087" s="68" t="s">
        <v>10814</v>
      </c>
      <c r="G3087" s="68" t="s">
        <v>2550</v>
      </c>
      <c r="H3087" s="68" t="s">
        <v>2606</v>
      </c>
      <c r="I3087" s="66">
        <v>84212</v>
      </c>
      <c r="J3087" s="66" t="s">
        <v>2606</v>
      </c>
      <c r="K3087" s="68" t="s">
        <v>2547</v>
      </c>
      <c r="L3087" s="69" t="s">
        <v>10816</v>
      </c>
      <c r="N3087" s="128">
        <v>99</v>
      </c>
      <c r="O3087" s="71">
        <v>33.5</v>
      </c>
      <c r="P3087" s="127"/>
    </row>
    <row r="3088" spans="1:16" ht="15" x14ac:dyDescent="0.25">
      <c r="A3088" s="67" t="str">
        <f t="shared" si="48"/>
        <v>146861561</v>
      </c>
      <c r="B3088" s="127">
        <v>14686156</v>
      </c>
      <c r="C3088" s="127">
        <v>1</v>
      </c>
      <c r="D3088" s="74" t="s">
        <v>4924</v>
      </c>
      <c r="E3088" s="68" t="s">
        <v>2002</v>
      </c>
      <c r="F3088" s="68" t="s">
        <v>10814</v>
      </c>
      <c r="G3088" s="68" t="s">
        <v>2550</v>
      </c>
      <c r="H3088" s="68" t="s">
        <v>2606</v>
      </c>
      <c r="I3088" s="66">
        <v>84212</v>
      </c>
      <c r="J3088" s="66" t="s">
        <v>2606</v>
      </c>
      <c r="K3088" s="68" t="s">
        <v>2547</v>
      </c>
      <c r="L3088" s="69" t="s">
        <v>10816</v>
      </c>
      <c r="N3088" s="128">
        <v>100</v>
      </c>
      <c r="O3088" s="71">
        <v>33.5</v>
      </c>
      <c r="P3088" s="127"/>
    </row>
    <row r="3089" spans="1:16" ht="15" x14ac:dyDescent="0.25">
      <c r="A3089" s="67" t="str">
        <f t="shared" si="48"/>
        <v>101287502</v>
      </c>
      <c r="B3089" s="127">
        <v>10128750</v>
      </c>
      <c r="C3089" s="127">
        <v>2</v>
      </c>
      <c r="D3089" s="74" t="s">
        <v>4926</v>
      </c>
      <c r="E3089" s="68">
        <v>12171029</v>
      </c>
      <c r="F3089" s="68" t="s">
        <v>10815</v>
      </c>
      <c r="G3089" s="68" t="s">
        <v>2550</v>
      </c>
      <c r="H3089" s="68" t="s">
        <v>2606</v>
      </c>
      <c r="I3089" s="66">
        <v>84212</v>
      </c>
      <c r="J3089" s="66" t="s">
        <v>2606</v>
      </c>
      <c r="K3089" s="68" t="s">
        <v>2547</v>
      </c>
      <c r="L3089" s="69" t="s">
        <v>10817</v>
      </c>
      <c r="N3089" s="128">
        <v>100</v>
      </c>
      <c r="O3089" s="71">
        <v>33.5</v>
      </c>
      <c r="P3089" s="127"/>
    </row>
    <row r="3090" spans="1:16" ht="15" x14ac:dyDescent="0.25">
      <c r="A3090" s="67" t="str">
        <f t="shared" si="48"/>
        <v>731797910</v>
      </c>
      <c r="B3090" s="127">
        <v>7317979</v>
      </c>
      <c r="C3090" s="127">
        <v>10</v>
      </c>
      <c r="D3090" s="74" t="s">
        <v>4927</v>
      </c>
      <c r="E3090" s="68">
        <v>12537877</v>
      </c>
      <c r="F3090" s="68" t="s">
        <v>10814</v>
      </c>
      <c r="G3090" s="68" t="s">
        <v>2550</v>
      </c>
      <c r="H3090" s="68" t="s">
        <v>2606</v>
      </c>
      <c r="I3090" s="66">
        <v>84212</v>
      </c>
      <c r="J3090" s="66" t="s">
        <v>2606</v>
      </c>
      <c r="K3090" s="68" t="s">
        <v>2547</v>
      </c>
      <c r="L3090" s="69" t="s">
        <v>10816</v>
      </c>
      <c r="N3090" s="128">
        <v>99</v>
      </c>
      <c r="O3090" s="71">
        <v>33.5</v>
      </c>
      <c r="P3090" s="127"/>
    </row>
    <row r="3091" spans="1:16" ht="15" x14ac:dyDescent="0.25">
      <c r="A3091" s="67" t="str">
        <f t="shared" si="48"/>
        <v>80462192</v>
      </c>
      <c r="B3091" s="127">
        <v>8046219</v>
      </c>
      <c r="C3091" s="127">
        <v>2</v>
      </c>
      <c r="D3091" s="74" t="s">
        <v>4928</v>
      </c>
      <c r="E3091" s="68">
        <v>8817183</v>
      </c>
      <c r="F3091" s="68" t="s">
        <v>10813</v>
      </c>
      <c r="G3091" s="68" t="s">
        <v>2550</v>
      </c>
      <c r="H3091" s="68" t="s">
        <v>2606</v>
      </c>
      <c r="I3091" s="66">
        <v>84212</v>
      </c>
      <c r="J3091" s="66" t="s">
        <v>2606</v>
      </c>
      <c r="K3091" s="68" t="s">
        <v>2547</v>
      </c>
      <c r="L3091" s="69" t="s">
        <v>10818</v>
      </c>
      <c r="N3091" s="128">
        <v>100</v>
      </c>
      <c r="O3091" s="71">
        <v>33.5</v>
      </c>
      <c r="P3091" s="127"/>
    </row>
    <row r="3092" spans="1:16" ht="15" x14ac:dyDescent="0.25">
      <c r="A3092" s="67" t="str">
        <f t="shared" si="48"/>
        <v>94132734</v>
      </c>
      <c r="B3092" s="127">
        <v>9413273</v>
      </c>
      <c r="C3092" s="127">
        <v>4</v>
      </c>
      <c r="D3092" s="74" t="s">
        <v>4929</v>
      </c>
      <c r="E3092" s="68">
        <v>12594333</v>
      </c>
      <c r="F3092" s="68" t="s">
        <v>10814</v>
      </c>
      <c r="G3092" s="68" t="s">
        <v>2550</v>
      </c>
      <c r="H3092" s="68" t="s">
        <v>2606</v>
      </c>
      <c r="I3092" s="66">
        <v>84212</v>
      </c>
      <c r="J3092" s="66" t="s">
        <v>2606</v>
      </c>
      <c r="K3092" s="68" t="s">
        <v>2547</v>
      </c>
      <c r="L3092" s="69" t="s">
        <v>10816</v>
      </c>
      <c r="N3092" s="128">
        <v>99</v>
      </c>
      <c r="O3092" s="71">
        <v>33.5</v>
      </c>
      <c r="P3092" s="127"/>
    </row>
    <row r="3093" spans="1:16" ht="15" x14ac:dyDescent="0.25">
      <c r="A3093" s="67" t="str">
        <f t="shared" si="48"/>
        <v>69638218</v>
      </c>
      <c r="B3093" s="127">
        <v>6963821</v>
      </c>
      <c r="C3093" s="127">
        <v>8</v>
      </c>
      <c r="D3093" s="74" t="s">
        <v>3428</v>
      </c>
      <c r="E3093" s="68" t="s">
        <v>7165</v>
      </c>
      <c r="F3093" s="68" t="s">
        <v>10814</v>
      </c>
      <c r="G3093" s="68" t="s">
        <v>2550</v>
      </c>
      <c r="H3093" s="68" t="s">
        <v>2606</v>
      </c>
      <c r="I3093" s="66">
        <v>84212</v>
      </c>
      <c r="J3093" s="66" t="s">
        <v>2606</v>
      </c>
      <c r="K3093" s="68" t="s">
        <v>2547</v>
      </c>
      <c r="L3093" s="69" t="s">
        <v>10816</v>
      </c>
      <c r="N3093" s="128">
        <v>100</v>
      </c>
      <c r="O3093" s="71">
        <v>33.5</v>
      </c>
      <c r="P3093" s="127"/>
    </row>
    <row r="3094" spans="1:16" ht="15" x14ac:dyDescent="0.25">
      <c r="A3094" s="67" t="str">
        <f t="shared" si="48"/>
        <v>147027572</v>
      </c>
      <c r="B3094" s="127">
        <v>14702757</v>
      </c>
      <c r="C3094" s="127">
        <v>2</v>
      </c>
      <c r="D3094" s="74" t="s">
        <v>4932</v>
      </c>
      <c r="E3094" s="68" t="s">
        <v>2023</v>
      </c>
      <c r="F3094" s="68" t="s">
        <v>10814</v>
      </c>
      <c r="G3094" s="68" t="s">
        <v>2550</v>
      </c>
      <c r="H3094" s="68" t="s">
        <v>2606</v>
      </c>
      <c r="I3094" s="66">
        <v>84212</v>
      </c>
      <c r="J3094" s="66" t="s">
        <v>2606</v>
      </c>
      <c r="K3094" s="68" t="s">
        <v>2547</v>
      </c>
      <c r="L3094" s="69" t="s">
        <v>10816</v>
      </c>
      <c r="N3094" s="128">
        <v>100</v>
      </c>
      <c r="O3094" s="71">
        <v>33.5</v>
      </c>
      <c r="P3094" s="127"/>
    </row>
    <row r="3095" spans="1:16" ht="15" x14ac:dyDescent="0.25">
      <c r="A3095" s="67" t="str">
        <f t="shared" si="48"/>
        <v>100990132</v>
      </c>
      <c r="B3095" s="127">
        <v>10099013</v>
      </c>
      <c r="C3095" s="127">
        <v>2</v>
      </c>
      <c r="D3095" s="74" t="s">
        <v>4933</v>
      </c>
      <c r="E3095" s="68" t="s">
        <v>834</v>
      </c>
      <c r="F3095" s="68" t="s">
        <v>10815</v>
      </c>
      <c r="G3095" s="68" t="s">
        <v>10823</v>
      </c>
      <c r="H3095" s="68" t="s">
        <v>2606</v>
      </c>
      <c r="I3095" s="66">
        <v>84212</v>
      </c>
      <c r="J3095" s="66" t="s">
        <v>2606</v>
      </c>
      <c r="K3095" s="68" t="s">
        <v>2547</v>
      </c>
      <c r="L3095" s="69" t="s">
        <v>10817</v>
      </c>
      <c r="N3095" s="128">
        <v>100</v>
      </c>
      <c r="O3095" s="71">
        <v>33.5</v>
      </c>
      <c r="P3095" s="127"/>
    </row>
    <row r="3096" spans="1:16" ht="15" x14ac:dyDescent="0.25">
      <c r="A3096" s="67" t="str">
        <f t="shared" si="48"/>
        <v>148660671</v>
      </c>
      <c r="B3096" s="127">
        <v>14866067</v>
      </c>
      <c r="C3096" s="127">
        <v>1</v>
      </c>
      <c r="D3096" s="74" t="s">
        <v>4934</v>
      </c>
      <c r="E3096" s="68" t="s">
        <v>2056</v>
      </c>
      <c r="F3096" s="68" t="s">
        <v>10814</v>
      </c>
      <c r="G3096" s="68" t="s">
        <v>2550</v>
      </c>
      <c r="H3096" s="68" t="s">
        <v>2606</v>
      </c>
      <c r="I3096" s="66">
        <v>84212</v>
      </c>
      <c r="J3096" s="66" t="s">
        <v>2606</v>
      </c>
      <c r="K3096" s="68" t="s">
        <v>2547</v>
      </c>
      <c r="L3096" s="69" t="s">
        <v>10816</v>
      </c>
      <c r="N3096" s="128">
        <v>100</v>
      </c>
      <c r="O3096" s="71">
        <v>33.5</v>
      </c>
      <c r="P3096" s="127"/>
    </row>
    <row r="3097" spans="1:16" ht="15" x14ac:dyDescent="0.25">
      <c r="A3097" s="67" t="str">
        <f t="shared" si="48"/>
        <v>101396315</v>
      </c>
      <c r="B3097" s="127">
        <v>10139631</v>
      </c>
      <c r="C3097" s="127">
        <v>5</v>
      </c>
      <c r="D3097" s="74" t="s">
        <v>4935</v>
      </c>
      <c r="E3097" s="68">
        <v>1402596</v>
      </c>
      <c r="F3097" s="68" t="s">
        <v>10814</v>
      </c>
      <c r="G3097" s="68" t="s">
        <v>2550</v>
      </c>
      <c r="H3097" s="68" t="s">
        <v>2606</v>
      </c>
      <c r="I3097" s="66">
        <v>84212</v>
      </c>
      <c r="J3097" s="66" t="s">
        <v>2606</v>
      </c>
      <c r="K3097" s="68" t="s">
        <v>2547</v>
      </c>
      <c r="L3097" s="69" t="s">
        <v>10816</v>
      </c>
      <c r="N3097" s="128">
        <v>99</v>
      </c>
      <c r="O3097" s="71">
        <v>33.5</v>
      </c>
      <c r="P3097" s="127"/>
    </row>
    <row r="3098" spans="1:16" ht="15" x14ac:dyDescent="0.25">
      <c r="A3098" s="67" t="str">
        <f t="shared" si="48"/>
        <v>92453881</v>
      </c>
      <c r="B3098" s="127">
        <v>9245388</v>
      </c>
      <c r="C3098" s="127">
        <v>1</v>
      </c>
      <c r="D3098" s="74" t="s">
        <v>4936</v>
      </c>
      <c r="E3098" s="68">
        <v>9557681</v>
      </c>
      <c r="F3098" s="68" t="s">
        <v>10815</v>
      </c>
      <c r="G3098" s="68" t="s">
        <v>10823</v>
      </c>
      <c r="H3098" s="68" t="s">
        <v>2606</v>
      </c>
      <c r="I3098" s="66">
        <v>84212</v>
      </c>
      <c r="J3098" s="66" t="s">
        <v>2606</v>
      </c>
      <c r="K3098" s="68" t="s">
        <v>2547</v>
      </c>
      <c r="L3098" s="69" t="s">
        <v>10817</v>
      </c>
      <c r="N3098" s="128">
        <v>100</v>
      </c>
      <c r="O3098" s="71">
        <v>33.5</v>
      </c>
      <c r="P3098" s="127"/>
    </row>
    <row r="3099" spans="1:16" ht="15" x14ac:dyDescent="0.25">
      <c r="A3099" s="67" t="str">
        <f t="shared" si="48"/>
        <v>85451692</v>
      </c>
      <c r="B3099" s="127">
        <v>8545169</v>
      </c>
      <c r="C3099" s="127">
        <v>2</v>
      </c>
      <c r="D3099" s="74" t="s">
        <v>4937</v>
      </c>
      <c r="E3099" s="68" t="s">
        <v>562</v>
      </c>
      <c r="F3099" s="68" t="s">
        <v>10814</v>
      </c>
      <c r="G3099" s="68" t="s">
        <v>2550</v>
      </c>
      <c r="H3099" s="68" t="s">
        <v>2606</v>
      </c>
      <c r="I3099" s="66">
        <v>84212</v>
      </c>
      <c r="J3099" s="66" t="s">
        <v>2606</v>
      </c>
      <c r="K3099" s="68" t="s">
        <v>2547</v>
      </c>
      <c r="L3099" s="69" t="s">
        <v>10816</v>
      </c>
      <c r="N3099" s="128">
        <v>99</v>
      </c>
      <c r="O3099" s="71">
        <v>33.5</v>
      </c>
      <c r="P3099" s="127"/>
    </row>
    <row r="3100" spans="1:16" ht="15" x14ac:dyDescent="0.25">
      <c r="A3100" s="67" t="str">
        <f t="shared" si="48"/>
        <v>85451691</v>
      </c>
      <c r="B3100" s="127">
        <v>8545169</v>
      </c>
      <c r="C3100" s="127">
        <v>1</v>
      </c>
      <c r="D3100" s="74" t="s">
        <v>4937</v>
      </c>
      <c r="E3100" s="68" t="s">
        <v>562</v>
      </c>
      <c r="F3100" s="68" t="s">
        <v>10815</v>
      </c>
      <c r="G3100" s="68" t="s">
        <v>2550</v>
      </c>
      <c r="H3100" s="68" t="s">
        <v>2606</v>
      </c>
      <c r="I3100" s="66">
        <v>84212</v>
      </c>
      <c r="J3100" s="66" t="s">
        <v>2606</v>
      </c>
      <c r="K3100" s="68" t="s">
        <v>2547</v>
      </c>
      <c r="L3100" s="69" t="s">
        <v>10817</v>
      </c>
      <c r="N3100" s="128">
        <v>99</v>
      </c>
      <c r="O3100" s="71">
        <v>33.5</v>
      </c>
      <c r="P3100" s="127"/>
    </row>
    <row r="3101" spans="1:16" ht="15" x14ac:dyDescent="0.25">
      <c r="A3101" s="67" t="str">
        <f t="shared" si="48"/>
        <v>116426586</v>
      </c>
      <c r="B3101" s="127">
        <v>11642658</v>
      </c>
      <c r="C3101" s="127">
        <v>6</v>
      </c>
      <c r="D3101" s="74" t="s">
        <v>4938</v>
      </c>
      <c r="E3101" s="68" t="s">
        <v>1250</v>
      </c>
      <c r="F3101" s="68" t="s">
        <v>10814</v>
      </c>
      <c r="G3101" s="68" t="s">
        <v>2550</v>
      </c>
      <c r="H3101" s="68" t="s">
        <v>2606</v>
      </c>
      <c r="I3101" s="66">
        <v>84212</v>
      </c>
      <c r="J3101" s="66" t="s">
        <v>2606</v>
      </c>
      <c r="K3101" s="68" t="s">
        <v>2547</v>
      </c>
      <c r="L3101" s="69" t="s">
        <v>10816</v>
      </c>
      <c r="N3101" s="128">
        <v>99</v>
      </c>
      <c r="O3101" s="71">
        <v>33.5</v>
      </c>
      <c r="P3101" s="127"/>
    </row>
    <row r="3102" spans="1:16" ht="15" x14ac:dyDescent="0.25">
      <c r="A3102" s="67" t="str">
        <f t="shared" si="48"/>
        <v>116426587</v>
      </c>
      <c r="B3102" s="127">
        <v>11642658</v>
      </c>
      <c r="C3102" s="127">
        <v>7</v>
      </c>
      <c r="D3102" s="74" t="s">
        <v>4938</v>
      </c>
      <c r="E3102" s="68" t="s">
        <v>1250</v>
      </c>
      <c r="F3102" s="68" t="s">
        <v>10814</v>
      </c>
      <c r="G3102" s="68" t="s">
        <v>2550</v>
      </c>
      <c r="H3102" s="68" t="s">
        <v>2606</v>
      </c>
      <c r="I3102" s="66">
        <v>84212</v>
      </c>
      <c r="J3102" s="66" t="s">
        <v>2606</v>
      </c>
      <c r="K3102" s="68" t="s">
        <v>2547</v>
      </c>
      <c r="L3102" s="69" t="s">
        <v>10816</v>
      </c>
      <c r="N3102" s="128">
        <v>99</v>
      </c>
      <c r="O3102" s="71">
        <v>33.5</v>
      </c>
      <c r="P3102" s="127"/>
    </row>
    <row r="3103" spans="1:16" ht="15" x14ac:dyDescent="0.25">
      <c r="A3103" s="67" t="str">
        <f t="shared" si="48"/>
        <v>95409707</v>
      </c>
      <c r="B3103" s="127">
        <v>9540970</v>
      </c>
      <c r="C3103" s="127">
        <v>7</v>
      </c>
      <c r="D3103" s="74" t="s">
        <v>4939</v>
      </c>
      <c r="E3103" s="68">
        <v>4647296</v>
      </c>
      <c r="F3103" s="68" t="s">
        <v>10814</v>
      </c>
      <c r="G3103" s="68" t="s">
        <v>2550</v>
      </c>
      <c r="H3103" s="68" t="s">
        <v>2606</v>
      </c>
      <c r="I3103" s="66">
        <v>84212</v>
      </c>
      <c r="J3103" s="66" t="s">
        <v>2606</v>
      </c>
      <c r="K3103" s="68" t="s">
        <v>2547</v>
      </c>
      <c r="L3103" s="69" t="s">
        <v>10816</v>
      </c>
      <c r="N3103" s="128">
        <v>100</v>
      </c>
      <c r="O3103" s="71">
        <v>33.5</v>
      </c>
      <c r="P3103" s="127"/>
    </row>
    <row r="3104" spans="1:16" ht="15" x14ac:dyDescent="0.25">
      <c r="A3104" s="67" t="str">
        <f t="shared" si="48"/>
        <v>104725872</v>
      </c>
      <c r="B3104" s="127">
        <v>10472587</v>
      </c>
      <c r="C3104" s="127">
        <v>2</v>
      </c>
      <c r="D3104" s="74" t="s">
        <v>3818</v>
      </c>
      <c r="E3104" s="68" t="s">
        <v>978</v>
      </c>
      <c r="F3104" s="68" t="s">
        <v>10815</v>
      </c>
      <c r="G3104" s="68" t="s">
        <v>2550</v>
      </c>
      <c r="H3104" s="68" t="s">
        <v>2606</v>
      </c>
      <c r="I3104" s="66">
        <v>84212</v>
      </c>
      <c r="J3104" s="66" t="s">
        <v>2606</v>
      </c>
      <c r="K3104" s="68" t="s">
        <v>2547</v>
      </c>
      <c r="L3104" s="69" t="s">
        <v>10817</v>
      </c>
      <c r="N3104" s="128">
        <v>97</v>
      </c>
      <c r="O3104" s="71">
        <v>33.5</v>
      </c>
      <c r="P3104" s="127"/>
    </row>
    <row r="3105" spans="1:16" ht="15" x14ac:dyDescent="0.25">
      <c r="A3105" s="67" t="str">
        <f t="shared" si="48"/>
        <v>79281302</v>
      </c>
      <c r="B3105" s="127">
        <v>7928130</v>
      </c>
      <c r="C3105" s="127">
        <v>2</v>
      </c>
      <c r="D3105" s="74" t="s">
        <v>4940</v>
      </c>
      <c r="E3105" s="68">
        <v>7841997</v>
      </c>
      <c r="F3105" s="68" t="s">
        <v>10815</v>
      </c>
      <c r="G3105" s="68" t="s">
        <v>2550</v>
      </c>
      <c r="H3105" s="68" t="s">
        <v>2606</v>
      </c>
      <c r="I3105" s="66">
        <v>84212</v>
      </c>
      <c r="J3105" s="66" t="s">
        <v>2606</v>
      </c>
      <c r="K3105" s="68" t="s">
        <v>2547</v>
      </c>
      <c r="L3105" s="69" t="s">
        <v>10817</v>
      </c>
      <c r="N3105" s="128">
        <v>100</v>
      </c>
      <c r="O3105" s="71">
        <v>33.5</v>
      </c>
      <c r="P3105" s="127"/>
    </row>
    <row r="3106" spans="1:16" ht="15" x14ac:dyDescent="0.25">
      <c r="A3106" s="67" t="str">
        <f t="shared" si="48"/>
        <v>113983343</v>
      </c>
      <c r="B3106" s="127">
        <v>11398334</v>
      </c>
      <c r="C3106" s="127">
        <v>3</v>
      </c>
      <c r="D3106" s="74" t="s">
        <v>4941</v>
      </c>
      <c r="E3106" s="68" t="s">
        <v>1161</v>
      </c>
      <c r="F3106" s="68" t="s">
        <v>10815</v>
      </c>
      <c r="G3106" s="68" t="s">
        <v>10823</v>
      </c>
      <c r="H3106" s="68" t="s">
        <v>2606</v>
      </c>
      <c r="I3106" s="66">
        <v>84212</v>
      </c>
      <c r="J3106" s="66" t="s">
        <v>2606</v>
      </c>
      <c r="K3106" s="68" t="s">
        <v>2547</v>
      </c>
      <c r="L3106" s="69" t="s">
        <v>10817</v>
      </c>
      <c r="N3106" s="128">
        <v>100</v>
      </c>
      <c r="O3106" s="71">
        <v>33.5</v>
      </c>
      <c r="P3106" s="127"/>
    </row>
    <row r="3107" spans="1:16" ht="15" x14ac:dyDescent="0.25">
      <c r="A3107" s="67" t="str">
        <f t="shared" si="48"/>
        <v>130971802</v>
      </c>
      <c r="B3107" s="127">
        <v>13097180</v>
      </c>
      <c r="C3107" s="127">
        <v>2</v>
      </c>
      <c r="D3107" s="74" t="s">
        <v>4945</v>
      </c>
      <c r="E3107" s="68">
        <v>7744564</v>
      </c>
      <c r="F3107" s="68" t="s">
        <v>10814</v>
      </c>
      <c r="G3107" s="68" t="s">
        <v>2550</v>
      </c>
      <c r="H3107" s="68" t="s">
        <v>2606</v>
      </c>
      <c r="I3107" s="66">
        <v>84212</v>
      </c>
      <c r="J3107" s="66" t="s">
        <v>2606</v>
      </c>
      <c r="K3107" s="68" t="s">
        <v>2547</v>
      </c>
      <c r="L3107" s="69" t="s">
        <v>10816</v>
      </c>
      <c r="N3107" s="128">
        <v>100</v>
      </c>
      <c r="O3107" s="71">
        <v>33.5</v>
      </c>
      <c r="P3107" s="127"/>
    </row>
    <row r="3108" spans="1:16" ht="15" x14ac:dyDescent="0.25">
      <c r="A3108" s="67" t="str">
        <f t="shared" si="48"/>
        <v>105500452</v>
      </c>
      <c r="B3108" s="127">
        <v>10550045</v>
      </c>
      <c r="C3108" s="127">
        <v>2</v>
      </c>
      <c r="D3108" s="74" t="s">
        <v>10565</v>
      </c>
      <c r="E3108" s="68">
        <v>14835114</v>
      </c>
      <c r="F3108" s="68" t="s">
        <v>10815</v>
      </c>
      <c r="G3108" s="68" t="s">
        <v>10823</v>
      </c>
      <c r="H3108" s="68" t="s">
        <v>2606</v>
      </c>
      <c r="I3108" s="66">
        <v>84212</v>
      </c>
      <c r="J3108" s="66" t="s">
        <v>2606</v>
      </c>
      <c r="K3108" s="68" t="s">
        <v>2547</v>
      </c>
      <c r="L3108" s="69" t="s">
        <v>10817</v>
      </c>
      <c r="N3108" s="128">
        <v>0</v>
      </c>
      <c r="O3108" s="71">
        <v>33.5</v>
      </c>
      <c r="P3108" s="127"/>
    </row>
    <row r="3109" spans="1:16" ht="15" x14ac:dyDescent="0.25">
      <c r="A3109" s="67" t="str">
        <f t="shared" si="48"/>
        <v>157897201</v>
      </c>
      <c r="B3109" s="127">
        <v>15789720</v>
      </c>
      <c r="C3109" s="127">
        <v>1</v>
      </c>
      <c r="D3109" s="74" t="s">
        <v>4946</v>
      </c>
      <c r="E3109" s="68" t="s">
        <v>2287</v>
      </c>
      <c r="F3109" s="68" t="s">
        <v>10814</v>
      </c>
      <c r="G3109" s="68" t="s">
        <v>2550</v>
      </c>
      <c r="H3109" s="68" t="s">
        <v>2606</v>
      </c>
      <c r="I3109" s="66">
        <v>84212</v>
      </c>
      <c r="J3109" s="66" t="s">
        <v>2606</v>
      </c>
      <c r="K3109" s="68" t="s">
        <v>2547</v>
      </c>
      <c r="L3109" s="69" t="s">
        <v>10816</v>
      </c>
      <c r="N3109" s="128">
        <v>100</v>
      </c>
      <c r="O3109" s="71">
        <v>33.5</v>
      </c>
      <c r="P3109" s="127"/>
    </row>
    <row r="3110" spans="1:16" ht="15" x14ac:dyDescent="0.25">
      <c r="A3110" s="67" t="str">
        <f t="shared" si="48"/>
        <v>91334953</v>
      </c>
      <c r="B3110" s="127">
        <v>9133495</v>
      </c>
      <c r="C3110" s="127">
        <v>3</v>
      </c>
      <c r="D3110" s="74" t="s">
        <v>4947</v>
      </c>
      <c r="E3110" s="68">
        <v>10747068</v>
      </c>
      <c r="F3110" s="68" t="s">
        <v>10815</v>
      </c>
      <c r="G3110" s="68" t="s">
        <v>2550</v>
      </c>
      <c r="H3110" s="68" t="s">
        <v>2606</v>
      </c>
      <c r="I3110" s="66">
        <v>84212</v>
      </c>
      <c r="J3110" s="66" t="s">
        <v>2606</v>
      </c>
      <c r="K3110" s="68" t="s">
        <v>2547</v>
      </c>
      <c r="L3110" s="69" t="s">
        <v>10817</v>
      </c>
      <c r="N3110" s="128">
        <v>99</v>
      </c>
      <c r="O3110" s="71">
        <v>33.5</v>
      </c>
      <c r="P3110" s="127"/>
    </row>
    <row r="3111" spans="1:16" ht="15" x14ac:dyDescent="0.25">
      <c r="A3111" s="67" t="str">
        <f t="shared" si="48"/>
        <v>94656502</v>
      </c>
      <c r="B3111" s="127">
        <v>9465650</v>
      </c>
      <c r="C3111" s="127">
        <v>2</v>
      </c>
      <c r="D3111" s="74" t="s">
        <v>4948</v>
      </c>
      <c r="E3111" s="68">
        <v>16199344</v>
      </c>
      <c r="F3111" s="68" t="s">
        <v>10815</v>
      </c>
      <c r="G3111" s="68" t="s">
        <v>10823</v>
      </c>
      <c r="H3111" s="68" t="s">
        <v>2606</v>
      </c>
      <c r="I3111" s="66">
        <v>84212</v>
      </c>
      <c r="J3111" s="66" t="s">
        <v>2606</v>
      </c>
      <c r="K3111" s="68" t="s">
        <v>2547</v>
      </c>
      <c r="L3111" s="69" t="s">
        <v>10817</v>
      </c>
      <c r="N3111" s="128">
        <v>100</v>
      </c>
      <c r="O3111" s="71">
        <v>33.5</v>
      </c>
      <c r="P3111" s="127"/>
    </row>
    <row r="3112" spans="1:16" ht="15" x14ac:dyDescent="0.25">
      <c r="A3112" s="67" t="str">
        <f t="shared" si="48"/>
        <v>1158964411</v>
      </c>
      <c r="B3112" s="127">
        <v>11589644</v>
      </c>
      <c r="C3112" s="127">
        <v>11</v>
      </c>
      <c r="D3112" s="74" t="s">
        <v>4949</v>
      </c>
      <c r="E3112" s="68" t="s">
        <v>1225</v>
      </c>
      <c r="F3112" s="68" t="s">
        <v>10814</v>
      </c>
      <c r="G3112" s="68" t="s">
        <v>2550</v>
      </c>
      <c r="H3112" s="68" t="s">
        <v>2606</v>
      </c>
      <c r="I3112" s="66">
        <v>84212</v>
      </c>
      <c r="J3112" s="66" t="s">
        <v>2606</v>
      </c>
      <c r="K3112" s="68" t="s">
        <v>2547</v>
      </c>
      <c r="L3112" s="69" t="s">
        <v>10816</v>
      </c>
      <c r="N3112" s="128">
        <v>100</v>
      </c>
      <c r="O3112" s="71">
        <v>33.5</v>
      </c>
      <c r="P3112" s="127"/>
    </row>
    <row r="3113" spans="1:16" ht="15" x14ac:dyDescent="0.25">
      <c r="A3113" s="67" t="str">
        <f t="shared" si="48"/>
        <v>119162801</v>
      </c>
      <c r="B3113" s="127">
        <v>11916280</v>
      </c>
      <c r="C3113" s="127">
        <v>1</v>
      </c>
      <c r="D3113" s="74" t="s">
        <v>4950</v>
      </c>
      <c r="E3113" s="68" t="s">
        <v>7863</v>
      </c>
      <c r="F3113" s="68" t="s">
        <v>10815</v>
      </c>
      <c r="G3113" s="68" t="s">
        <v>10823</v>
      </c>
      <c r="H3113" s="68" t="s">
        <v>2606</v>
      </c>
      <c r="I3113" s="66">
        <v>84212</v>
      </c>
      <c r="J3113" s="66" t="s">
        <v>2606</v>
      </c>
      <c r="K3113" s="68" t="s">
        <v>2547</v>
      </c>
      <c r="L3113" s="69" t="s">
        <v>10817</v>
      </c>
      <c r="N3113" s="128">
        <v>100</v>
      </c>
      <c r="O3113" s="71">
        <v>33.5</v>
      </c>
      <c r="P3113" s="127"/>
    </row>
    <row r="3114" spans="1:16" ht="15" x14ac:dyDescent="0.25">
      <c r="A3114" s="67" t="str">
        <f t="shared" si="48"/>
        <v>119272402</v>
      </c>
      <c r="B3114" s="127">
        <v>11927240</v>
      </c>
      <c r="C3114" s="127">
        <v>2</v>
      </c>
      <c r="D3114" s="74" t="s">
        <v>4951</v>
      </c>
      <c r="E3114" s="68" t="s">
        <v>1338</v>
      </c>
      <c r="F3114" s="68" t="s">
        <v>10815</v>
      </c>
      <c r="G3114" s="68" t="s">
        <v>10823</v>
      </c>
      <c r="H3114" s="68" t="s">
        <v>2606</v>
      </c>
      <c r="I3114" s="66">
        <v>84212</v>
      </c>
      <c r="J3114" s="66" t="s">
        <v>2606</v>
      </c>
      <c r="K3114" s="68" t="s">
        <v>2547</v>
      </c>
      <c r="L3114" s="69" t="s">
        <v>10817</v>
      </c>
      <c r="N3114" s="128">
        <v>0</v>
      </c>
      <c r="O3114" s="71">
        <v>33.5</v>
      </c>
      <c r="P3114" s="127"/>
    </row>
    <row r="3115" spans="1:16" ht="15" x14ac:dyDescent="0.25">
      <c r="A3115" s="67" t="str">
        <f t="shared" si="48"/>
        <v>69375613</v>
      </c>
      <c r="B3115" s="127">
        <v>6937561</v>
      </c>
      <c r="C3115" s="127">
        <v>3</v>
      </c>
      <c r="D3115" s="74" t="s">
        <v>9711</v>
      </c>
      <c r="E3115" s="68" t="s">
        <v>9755</v>
      </c>
      <c r="F3115" s="68" t="s">
        <v>10813</v>
      </c>
      <c r="G3115" s="68" t="s">
        <v>10823</v>
      </c>
      <c r="H3115" s="68" t="s">
        <v>2606</v>
      </c>
      <c r="I3115" s="66">
        <v>84212</v>
      </c>
      <c r="J3115" s="66" t="s">
        <v>2606</v>
      </c>
      <c r="K3115" s="68" t="s">
        <v>2547</v>
      </c>
      <c r="L3115" s="69" t="s">
        <v>10818</v>
      </c>
      <c r="N3115" s="128">
        <v>100</v>
      </c>
      <c r="O3115" s="71">
        <v>33.5</v>
      </c>
      <c r="P3115" s="127"/>
    </row>
    <row r="3116" spans="1:16" ht="15" x14ac:dyDescent="0.25">
      <c r="A3116" s="67" t="str">
        <f t="shared" si="48"/>
        <v>100788853</v>
      </c>
      <c r="B3116" s="127">
        <v>10078885</v>
      </c>
      <c r="C3116" s="127">
        <v>3</v>
      </c>
      <c r="D3116" s="74" t="s">
        <v>7516</v>
      </c>
      <c r="E3116" s="68" t="s">
        <v>7864</v>
      </c>
      <c r="F3116" s="68" t="s">
        <v>10815</v>
      </c>
      <c r="G3116" s="68" t="s">
        <v>2550</v>
      </c>
      <c r="H3116" s="68" t="s">
        <v>2606</v>
      </c>
      <c r="I3116" s="66">
        <v>84212</v>
      </c>
      <c r="J3116" s="66" t="s">
        <v>2606</v>
      </c>
      <c r="K3116" s="68" t="s">
        <v>2547</v>
      </c>
      <c r="L3116" s="69" t="s">
        <v>10817</v>
      </c>
      <c r="N3116" s="128">
        <v>81</v>
      </c>
      <c r="O3116" s="71">
        <v>33.5</v>
      </c>
      <c r="P3116" s="127"/>
    </row>
    <row r="3117" spans="1:16" ht="15" x14ac:dyDescent="0.25">
      <c r="A3117" s="67" t="str">
        <f t="shared" si="48"/>
        <v>29952322</v>
      </c>
      <c r="B3117" s="127">
        <v>2995232</v>
      </c>
      <c r="C3117" s="127">
        <v>2</v>
      </c>
      <c r="D3117" s="74" t="s">
        <v>3109</v>
      </c>
      <c r="E3117" s="68" t="s">
        <v>7676</v>
      </c>
      <c r="F3117" s="68" t="s">
        <v>10813</v>
      </c>
      <c r="G3117" s="68" t="s">
        <v>2550</v>
      </c>
      <c r="H3117" s="68" t="s">
        <v>2606</v>
      </c>
      <c r="I3117" s="66">
        <v>84212</v>
      </c>
      <c r="J3117" s="66" t="s">
        <v>2606</v>
      </c>
      <c r="K3117" s="68" t="s">
        <v>2547</v>
      </c>
      <c r="L3117" s="69" t="s">
        <v>10818</v>
      </c>
      <c r="N3117" s="128">
        <v>99</v>
      </c>
      <c r="O3117" s="71">
        <v>33.5</v>
      </c>
      <c r="P3117" s="127"/>
    </row>
    <row r="3118" spans="1:16" ht="15" x14ac:dyDescent="0.25">
      <c r="A3118" s="67" t="str">
        <f t="shared" si="48"/>
        <v>97917003</v>
      </c>
      <c r="B3118" s="127">
        <v>9791700</v>
      </c>
      <c r="C3118" s="127">
        <v>3</v>
      </c>
      <c r="D3118" s="74" t="s">
        <v>4955</v>
      </c>
      <c r="E3118" s="68">
        <v>7841027</v>
      </c>
      <c r="F3118" s="68" t="s">
        <v>10815</v>
      </c>
      <c r="G3118" s="68" t="s">
        <v>2550</v>
      </c>
      <c r="H3118" s="68" t="s">
        <v>2606</v>
      </c>
      <c r="I3118" s="66">
        <v>84212</v>
      </c>
      <c r="J3118" s="66" t="s">
        <v>2606</v>
      </c>
      <c r="K3118" s="68" t="s">
        <v>2547</v>
      </c>
      <c r="L3118" s="69" t="s">
        <v>10817</v>
      </c>
      <c r="N3118" s="128">
        <v>99</v>
      </c>
      <c r="O3118" s="71">
        <v>33.5</v>
      </c>
      <c r="P3118" s="127"/>
    </row>
    <row r="3119" spans="1:16" ht="15" x14ac:dyDescent="0.25">
      <c r="A3119" s="67" t="str">
        <f t="shared" si="48"/>
        <v>131984881</v>
      </c>
      <c r="B3119" s="127">
        <v>13198488</v>
      </c>
      <c r="C3119" s="127">
        <v>1</v>
      </c>
      <c r="D3119" s="74" t="s">
        <v>4956</v>
      </c>
      <c r="E3119" s="68" t="s">
        <v>1715</v>
      </c>
      <c r="F3119" s="68" t="s">
        <v>10814</v>
      </c>
      <c r="G3119" s="68" t="s">
        <v>10823</v>
      </c>
      <c r="H3119" s="68" t="s">
        <v>2606</v>
      </c>
      <c r="I3119" s="66">
        <v>84212</v>
      </c>
      <c r="J3119" s="66" t="s">
        <v>2606</v>
      </c>
      <c r="K3119" s="68" t="s">
        <v>2547</v>
      </c>
      <c r="L3119" s="69" t="s">
        <v>10816</v>
      </c>
      <c r="N3119" s="128">
        <v>81</v>
      </c>
      <c r="O3119" s="71">
        <v>33.5</v>
      </c>
      <c r="P3119" s="127"/>
    </row>
    <row r="3120" spans="1:16" ht="15" x14ac:dyDescent="0.25">
      <c r="A3120" s="67" t="str">
        <f t="shared" si="48"/>
        <v>95290811</v>
      </c>
      <c r="B3120" s="127">
        <v>9529081</v>
      </c>
      <c r="C3120" s="127">
        <v>1</v>
      </c>
      <c r="D3120" s="74" t="s">
        <v>4957</v>
      </c>
      <c r="E3120" s="68">
        <v>4428368</v>
      </c>
      <c r="F3120" s="68" t="s">
        <v>10815</v>
      </c>
      <c r="G3120" s="68" t="s">
        <v>2550</v>
      </c>
      <c r="H3120" s="68" t="s">
        <v>2606</v>
      </c>
      <c r="I3120" s="66">
        <v>84212</v>
      </c>
      <c r="J3120" s="66" t="s">
        <v>2606</v>
      </c>
      <c r="K3120" s="68" t="s">
        <v>2547</v>
      </c>
      <c r="L3120" s="69" t="s">
        <v>10817</v>
      </c>
      <c r="N3120" s="128">
        <v>99</v>
      </c>
      <c r="O3120" s="71">
        <v>33.5</v>
      </c>
      <c r="P3120" s="127"/>
    </row>
    <row r="3121" spans="1:16" ht="15" x14ac:dyDescent="0.25">
      <c r="A3121" s="67" t="str">
        <f t="shared" si="48"/>
        <v>91696352</v>
      </c>
      <c r="B3121" s="127">
        <v>9169635</v>
      </c>
      <c r="C3121" s="127">
        <v>2</v>
      </c>
      <c r="D3121" s="74" t="s">
        <v>4959</v>
      </c>
      <c r="E3121" s="68" t="s">
        <v>639</v>
      </c>
      <c r="F3121" s="68" t="s">
        <v>10815</v>
      </c>
      <c r="G3121" s="68" t="s">
        <v>2550</v>
      </c>
      <c r="H3121" s="68" t="s">
        <v>2606</v>
      </c>
      <c r="I3121" s="66">
        <v>84212</v>
      </c>
      <c r="J3121" s="66" t="s">
        <v>2606</v>
      </c>
      <c r="K3121" s="68" t="s">
        <v>2547</v>
      </c>
      <c r="L3121" s="69" t="s">
        <v>10817</v>
      </c>
      <c r="N3121" s="128">
        <v>100</v>
      </c>
      <c r="O3121" s="71">
        <v>33.5</v>
      </c>
      <c r="P3121" s="127"/>
    </row>
    <row r="3122" spans="1:16" ht="15" x14ac:dyDescent="0.25">
      <c r="A3122" s="67" t="str">
        <f t="shared" si="48"/>
        <v>160004931</v>
      </c>
      <c r="B3122" s="127">
        <v>16000493</v>
      </c>
      <c r="C3122" s="127">
        <v>1</v>
      </c>
      <c r="D3122" s="74" t="s">
        <v>4960</v>
      </c>
      <c r="E3122" s="68" t="s">
        <v>10348</v>
      </c>
      <c r="F3122" s="68" t="s">
        <v>10814</v>
      </c>
      <c r="G3122" s="68" t="s">
        <v>2550</v>
      </c>
      <c r="H3122" s="68" t="s">
        <v>2606</v>
      </c>
      <c r="I3122" s="66">
        <v>84212</v>
      </c>
      <c r="J3122" s="66" t="s">
        <v>2606</v>
      </c>
      <c r="K3122" s="68" t="s">
        <v>2547</v>
      </c>
      <c r="L3122" s="69" t="s">
        <v>10816</v>
      </c>
      <c r="N3122" s="128">
        <v>100</v>
      </c>
      <c r="O3122" s="71">
        <v>33.5</v>
      </c>
      <c r="P3122" s="127"/>
    </row>
    <row r="3123" spans="1:16" ht="15" x14ac:dyDescent="0.25">
      <c r="A3123" s="67" t="str">
        <f t="shared" si="48"/>
        <v>122317572</v>
      </c>
      <c r="B3123" s="127">
        <v>12231757</v>
      </c>
      <c r="C3123" s="127">
        <v>2</v>
      </c>
      <c r="D3123" s="74" t="s">
        <v>4961</v>
      </c>
      <c r="E3123" s="68" t="s">
        <v>7865</v>
      </c>
      <c r="F3123" s="68" t="s">
        <v>10814</v>
      </c>
      <c r="G3123" s="68" t="s">
        <v>2550</v>
      </c>
      <c r="H3123" s="68" t="s">
        <v>2606</v>
      </c>
      <c r="I3123" s="66">
        <v>84212</v>
      </c>
      <c r="J3123" s="66" t="s">
        <v>2606</v>
      </c>
      <c r="K3123" s="68" t="s">
        <v>2547</v>
      </c>
      <c r="L3123" s="69" t="s">
        <v>10816</v>
      </c>
      <c r="N3123" s="128">
        <v>100</v>
      </c>
      <c r="O3123" s="71">
        <v>33.5</v>
      </c>
      <c r="P3123" s="127"/>
    </row>
    <row r="3124" spans="1:16" ht="15" x14ac:dyDescent="0.25">
      <c r="A3124" s="67" t="str">
        <f t="shared" si="48"/>
        <v>157913241</v>
      </c>
      <c r="B3124" s="127">
        <v>15791324</v>
      </c>
      <c r="C3124" s="127">
        <v>1</v>
      </c>
      <c r="D3124" s="74" t="s">
        <v>4963</v>
      </c>
      <c r="E3124" s="68" t="s">
        <v>2290</v>
      </c>
      <c r="F3124" s="68" t="s">
        <v>10814</v>
      </c>
      <c r="G3124" s="68" t="s">
        <v>2550</v>
      </c>
      <c r="H3124" s="68" t="s">
        <v>2606</v>
      </c>
      <c r="I3124" s="66">
        <v>84212</v>
      </c>
      <c r="J3124" s="66" t="s">
        <v>2606</v>
      </c>
      <c r="K3124" s="68" t="s">
        <v>2547</v>
      </c>
      <c r="L3124" s="69" t="s">
        <v>10816</v>
      </c>
      <c r="N3124" s="128">
        <v>99</v>
      </c>
      <c r="O3124" s="71">
        <v>33.5</v>
      </c>
      <c r="P3124" s="127"/>
    </row>
    <row r="3125" spans="1:16" ht="15" x14ac:dyDescent="0.25">
      <c r="A3125" s="67" t="str">
        <f t="shared" si="48"/>
        <v>80012732</v>
      </c>
      <c r="B3125" s="127">
        <v>8001273</v>
      </c>
      <c r="C3125" s="127">
        <v>2</v>
      </c>
      <c r="D3125" s="74" t="s">
        <v>4830</v>
      </c>
      <c r="E3125" s="68">
        <v>69483154</v>
      </c>
      <c r="F3125" s="68" t="s">
        <v>10815</v>
      </c>
      <c r="G3125" s="68" t="s">
        <v>2550</v>
      </c>
      <c r="H3125" s="68" t="s">
        <v>2606</v>
      </c>
      <c r="I3125" s="66">
        <v>84212</v>
      </c>
      <c r="J3125" s="66" t="s">
        <v>2606</v>
      </c>
      <c r="K3125" s="68" t="s">
        <v>2547</v>
      </c>
      <c r="L3125" s="69" t="s">
        <v>10817</v>
      </c>
      <c r="N3125" s="128">
        <v>99</v>
      </c>
      <c r="O3125" s="71">
        <v>33.5</v>
      </c>
      <c r="P3125" s="127"/>
    </row>
    <row r="3126" spans="1:16" ht="15" x14ac:dyDescent="0.25">
      <c r="A3126" s="67" t="str">
        <f t="shared" si="48"/>
        <v>69924813</v>
      </c>
      <c r="B3126" s="127">
        <v>6992481</v>
      </c>
      <c r="C3126" s="127">
        <v>3</v>
      </c>
      <c r="D3126" s="74" t="s">
        <v>4964</v>
      </c>
      <c r="E3126" s="68" t="s">
        <v>362</v>
      </c>
      <c r="F3126" s="68" t="s">
        <v>10814</v>
      </c>
      <c r="G3126" s="68" t="s">
        <v>10823</v>
      </c>
      <c r="H3126" s="68" t="s">
        <v>2606</v>
      </c>
      <c r="I3126" s="66">
        <v>84212</v>
      </c>
      <c r="J3126" s="66" t="s">
        <v>2606</v>
      </c>
      <c r="K3126" s="68" t="s">
        <v>2546</v>
      </c>
      <c r="L3126" s="69" t="s">
        <v>10816</v>
      </c>
      <c r="N3126" s="128">
        <v>94</v>
      </c>
      <c r="O3126" s="71">
        <v>40.200000000000003</v>
      </c>
      <c r="P3126" s="127"/>
    </row>
    <row r="3127" spans="1:16" ht="15" x14ac:dyDescent="0.25">
      <c r="A3127" s="67" t="str">
        <f t="shared" si="48"/>
        <v>69924812</v>
      </c>
      <c r="B3127" s="127">
        <v>6992481</v>
      </c>
      <c r="C3127" s="127">
        <v>2</v>
      </c>
      <c r="D3127" s="74" t="s">
        <v>4964</v>
      </c>
      <c r="E3127" s="68" t="s">
        <v>362</v>
      </c>
      <c r="F3127" s="68" t="s">
        <v>10815</v>
      </c>
      <c r="G3127" s="68" t="s">
        <v>10823</v>
      </c>
      <c r="H3127" s="68" t="s">
        <v>2606</v>
      </c>
      <c r="I3127" s="66">
        <v>84212</v>
      </c>
      <c r="J3127" s="66" t="s">
        <v>2606</v>
      </c>
      <c r="K3127" s="68" t="s">
        <v>2546</v>
      </c>
      <c r="L3127" s="69" t="s">
        <v>10817</v>
      </c>
      <c r="N3127" s="128">
        <v>100</v>
      </c>
      <c r="O3127" s="71">
        <v>40.200000000000003</v>
      </c>
      <c r="P3127" s="127"/>
    </row>
    <row r="3128" spans="1:16" ht="15" x14ac:dyDescent="0.25">
      <c r="A3128" s="67" t="str">
        <f t="shared" si="48"/>
        <v>100681204</v>
      </c>
      <c r="B3128" s="127">
        <v>10068120</v>
      </c>
      <c r="C3128" s="127">
        <v>4</v>
      </c>
      <c r="D3128" s="74" t="s">
        <v>5857</v>
      </c>
      <c r="E3128" s="68" t="s">
        <v>811</v>
      </c>
      <c r="F3128" s="68" t="s">
        <v>10815</v>
      </c>
      <c r="G3128" s="68" t="s">
        <v>10823</v>
      </c>
      <c r="H3128" s="68" t="s">
        <v>2606</v>
      </c>
      <c r="I3128" s="66">
        <v>84212</v>
      </c>
      <c r="J3128" s="66" t="s">
        <v>2606</v>
      </c>
      <c r="K3128" s="68" t="s">
        <v>2547</v>
      </c>
      <c r="L3128" s="69" t="s">
        <v>10817</v>
      </c>
      <c r="N3128" s="128">
        <v>99</v>
      </c>
      <c r="O3128" s="71">
        <v>33.5</v>
      </c>
      <c r="P3128" s="127"/>
    </row>
    <row r="3129" spans="1:16" ht="15" x14ac:dyDescent="0.25">
      <c r="A3129" s="67" t="str">
        <f t="shared" si="48"/>
        <v>97697424</v>
      </c>
      <c r="B3129" s="127">
        <v>9769742</v>
      </c>
      <c r="C3129" s="127">
        <v>4</v>
      </c>
      <c r="D3129" s="74" t="s">
        <v>4965</v>
      </c>
      <c r="E3129" s="68">
        <v>13047404</v>
      </c>
      <c r="F3129" s="68" t="s">
        <v>10815</v>
      </c>
      <c r="G3129" s="68" t="s">
        <v>2550</v>
      </c>
      <c r="H3129" s="68" t="s">
        <v>2606</v>
      </c>
      <c r="I3129" s="66">
        <v>84212</v>
      </c>
      <c r="J3129" s="66" t="s">
        <v>2606</v>
      </c>
      <c r="K3129" s="68" t="s">
        <v>2547</v>
      </c>
      <c r="L3129" s="69" t="s">
        <v>10817</v>
      </c>
      <c r="N3129" s="128">
        <v>100</v>
      </c>
      <c r="O3129" s="71">
        <v>33.5</v>
      </c>
      <c r="P3129" s="127"/>
    </row>
    <row r="3130" spans="1:16" ht="15" x14ac:dyDescent="0.25">
      <c r="A3130" s="67" t="str">
        <f t="shared" si="48"/>
        <v>89418902</v>
      </c>
      <c r="B3130" s="127">
        <v>8941890</v>
      </c>
      <c r="C3130" s="127">
        <v>2</v>
      </c>
      <c r="D3130" s="74" t="s">
        <v>4966</v>
      </c>
      <c r="E3130" s="68">
        <v>11505670</v>
      </c>
      <c r="F3130" s="68" t="s">
        <v>10815</v>
      </c>
      <c r="G3130" s="68" t="s">
        <v>2550</v>
      </c>
      <c r="H3130" s="68" t="s">
        <v>2606</v>
      </c>
      <c r="I3130" s="66">
        <v>84212</v>
      </c>
      <c r="J3130" s="66" t="s">
        <v>2606</v>
      </c>
      <c r="K3130" s="68" t="s">
        <v>2547</v>
      </c>
      <c r="L3130" s="69" t="s">
        <v>10817</v>
      </c>
      <c r="N3130" s="128">
        <v>0</v>
      </c>
      <c r="O3130" s="71">
        <v>33.5</v>
      </c>
      <c r="P3130" s="127"/>
    </row>
    <row r="3131" spans="1:16" ht="15" x14ac:dyDescent="0.25">
      <c r="A3131" s="67" t="str">
        <f t="shared" si="48"/>
        <v>89418901</v>
      </c>
      <c r="B3131" s="127">
        <v>8941890</v>
      </c>
      <c r="C3131" s="127">
        <v>1</v>
      </c>
      <c r="D3131" s="74" t="s">
        <v>4966</v>
      </c>
      <c r="E3131" s="68">
        <v>11505670</v>
      </c>
      <c r="F3131" s="68" t="s">
        <v>10815</v>
      </c>
      <c r="G3131" s="68" t="s">
        <v>10823</v>
      </c>
      <c r="H3131" s="68" t="s">
        <v>2606</v>
      </c>
      <c r="I3131" s="66">
        <v>84212</v>
      </c>
      <c r="J3131" s="66" t="s">
        <v>2606</v>
      </c>
      <c r="K3131" s="68" t="s">
        <v>2546</v>
      </c>
      <c r="L3131" s="69" t="s">
        <v>10817</v>
      </c>
      <c r="N3131" s="128">
        <v>0</v>
      </c>
      <c r="O3131" s="71">
        <v>40.200000000000003</v>
      </c>
      <c r="P3131" s="127"/>
    </row>
    <row r="3132" spans="1:16" ht="15" x14ac:dyDescent="0.25">
      <c r="A3132" s="67" t="str">
        <f t="shared" si="48"/>
        <v>73629851</v>
      </c>
      <c r="B3132" s="127">
        <v>7362985</v>
      </c>
      <c r="C3132" s="127">
        <v>1</v>
      </c>
      <c r="D3132" s="74" t="s">
        <v>4967</v>
      </c>
      <c r="E3132" s="68" t="s">
        <v>431</v>
      </c>
      <c r="F3132" s="68" t="s">
        <v>10815</v>
      </c>
      <c r="G3132" s="68" t="s">
        <v>10823</v>
      </c>
      <c r="H3132" s="68" t="s">
        <v>2606</v>
      </c>
      <c r="I3132" s="66">
        <v>84212</v>
      </c>
      <c r="J3132" s="66" t="s">
        <v>2606</v>
      </c>
      <c r="K3132" s="68" t="s">
        <v>2547</v>
      </c>
      <c r="L3132" s="69" t="s">
        <v>10817</v>
      </c>
      <c r="N3132" s="128">
        <v>100</v>
      </c>
      <c r="O3132" s="71">
        <v>33.5</v>
      </c>
      <c r="P3132" s="127"/>
    </row>
    <row r="3133" spans="1:16" ht="15" x14ac:dyDescent="0.25">
      <c r="A3133" s="67" t="str">
        <f t="shared" si="48"/>
        <v>88898061</v>
      </c>
      <c r="B3133" s="127">
        <v>8889806</v>
      </c>
      <c r="C3133" s="127">
        <v>1</v>
      </c>
      <c r="D3133" s="74" t="s">
        <v>4968</v>
      </c>
      <c r="E3133" s="68">
        <v>8365810</v>
      </c>
      <c r="F3133" s="68" t="s">
        <v>10815</v>
      </c>
      <c r="G3133" s="68" t="s">
        <v>2550</v>
      </c>
      <c r="H3133" s="68" t="s">
        <v>2606</v>
      </c>
      <c r="I3133" s="66">
        <v>84212</v>
      </c>
      <c r="J3133" s="66" t="s">
        <v>2606</v>
      </c>
      <c r="K3133" s="68" t="s">
        <v>2547</v>
      </c>
      <c r="L3133" s="69" t="s">
        <v>10817</v>
      </c>
      <c r="N3133" s="128">
        <v>100</v>
      </c>
      <c r="O3133" s="71">
        <v>33.5</v>
      </c>
      <c r="P3133" s="127"/>
    </row>
    <row r="3134" spans="1:16" ht="15" x14ac:dyDescent="0.25">
      <c r="A3134" s="67" t="str">
        <f t="shared" si="48"/>
        <v>131256205</v>
      </c>
      <c r="B3134" s="127">
        <v>13125620</v>
      </c>
      <c r="C3134" s="127">
        <v>5</v>
      </c>
      <c r="D3134" s="74" t="s">
        <v>4969</v>
      </c>
      <c r="E3134" s="68" t="s">
        <v>1681</v>
      </c>
      <c r="F3134" s="68" t="s">
        <v>10814</v>
      </c>
      <c r="G3134" s="68" t="s">
        <v>2550</v>
      </c>
      <c r="H3134" s="68" t="s">
        <v>2606</v>
      </c>
      <c r="I3134" s="66">
        <v>84212</v>
      </c>
      <c r="J3134" s="66" t="s">
        <v>2606</v>
      </c>
      <c r="K3134" s="68" t="s">
        <v>2547</v>
      </c>
      <c r="L3134" s="69" t="s">
        <v>10816</v>
      </c>
      <c r="N3134" s="128">
        <v>99</v>
      </c>
      <c r="O3134" s="71">
        <v>33.5</v>
      </c>
      <c r="P3134" s="127"/>
    </row>
    <row r="3135" spans="1:16" ht="15" x14ac:dyDescent="0.25">
      <c r="A3135" s="67" t="str">
        <f t="shared" si="48"/>
        <v>78230341</v>
      </c>
      <c r="B3135" s="127">
        <v>7823034</v>
      </c>
      <c r="C3135" s="127">
        <v>1</v>
      </c>
      <c r="D3135" s="74" t="s">
        <v>4970</v>
      </c>
      <c r="E3135" s="68" t="s">
        <v>7866</v>
      </c>
      <c r="F3135" s="68" t="s">
        <v>10813</v>
      </c>
      <c r="G3135" s="68" t="s">
        <v>2550</v>
      </c>
      <c r="H3135" s="68" t="s">
        <v>2606</v>
      </c>
      <c r="I3135" s="66">
        <v>84212</v>
      </c>
      <c r="J3135" s="66" t="s">
        <v>2606</v>
      </c>
      <c r="K3135" s="68" t="s">
        <v>2547</v>
      </c>
      <c r="L3135" s="69" t="s">
        <v>10818</v>
      </c>
      <c r="N3135" s="128">
        <v>100</v>
      </c>
      <c r="O3135" s="71">
        <v>33.5</v>
      </c>
      <c r="P3135" s="127"/>
    </row>
    <row r="3136" spans="1:16" ht="15" x14ac:dyDescent="0.25">
      <c r="A3136" s="67" t="str">
        <f t="shared" si="48"/>
        <v>115923453</v>
      </c>
      <c r="B3136" s="127">
        <v>11592345</v>
      </c>
      <c r="C3136" s="127">
        <v>3</v>
      </c>
      <c r="D3136" s="74" t="s">
        <v>7206</v>
      </c>
      <c r="E3136" s="68" t="s">
        <v>1227</v>
      </c>
      <c r="F3136" s="68" t="s">
        <v>10815</v>
      </c>
      <c r="G3136" s="68" t="s">
        <v>2550</v>
      </c>
      <c r="H3136" s="68" t="s">
        <v>2606</v>
      </c>
      <c r="I3136" s="66">
        <v>84212</v>
      </c>
      <c r="J3136" s="66" t="s">
        <v>2606</v>
      </c>
      <c r="K3136" s="68" t="s">
        <v>2547</v>
      </c>
      <c r="L3136" s="69" t="s">
        <v>10817</v>
      </c>
      <c r="N3136" s="128">
        <v>81</v>
      </c>
      <c r="O3136" s="71">
        <v>33.5</v>
      </c>
      <c r="P3136" s="127"/>
    </row>
    <row r="3137" spans="1:16" ht="15" x14ac:dyDescent="0.25">
      <c r="A3137" s="67" t="str">
        <f t="shared" si="48"/>
        <v>136598193</v>
      </c>
      <c r="B3137" s="127">
        <v>13659819</v>
      </c>
      <c r="C3137" s="127">
        <v>3</v>
      </c>
      <c r="D3137" s="74" t="s">
        <v>4971</v>
      </c>
      <c r="E3137" s="68" t="s">
        <v>1854</v>
      </c>
      <c r="F3137" s="68" t="s">
        <v>10814</v>
      </c>
      <c r="G3137" s="68" t="s">
        <v>2550</v>
      </c>
      <c r="H3137" s="68" t="s">
        <v>2606</v>
      </c>
      <c r="I3137" s="66">
        <v>84212</v>
      </c>
      <c r="J3137" s="66" t="s">
        <v>2606</v>
      </c>
      <c r="K3137" s="68" t="s">
        <v>2547</v>
      </c>
      <c r="L3137" s="69" t="s">
        <v>10816</v>
      </c>
      <c r="N3137" s="128">
        <v>100</v>
      </c>
      <c r="O3137" s="71">
        <v>33.5</v>
      </c>
      <c r="P3137" s="127"/>
    </row>
    <row r="3138" spans="1:16" ht="15" x14ac:dyDescent="0.25">
      <c r="A3138" s="67" t="str">
        <f t="shared" si="48"/>
        <v>95477085</v>
      </c>
      <c r="B3138" s="127">
        <v>9547708</v>
      </c>
      <c r="C3138" s="127">
        <v>5</v>
      </c>
      <c r="D3138" s="74" t="s">
        <v>4972</v>
      </c>
      <c r="E3138" s="68" t="s">
        <v>696</v>
      </c>
      <c r="F3138" s="68" t="s">
        <v>10814</v>
      </c>
      <c r="G3138" s="68" t="s">
        <v>2550</v>
      </c>
      <c r="H3138" s="68" t="s">
        <v>2606</v>
      </c>
      <c r="I3138" s="66">
        <v>84212</v>
      </c>
      <c r="J3138" s="66" t="s">
        <v>2606</v>
      </c>
      <c r="K3138" s="68" t="s">
        <v>2546</v>
      </c>
      <c r="L3138" s="69" t="s">
        <v>10816</v>
      </c>
      <c r="N3138" s="128">
        <v>94</v>
      </c>
      <c r="O3138" s="71">
        <v>40.200000000000003</v>
      </c>
      <c r="P3138" s="127"/>
    </row>
    <row r="3139" spans="1:16" ht="15" x14ac:dyDescent="0.25">
      <c r="A3139" s="67" t="str">
        <f t="shared" si="48"/>
        <v>147791601</v>
      </c>
      <c r="B3139" s="127">
        <v>14779160</v>
      </c>
      <c r="C3139" s="127">
        <v>1</v>
      </c>
      <c r="D3139" s="74" t="s">
        <v>10638</v>
      </c>
      <c r="E3139" s="68" t="s">
        <v>10181</v>
      </c>
      <c r="F3139" s="68" t="s">
        <v>10814</v>
      </c>
      <c r="G3139" s="127" t="s">
        <v>2550</v>
      </c>
      <c r="H3139" s="68" t="s">
        <v>2606</v>
      </c>
      <c r="I3139" s="66">
        <v>84212</v>
      </c>
      <c r="J3139" s="66" t="s">
        <v>2606</v>
      </c>
      <c r="K3139" s="68" t="s">
        <v>2547</v>
      </c>
      <c r="L3139" s="69" t="s">
        <v>10816</v>
      </c>
      <c r="N3139" s="128">
        <v>0</v>
      </c>
      <c r="O3139" s="71">
        <v>33.5</v>
      </c>
      <c r="P3139" s="127"/>
    </row>
    <row r="3140" spans="1:16" ht="15" x14ac:dyDescent="0.25">
      <c r="A3140" s="67" t="str">
        <f t="shared" si="48"/>
        <v>101004532</v>
      </c>
      <c r="B3140" s="127">
        <v>10100453</v>
      </c>
      <c r="C3140" s="127">
        <v>2</v>
      </c>
      <c r="D3140" s="74" t="s">
        <v>4975</v>
      </c>
      <c r="E3140" s="68" t="s">
        <v>7172</v>
      </c>
      <c r="F3140" s="68" t="s">
        <v>10815</v>
      </c>
      <c r="G3140" s="68" t="s">
        <v>2550</v>
      </c>
      <c r="H3140" s="68" t="s">
        <v>2606</v>
      </c>
      <c r="I3140" s="66">
        <v>84212</v>
      </c>
      <c r="J3140" s="66" t="s">
        <v>2606</v>
      </c>
      <c r="K3140" s="68" t="s">
        <v>2548</v>
      </c>
      <c r="L3140" s="69" t="s">
        <v>10817</v>
      </c>
      <c r="N3140" s="128">
        <v>93</v>
      </c>
      <c r="O3140" s="71">
        <v>20.100000000000001</v>
      </c>
      <c r="P3140" s="127"/>
    </row>
    <row r="3141" spans="1:16" ht="15" x14ac:dyDescent="0.25">
      <c r="A3141" s="67" t="str">
        <f t="shared" si="48"/>
        <v>95346234</v>
      </c>
      <c r="B3141" s="127">
        <v>9534623</v>
      </c>
      <c r="C3141" s="127">
        <v>4</v>
      </c>
      <c r="D3141" s="74" t="s">
        <v>4976</v>
      </c>
      <c r="E3141" s="68" t="s">
        <v>689</v>
      </c>
      <c r="F3141" s="68" t="s">
        <v>10815</v>
      </c>
      <c r="G3141" s="68" t="s">
        <v>2550</v>
      </c>
      <c r="H3141" s="68" t="s">
        <v>2606</v>
      </c>
      <c r="I3141" s="66">
        <v>84212</v>
      </c>
      <c r="J3141" s="66" t="s">
        <v>2606</v>
      </c>
      <c r="K3141" s="68" t="s">
        <v>2547</v>
      </c>
      <c r="L3141" s="69" t="s">
        <v>10817</v>
      </c>
      <c r="N3141" s="128">
        <v>100</v>
      </c>
      <c r="O3141" s="71">
        <v>33.5</v>
      </c>
      <c r="P3141" s="127"/>
    </row>
    <row r="3142" spans="1:16" ht="15" x14ac:dyDescent="0.25">
      <c r="A3142" s="67" t="str">
        <f t="shared" si="48"/>
        <v>135190491</v>
      </c>
      <c r="B3142" s="127">
        <v>13519049</v>
      </c>
      <c r="C3142" s="127">
        <v>1</v>
      </c>
      <c r="D3142" s="74" t="s">
        <v>4977</v>
      </c>
      <c r="E3142" s="68" t="s">
        <v>1836</v>
      </c>
      <c r="F3142" s="68" t="s">
        <v>10814</v>
      </c>
      <c r="G3142" s="68" t="s">
        <v>2550</v>
      </c>
      <c r="H3142" s="68" t="s">
        <v>2606</v>
      </c>
      <c r="I3142" s="66">
        <v>84212</v>
      </c>
      <c r="J3142" s="66" t="s">
        <v>2606</v>
      </c>
      <c r="K3142" s="68" t="s">
        <v>2547</v>
      </c>
      <c r="L3142" s="69" t="s">
        <v>10816</v>
      </c>
      <c r="N3142" s="128">
        <v>100</v>
      </c>
      <c r="O3142" s="71">
        <v>33.5</v>
      </c>
      <c r="P3142" s="127"/>
    </row>
    <row r="3143" spans="1:16" ht="15" x14ac:dyDescent="0.25">
      <c r="A3143" s="67" t="str">
        <f t="shared" si="48"/>
        <v>162289591</v>
      </c>
      <c r="B3143" s="127">
        <v>16228959</v>
      </c>
      <c r="C3143" s="127">
        <v>1</v>
      </c>
      <c r="D3143" s="74" t="s">
        <v>4978</v>
      </c>
      <c r="E3143" s="68" t="s">
        <v>2381</v>
      </c>
      <c r="F3143" s="68" t="s">
        <v>10814</v>
      </c>
      <c r="G3143" s="68" t="s">
        <v>2550</v>
      </c>
      <c r="H3143" s="68" t="s">
        <v>2608</v>
      </c>
      <c r="I3143" s="66">
        <v>84606</v>
      </c>
      <c r="J3143" s="66" t="s">
        <v>2608</v>
      </c>
      <c r="K3143" s="68" t="s">
        <v>2547</v>
      </c>
      <c r="L3143" s="69" t="s">
        <v>10816</v>
      </c>
      <c r="N3143" s="128">
        <v>0</v>
      </c>
      <c r="O3143" s="71">
        <v>33.5</v>
      </c>
      <c r="P3143" s="127"/>
    </row>
    <row r="3144" spans="1:16" ht="15" x14ac:dyDescent="0.25">
      <c r="A3144" s="67" t="str">
        <f t="shared" ref="A3144:A3207" si="49">CONCATENATE(B3144,C3144)</f>
        <v>126173623</v>
      </c>
      <c r="B3144" s="127">
        <v>12617362</v>
      </c>
      <c r="C3144" s="127">
        <v>3</v>
      </c>
      <c r="D3144" s="74" t="s">
        <v>4980</v>
      </c>
      <c r="E3144" s="68">
        <v>2590865</v>
      </c>
      <c r="F3144" s="68" t="s">
        <v>10814</v>
      </c>
      <c r="G3144" s="68" t="s">
        <v>2550</v>
      </c>
      <c r="H3144" s="68" t="s">
        <v>2608</v>
      </c>
      <c r="I3144" s="66">
        <v>84606</v>
      </c>
      <c r="J3144" s="66" t="s">
        <v>2608</v>
      </c>
      <c r="K3144" s="68" t="s">
        <v>2546</v>
      </c>
      <c r="L3144" s="69" t="s">
        <v>10816</v>
      </c>
      <c r="N3144" s="128">
        <v>100</v>
      </c>
      <c r="O3144" s="71">
        <v>40.200000000000003</v>
      </c>
      <c r="P3144" s="127"/>
    </row>
    <row r="3145" spans="1:16" ht="15" x14ac:dyDescent="0.25">
      <c r="A3145" s="67" t="str">
        <f t="shared" si="49"/>
        <v>126173626</v>
      </c>
      <c r="B3145" s="127">
        <v>12617362</v>
      </c>
      <c r="C3145" s="127">
        <v>6</v>
      </c>
      <c r="D3145" s="74" t="s">
        <v>4980</v>
      </c>
      <c r="E3145" s="68">
        <v>2590865</v>
      </c>
      <c r="F3145" s="68" t="s">
        <v>10814</v>
      </c>
      <c r="G3145" s="68" t="s">
        <v>2550</v>
      </c>
      <c r="H3145" s="68" t="s">
        <v>2608</v>
      </c>
      <c r="I3145" s="66">
        <v>84606</v>
      </c>
      <c r="J3145" s="66" t="s">
        <v>2608</v>
      </c>
      <c r="K3145" s="68" t="s">
        <v>2546</v>
      </c>
      <c r="L3145" s="69" t="s">
        <v>10816</v>
      </c>
      <c r="N3145" s="128">
        <v>100</v>
      </c>
      <c r="O3145" s="71">
        <v>40.200000000000003</v>
      </c>
      <c r="P3145" s="127"/>
    </row>
    <row r="3146" spans="1:16" ht="15" x14ac:dyDescent="0.25">
      <c r="A3146" s="67" t="str">
        <f t="shared" si="49"/>
        <v>134941322</v>
      </c>
      <c r="B3146" s="127">
        <v>13494132</v>
      </c>
      <c r="C3146" s="127">
        <v>2</v>
      </c>
      <c r="D3146" s="74" t="s">
        <v>4981</v>
      </c>
      <c r="E3146" s="68" t="s">
        <v>1817</v>
      </c>
      <c r="F3146" s="68" t="s">
        <v>10814</v>
      </c>
      <c r="G3146" s="68" t="s">
        <v>2550</v>
      </c>
      <c r="H3146" s="68" t="s">
        <v>2608</v>
      </c>
      <c r="I3146" s="66">
        <v>84606</v>
      </c>
      <c r="J3146" s="66" t="s">
        <v>2608</v>
      </c>
      <c r="K3146" s="68" t="s">
        <v>2546</v>
      </c>
      <c r="L3146" s="69" t="s">
        <v>10816</v>
      </c>
      <c r="N3146" s="128">
        <v>100</v>
      </c>
      <c r="O3146" s="71">
        <v>40.200000000000003</v>
      </c>
      <c r="P3146" s="127"/>
    </row>
    <row r="3147" spans="1:16" ht="15" x14ac:dyDescent="0.25">
      <c r="A3147" s="67" t="str">
        <f t="shared" si="49"/>
        <v>153391172</v>
      </c>
      <c r="B3147" s="127">
        <v>15339117</v>
      </c>
      <c r="C3147" s="127">
        <v>2</v>
      </c>
      <c r="D3147" s="74" t="s">
        <v>4982</v>
      </c>
      <c r="E3147" s="68" t="s">
        <v>2204</v>
      </c>
      <c r="F3147" s="68" t="s">
        <v>10814</v>
      </c>
      <c r="G3147" s="68" t="s">
        <v>2550</v>
      </c>
      <c r="H3147" s="68" t="s">
        <v>2608</v>
      </c>
      <c r="I3147" s="66">
        <v>84606</v>
      </c>
      <c r="J3147" s="66" t="s">
        <v>2608</v>
      </c>
      <c r="K3147" s="68" t="s">
        <v>2546</v>
      </c>
      <c r="L3147" s="69" t="s">
        <v>10816</v>
      </c>
      <c r="N3147" s="128">
        <v>100</v>
      </c>
      <c r="O3147" s="71">
        <v>40.200000000000003</v>
      </c>
      <c r="P3147" s="127"/>
    </row>
    <row r="3148" spans="1:16" ht="15" x14ac:dyDescent="0.25">
      <c r="A3148" s="67" t="str">
        <f t="shared" si="49"/>
        <v>118885443</v>
      </c>
      <c r="B3148" s="127">
        <v>11888544</v>
      </c>
      <c r="C3148" s="127">
        <v>3</v>
      </c>
      <c r="D3148" s="74" t="s">
        <v>4983</v>
      </c>
      <c r="E3148" s="68" t="s">
        <v>1321</v>
      </c>
      <c r="F3148" s="68" t="s">
        <v>10815</v>
      </c>
      <c r="G3148" s="68" t="s">
        <v>2550</v>
      </c>
      <c r="H3148" s="68" t="s">
        <v>2608</v>
      </c>
      <c r="I3148" s="66">
        <v>84606</v>
      </c>
      <c r="J3148" s="66" t="s">
        <v>2608</v>
      </c>
      <c r="K3148" s="68" t="s">
        <v>2546</v>
      </c>
      <c r="L3148" s="69" t="s">
        <v>10817</v>
      </c>
      <c r="N3148" s="128">
        <v>100</v>
      </c>
      <c r="O3148" s="71">
        <v>40.200000000000003</v>
      </c>
      <c r="P3148" s="127"/>
    </row>
    <row r="3149" spans="1:16" ht="15" x14ac:dyDescent="0.25">
      <c r="A3149" s="67" t="str">
        <f t="shared" si="49"/>
        <v>84545282</v>
      </c>
      <c r="B3149" s="127">
        <v>8454528</v>
      </c>
      <c r="C3149" s="127">
        <v>2</v>
      </c>
      <c r="D3149" s="74" t="s">
        <v>4984</v>
      </c>
      <c r="E3149" s="68">
        <v>17300958</v>
      </c>
      <c r="F3149" s="68" t="s">
        <v>10815</v>
      </c>
      <c r="G3149" s="68" t="s">
        <v>2550</v>
      </c>
      <c r="H3149" s="68" t="s">
        <v>2608</v>
      </c>
      <c r="I3149" s="66">
        <v>84606</v>
      </c>
      <c r="J3149" s="66" t="s">
        <v>2608</v>
      </c>
      <c r="K3149" s="68" t="s">
        <v>2547</v>
      </c>
      <c r="L3149" s="69" t="s">
        <v>10817</v>
      </c>
      <c r="N3149" s="128">
        <v>100</v>
      </c>
      <c r="O3149" s="71">
        <v>33.5</v>
      </c>
      <c r="P3149" s="127"/>
    </row>
    <row r="3150" spans="1:16" ht="15" x14ac:dyDescent="0.25">
      <c r="A3150" s="67" t="str">
        <f t="shared" si="49"/>
        <v>146360491</v>
      </c>
      <c r="B3150" s="127">
        <v>14636049</v>
      </c>
      <c r="C3150" s="127">
        <v>1</v>
      </c>
      <c r="D3150" s="74" t="s">
        <v>4985</v>
      </c>
      <c r="E3150" s="68" t="s">
        <v>1976</v>
      </c>
      <c r="F3150" s="68" t="s">
        <v>10814</v>
      </c>
      <c r="G3150" s="68" t="s">
        <v>2550</v>
      </c>
      <c r="H3150" s="68" t="s">
        <v>2608</v>
      </c>
      <c r="I3150" s="66">
        <v>84606</v>
      </c>
      <c r="J3150" s="66" t="s">
        <v>2608</v>
      </c>
      <c r="K3150" s="68" t="s">
        <v>2548</v>
      </c>
      <c r="L3150" s="69" t="s">
        <v>10816</v>
      </c>
      <c r="N3150" s="128">
        <v>84</v>
      </c>
      <c r="O3150" s="71">
        <v>20.100000000000001</v>
      </c>
      <c r="P3150" s="127"/>
    </row>
    <row r="3151" spans="1:16" ht="15" x14ac:dyDescent="0.25">
      <c r="A3151" s="67" t="str">
        <f t="shared" si="49"/>
        <v>86708102</v>
      </c>
      <c r="B3151" s="127">
        <v>8670810</v>
      </c>
      <c r="C3151" s="127">
        <v>2</v>
      </c>
      <c r="D3151" s="74" t="s">
        <v>4986</v>
      </c>
      <c r="E3151" s="68" t="s">
        <v>7177</v>
      </c>
      <c r="F3151" s="68" t="s">
        <v>10814</v>
      </c>
      <c r="G3151" s="68" t="s">
        <v>2550</v>
      </c>
      <c r="H3151" s="68" t="s">
        <v>2608</v>
      </c>
      <c r="I3151" s="66">
        <v>84606</v>
      </c>
      <c r="J3151" s="66" t="s">
        <v>2608</v>
      </c>
      <c r="K3151" s="68" t="s">
        <v>2546</v>
      </c>
      <c r="L3151" s="69" t="s">
        <v>10816</v>
      </c>
      <c r="N3151" s="128">
        <v>100</v>
      </c>
      <c r="O3151" s="71">
        <v>40.200000000000003</v>
      </c>
      <c r="P3151" s="127"/>
    </row>
    <row r="3152" spans="1:16" ht="15" x14ac:dyDescent="0.25">
      <c r="A3152" s="67" t="str">
        <f t="shared" si="49"/>
        <v>136681102</v>
      </c>
      <c r="B3152" s="127">
        <v>13668110</v>
      </c>
      <c r="C3152" s="127">
        <v>2</v>
      </c>
      <c r="D3152" s="74" t="s">
        <v>4987</v>
      </c>
      <c r="E3152" s="68" t="s">
        <v>1861</v>
      </c>
      <c r="F3152" s="68" t="s">
        <v>10814</v>
      </c>
      <c r="G3152" s="68" t="s">
        <v>2550</v>
      </c>
      <c r="H3152" s="68" t="s">
        <v>2608</v>
      </c>
      <c r="I3152" s="66">
        <v>84606</v>
      </c>
      <c r="J3152" s="66" t="s">
        <v>2608</v>
      </c>
      <c r="K3152" s="68" t="s">
        <v>2546</v>
      </c>
      <c r="L3152" s="69" t="s">
        <v>10816</v>
      </c>
      <c r="N3152" s="128">
        <v>100</v>
      </c>
      <c r="O3152" s="71">
        <v>40.200000000000003</v>
      </c>
      <c r="P3152" s="127"/>
    </row>
    <row r="3153" spans="1:16" ht="15" x14ac:dyDescent="0.25">
      <c r="A3153" s="67" t="str">
        <f t="shared" si="49"/>
        <v>70118803</v>
      </c>
      <c r="B3153" s="127">
        <v>7011880</v>
      </c>
      <c r="C3153" s="127">
        <v>3</v>
      </c>
      <c r="D3153" s="74" t="s">
        <v>4988</v>
      </c>
      <c r="E3153" s="68" t="s">
        <v>383</v>
      </c>
      <c r="F3153" s="68" t="s">
        <v>10815</v>
      </c>
      <c r="G3153" s="68" t="s">
        <v>2550</v>
      </c>
      <c r="H3153" s="68" t="s">
        <v>2608</v>
      </c>
      <c r="I3153" s="66">
        <v>84606</v>
      </c>
      <c r="J3153" s="66" t="s">
        <v>2608</v>
      </c>
      <c r="K3153" s="68" t="s">
        <v>2546</v>
      </c>
      <c r="L3153" s="69" t="s">
        <v>10817</v>
      </c>
      <c r="N3153" s="128">
        <v>100</v>
      </c>
      <c r="O3153" s="71">
        <v>40.200000000000003</v>
      </c>
      <c r="P3153" s="127"/>
    </row>
    <row r="3154" spans="1:16" ht="15" x14ac:dyDescent="0.25">
      <c r="A3154" s="67" t="str">
        <f t="shared" si="49"/>
        <v>100886003</v>
      </c>
      <c r="B3154" s="127">
        <v>10088600</v>
      </c>
      <c r="C3154" s="127">
        <v>3</v>
      </c>
      <c r="D3154" s="74" t="s">
        <v>4989</v>
      </c>
      <c r="E3154" s="68" t="s">
        <v>819</v>
      </c>
      <c r="F3154" s="68" t="s">
        <v>10815</v>
      </c>
      <c r="G3154" s="68" t="s">
        <v>2550</v>
      </c>
      <c r="H3154" s="68" t="s">
        <v>2608</v>
      </c>
      <c r="I3154" s="66">
        <v>84606</v>
      </c>
      <c r="J3154" s="66" t="s">
        <v>2608</v>
      </c>
      <c r="K3154" s="68" t="s">
        <v>2547</v>
      </c>
      <c r="L3154" s="69" t="s">
        <v>10817</v>
      </c>
      <c r="N3154" s="128">
        <v>100</v>
      </c>
      <c r="O3154" s="71">
        <v>33.5</v>
      </c>
      <c r="P3154" s="127"/>
    </row>
    <row r="3155" spans="1:16" ht="15" x14ac:dyDescent="0.25">
      <c r="A3155" s="67" t="str">
        <f t="shared" si="49"/>
        <v>28683983</v>
      </c>
      <c r="B3155" s="127">
        <v>2868398</v>
      </c>
      <c r="C3155" s="127">
        <v>3</v>
      </c>
      <c r="D3155" s="74" t="s">
        <v>10371</v>
      </c>
      <c r="E3155" s="68">
        <v>7114285</v>
      </c>
      <c r="F3155" s="68" t="s">
        <v>10814</v>
      </c>
      <c r="G3155" s="68" t="s">
        <v>10823</v>
      </c>
      <c r="H3155" s="68" t="s">
        <v>2608</v>
      </c>
      <c r="I3155" s="66">
        <v>84606</v>
      </c>
      <c r="J3155" s="66" t="s">
        <v>2608</v>
      </c>
      <c r="K3155" s="68" t="s">
        <v>2547</v>
      </c>
      <c r="L3155" s="69" t="s">
        <v>10816</v>
      </c>
      <c r="N3155" s="128">
        <v>0</v>
      </c>
      <c r="O3155" s="71">
        <v>33.5</v>
      </c>
      <c r="P3155" s="127"/>
    </row>
    <row r="3156" spans="1:16" ht="15" x14ac:dyDescent="0.25">
      <c r="A3156" s="67" t="str">
        <f t="shared" si="49"/>
        <v>120079483</v>
      </c>
      <c r="B3156" s="127">
        <v>12007948</v>
      </c>
      <c r="C3156" s="127">
        <v>3</v>
      </c>
      <c r="D3156" s="74" t="s">
        <v>3416</v>
      </c>
      <c r="E3156" s="68" t="s">
        <v>1360</v>
      </c>
      <c r="F3156" s="68" t="s">
        <v>10814</v>
      </c>
      <c r="G3156" s="68" t="s">
        <v>2550</v>
      </c>
      <c r="H3156" s="68" t="s">
        <v>2608</v>
      </c>
      <c r="I3156" s="66">
        <v>84606</v>
      </c>
      <c r="J3156" s="66" t="s">
        <v>2608</v>
      </c>
      <c r="K3156" s="68" t="s">
        <v>2547</v>
      </c>
      <c r="L3156" s="69" t="s">
        <v>10816</v>
      </c>
      <c r="N3156" s="128">
        <v>100</v>
      </c>
      <c r="O3156" s="71">
        <v>33.5</v>
      </c>
      <c r="P3156" s="127"/>
    </row>
    <row r="3157" spans="1:16" ht="15" x14ac:dyDescent="0.25">
      <c r="A3157" s="67" t="str">
        <f t="shared" si="49"/>
        <v>100619393</v>
      </c>
      <c r="B3157" s="127">
        <v>10061939</v>
      </c>
      <c r="C3157" s="127">
        <v>3</v>
      </c>
      <c r="D3157" s="74" t="s">
        <v>4990</v>
      </c>
      <c r="E3157" s="68">
        <v>17298689</v>
      </c>
      <c r="F3157" s="68" t="s">
        <v>10815</v>
      </c>
      <c r="G3157" s="68" t="s">
        <v>2550</v>
      </c>
      <c r="H3157" s="68" t="s">
        <v>2608</v>
      </c>
      <c r="I3157" s="66">
        <v>84606</v>
      </c>
      <c r="J3157" s="66" t="s">
        <v>2608</v>
      </c>
      <c r="K3157" s="68" t="s">
        <v>2546</v>
      </c>
      <c r="L3157" s="69" t="s">
        <v>10817</v>
      </c>
      <c r="N3157" s="128">
        <v>100</v>
      </c>
      <c r="O3157" s="71">
        <v>40.200000000000003</v>
      </c>
      <c r="P3157" s="127"/>
    </row>
    <row r="3158" spans="1:16" ht="15" x14ac:dyDescent="0.25">
      <c r="A3158" s="67" t="str">
        <f t="shared" si="49"/>
        <v>143676223</v>
      </c>
      <c r="B3158" s="127">
        <v>14367622</v>
      </c>
      <c r="C3158" s="127">
        <v>3</v>
      </c>
      <c r="D3158" s="74" t="s">
        <v>4991</v>
      </c>
      <c r="E3158" s="68" t="s">
        <v>1936</v>
      </c>
      <c r="F3158" s="68" t="s">
        <v>10814</v>
      </c>
      <c r="G3158" s="68" t="s">
        <v>2550</v>
      </c>
      <c r="H3158" s="68" t="s">
        <v>2608</v>
      </c>
      <c r="I3158" s="66">
        <v>84606</v>
      </c>
      <c r="J3158" s="66" t="s">
        <v>2608</v>
      </c>
      <c r="K3158" s="68" t="s">
        <v>2546</v>
      </c>
      <c r="L3158" s="69" t="s">
        <v>10816</v>
      </c>
      <c r="N3158" s="128">
        <v>100</v>
      </c>
      <c r="O3158" s="71">
        <v>40.200000000000003</v>
      </c>
      <c r="P3158" s="127"/>
    </row>
    <row r="3159" spans="1:16" ht="15" x14ac:dyDescent="0.25">
      <c r="A3159" s="67" t="str">
        <f t="shared" si="49"/>
        <v>112765262</v>
      </c>
      <c r="B3159" s="127">
        <v>11276526</v>
      </c>
      <c r="C3159" s="127">
        <v>2</v>
      </c>
      <c r="D3159" s="74" t="s">
        <v>4992</v>
      </c>
      <c r="E3159" s="68" t="s">
        <v>1127</v>
      </c>
      <c r="F3159" s="68" t="s">
        <v>10815</v>
      </c>
      <c r="G3159" s="68" t="s">
        <v>2550</v>
      </c>
      <c r="H3159" s="68" t="s">
        <v>2608</v>
      </c>
      <c r="I3159" s="66">
        <v>84606</v>
      </c>
      <c r="J3159" s="66" t="s">
        <v>2608</v>
      </c>
      <c r="K3159" s="68" t="s">
        <v>2546</v>
      </c>
      <c r="L3159" s="69" t="s">
        <v>10817</v>
      </c>
      <c r="N3159" s="128">
        <v>99</v>
      </c>
      <c r="O3159" s="71">
        <v>40.200000000000003</v>
      </c>
      <c r="P3159" s="127"/>
    </row>
    <row r="3160" spans="1:16" ht="15" x14ac:dyDescent="0.25">
      <c r="A3160" s="67" t="str">
        <f t="shared" si="49"/>
        <v>112765264</v>
      </c>
      <c r="B3160" s="127">
        <v>11276526</v>
      </c>
      <c r="C3160" s="127">
        <v>4</v>
      </c>
      <c r="D3160" s="74" t="s">
        <v>4992</v>
      </c>
      <c r="E3160" s="68" t="s">
        <v>1127</v>
      </c>
      <c r="F3160" s="68" t="s">
        <v>10815</v>
      </c>
      <c r="G3160" s="68" t="s">
        <v>2550</v>
      </c>
      <c r="H3160" s="68" t="s">
        <v>2608</v>
      </c>
      <c r="I3160" s="66">
        <v>84606</v>
      </c>
      <c r="J3160" s="66" t="s">
        <v>2608</v>
      </c>
      <c r="K3160" s="68" t="s">
        <v>2546</v>
      </c>
      <c r="L3160" s="69" t="s">
        <v>10817</v>
      </c>
      <c r="N3160" s="128">
        <v>99</v>
      </c>
      <c r="O3160" s="71">
        <v>40.200000000000003</v>
      </c>
      <c r="P3160" s="127"/>
    </row>
    <row r="3161" spans="1:16" ht="15" x14ac:dyDescent="0.25">
      <c r="A3161" s="67" t="str">
        <f t="shared" si="49"/>
        <v>104599005</v>
      </c>
      <c r="B3161" s="127">
        <v>10459900</v>
      </c>
      <c r="C3161" s="127">
        <v>5</v>
      </c>
      <c r="D3161" s="74" t="s">
        <v>7517</v>
      </c>
      <c r="E3161" s="68" t="s">
        <v>970</v>
      </c>
      <c r="F3161" s="68" t="s">
        <v>10815</v>
      </c>
      <c r="G3161" s="68" t="s">
        <v>2550</v>
      </c>
      <c r="H3161" s="68" t="s">
        <v>2608</v>
      </c>
      <c r="I3161" s="66">
        <v>84606</v>
      </c>
      <c r="J3161" s="66" t="s">
        <v>2608</v>
      </c>
      <c r="K3161" s="68" t="s">
        <v>2547</v>
      </c>
      <c r="L3161" s="69" t="s">
        <v>10817</v>
      </c>
      <c r="N3161" s="128">
        <v>100</v>
      </c>
      <c r="O3161" s="71">
        <v>33.5</v>
      </c>
      <c r="P3161" s="127"/>
    </row>
    <row r="3162" spans="1:16" ht="15" x14ac:dyDescent="0.25">
      <c r="A3162" s="67" t="str">
        <f t="shared" si="49"/>
        <v>104599004</v>
      </c>
      <c r="B3162" s="127">
        <v>10459900</v>
      </c>
      <c r="C3162" s="127">
        <v>4</v>
      </c>
      <c r="D3162" s="74" t="s">
        <v>7517</v>
      </c>
      <c r="E3162" s="68" t="s">
        <v>970</v>
      </c>
      <c r="F3162" s="68" t="s">
        <v>10815</v>
      </c>
      <c r="G3162" s="68" t="s">
        <v>2550</v>
      </c>
      <c r="H3162" s="68" t="s">
        <v>2608</v>
      </c>
      <c r="I3162" s="66">
        <v>84606</v>
      </c>
      <c r="J3162" s="66" t="s">
        <v>2608</v>
      </c>
      <c r="K3162" s="68" t="s">
        <v>2548</v>
      </c>
      <c r="L3162" s="69" t="s">
        <v>10817</v>
      </c>
      <c r="N3162" s="128">
        <v>100</v>
      </c>
      <c r="O3162" s="71">
        <v>20.100000000000001</v>
      </c>
      <c r="P3162" s="127"/>
    </row>
    <row r="3163" spans="1:16" ht="15" x14ac:dyDescent="0.25">
      <c r="A3163" s="67" t="str">
        <f t="shared" si="49"/>
        <v>136387493</v>
      </c>
      <c r="B3163" s="127">
        <v>13638749</v>
      </c>
      <c r="C3163" s="127">
        <v>3</v>
      </c>
      <c r="D3163" s="74" t="s">
        <v>4993</v>
      </c>
      <c r="E3163" s="68" t="s">
        <v>1852</v>
      </c>
      <c r="F3163" s="68" t="s">
        <v>10814</v>
      </c>
      <c r="G3163" s="68" t="s">
        <v>2550</v>
      </c>
      <c r="H3163" s="68" t="s">
        <v>2608</v>
      </c>
      <c r="I3163" s="66">
        <v>84606</v>
      </c>
      <c r="J3163" s="66" t="s">
        <v>2608</v>
      </c>
      <c r="K3163" s="68" t="s">
        <v>2546</v>
      </c>
      <c r="L3163" s="69" t="s">
        <v>10816</v>
      </c>
      <c r="N3163" s="128">
        <v>100</v>
      </c>
      <c r="O3163" s="71">
        <v>40.200000000000003</v>
      </c>
      <c r="P3163" s="127"/>
    </row>
    <row r="3164" spans="1:16" ht="15" x14ac:dyDescent="0.25">
      <c r="A3164" s="67" t="str">
        <f t="shared" si="49"/>
        <v>135303201</v>
      </c>
      <c r="B3164" s="127">
        <v>13530320</v>
      </c>
      <c r="C3164" s="127">
        <v>1</v>
      </c>
      <c r="D3164" s="74" t="s">
        <v>4994</v>
      </c>
      <c r="E3164" s="68">
        <v>1232950</v>
      </c>
      <c r="F3164" s="68" t="s">
        <v>10814</v>
      </c>
      <c r="G3164" s="68" t="s">
        <v>2550</v>
      </c>
      <c r="H3164" s="68" t="s">
        <v>2608</v>
      </c>
      <c r="I3164" s="66">
        <v>84606</v>
      </c>
      <c r="J3164" s="66" t="s">
        <v>2608</v>
      </c>
      <c r="K3164" s="68" t="s">
        <v>2546</v>
      </c>
      <c r="L3164" s="69" t="s">
        <v>10816</v>
      </c>
      <c r="N3164" s="128">
        <v>100</v>
      </c>
      <c r="O3164" s="71">
        <v>40.200000000000003</v>
      </c>
      <c r="P3164" s="127"/>
    </row>
    <row r="3165" spans="1:16" ht="15" x14ac:dyDescent="0.25">
      <c r="A3165" s="67" t="str">
        <f t="shared" si="49"/>
        <v>154423912</v>
      </c>
      <c r="B3165" s="127">
        <v>15442391</v>
      </c>
      <c r="C3165" s="127">
        <v>2</v>
      </c>
      <c r="D3165" s="74" t="s">
        <v>4995</v>
      </c>
      <c r="E3165" s="68" t="s">
        <v>2210</v>
      </c>
      <c r="F3165" s="68" t="s">
        <v>10814</v>
      </c>
      <c r="G3165" s="68" t="s">
        <v>2550</v>
      </c>
      <c r="H3165" s="68" t="s">
        <v>2608</v>
      </c>
      <c r="I3165" s="66">
        <v>84606</v>
      </c>
      <c r="J3165" s="66" t="s">
        <v>2608</v>
      </c>
      <c r="K3165" s="68" t="s">
        <v>2547</v>
      </c>
      <c r="L3165" s="69" t="s">
        <v>10816</v>
      </c>
      <c r="N3165" s="128">
        <v>0</v>
      </c>
      <c r="O3165" s="71">
        <v>33.5</v>
      </c>
      <c r="P3165" s="127"/>
    </row>
    <row r="3166" spans="1:16" ht="15" x14ac:dyDescent="0.25">
      <c r="A3166" s="67" t="str">
        <f t="shared" si="49"/>
        <v>128534105</v>
      </c>
      <c r="B3166" s="127">
        <v>12853410</v>
      </c>
      <c r="C3166" s="127">
        <v>5</v>
      </c>
      <c r="D3166" s="74" t="s">
        <v>3305</v>
      </c>
      <c r="E3166" s="68" t="s">
        <v>1577</v>
      </c>
      <c r="F3166" s="68" t="s">
        <v>10814</v>
      </c>
      <c r="G3166" s="68" t="s">
        <v>2550</v>
      </c>
      <c r="H3166" s="68" t="s">
        <v>2608</v>
      </c>
      <c r="I3166" s="66">
        <v>84606</v>
      </c>
      <c r="J3166" s="66" t="s">
        <v>2608</v>
      </c>
      <c r="K3166" s="68" t="s">
        <v>2546</v>
      </c>
      <c r="L3166" s="69" t="s">
        <v>10816</v>
      </c>
      <c r="N3166" s="128">
        <v>100</v>
      </c>
      <c r="O3166" s="71">
        <v>40.200000000000003</v>
      </c>
      <c r="P3166" s="127"/>
    </row>
    <row r="3167" spans="1:16" ht="15" x14ac:dyDescent="0.25">
      <c r="A3167" s="67" t="str">
        <f t="shared" si="49"/>
        <v>110785602</v>
      </c>
      <c r="B3167" s="127">
        <v>11078560</v>
      </c>
      <c r="C3167" s="127">
        <v>2</v>
      </c>
      <c r="D3167" s="74" t="s">
        <v>4996</v>
      </c>
      <c r="E3167" s="68">
        <v>15788874</v>
      </c>
      <c r="F3167" s="68" t="s">
        <v>10815</v>
      </c>
      <c r="G3167" s="68" t="s">
        <v>10823</v>
      </c>
      <c r="H3167" s="68" t="s">
        <v>2608</v>
      </c>
      <c r="I3167" s="66">
        <v>84606</v>
      </c>
      <c r="J3167" s="66" t="s">
        <v>2608</v>
      </c>
      <c r="K3167" s="68" t="s">
        <v>2548</v>
      </c>
      <c r="L3167" s="69" t="s">
        <v>10817</v>
      </c>
      <c r="N3167" s="128">
        <v>100</v>
      </c>
      <c r="O3167" s="71">
        <v>20.100000000000001</v>
      </c>
      <c r="P3167" s="127"/>
    </row>
    <row r="3168" spans="1:16" ht="15" x14ac:dyDescent="0.25">
      <c r="A3168" s="67" t="str">
        <f t="shared" si="49"/>
        <v>100531532</v>
      </c>
      <c r="B3168" s="127">
        <v>10053153</v>
      </c>
      <c r="C3168" s="127">
        <v>2</v>
      </c>
      <c r="D3168" s="74" t="s">
        <v>4997</v>
      </c>
      <c r="E3168" s="68">
        <v>316679</v>
      </c>
      <c r="F3168" s="68" t="s">
        <v>10815</v>
      </c>
      <c r="G3168" s="68" t="s">
        <v>2550</v>
      </c>
      <c r="H3168" s="68" t="s">
        <v>2608</v>
      </c>
      <c r="I3168" s="66">
        <v>84606</v>
      </c>
      <c r="J3168" s="66" t="s">
        <v>2608</v>
      </c>
      <c r="K3168" s="68" t="s">
        <v>2546</v>
      </c>
      <c r="L3168" s="69" t="s">
        <v>10817</v>
      </c>
      <c r="N3168" s="128">
        <v>100</v>
      </c>
      <c r="O3168" s="71">
        <v>40.200000000000003</v>
      </c>
      <c r="P3168" s="127"/>
    </row>
    <row r="3169" spans="1:16" ht="15" x14ac:dyDescent="0.25">
      <c r="A3169" s="67" t="str">
        <f t="shared" si="49"/>
        <v>81693421</v>
      </c>
      <c r="B3169" s="127">
        <v>8169342</v>
      </c>
      <c r="C3169" s="127">
        <v>1</v>
      </c>
      <c r="D3169" s="74" t="s">
        <v>4998</v>
      </c>
      <c r="E3169" s="68" t="s">
        <v>511</v>
      </c>
      <c r="F3169" s="68" t="s">
        <v>10813</v>
      </c>
      <c r="G3169" s="68" t="s">
        <v>2550</v>
      </c>
      <c r="H3169" s="68" t="s">
        <v>2608</v>
      </c>
      <c r="I3169" s="66">
        <v>84606</v>
      </c>
      <c r="J3169" s="66" t="s">
        <v>2608</v>
      </c>
      <c r="K3169" s="68" t="s">
        <v>2547</v>
      </c>
      <c r="L3169" s="69" t="s">
        <v>10818</v>
      </c>
      <c r="N3169" s="128">
        <v>100</v>
      </c>
      <c r="O3169" s="71">
        <v>33.5</v>
      </c>
      <c r="P3169" s="127"/>
    </row>
    <row r="3170" spans="1:16" ht="15" x14ac:dyDescent="0.25">
      <c r="A3170" s="67" t="str">
        <f t="shared" si="49"/>
        <v>166647471</v>
      </c>
      <c r="B3170" s="127">
        <v>16664747</v>
      </c>
      <c r="C3170" s="127">
        <v>1</v>
      </c>
      <c r="D3170" s="74" t="s">
        <v>4999</v>
      </c>
      <c r="E3170" s="68" t="s">
        <v>2543</v>
      </c>
      <c r="F3170" s="68" t="s">
        <v>10814</v>
      </c>
      <c r="G3170" s="68" t="s">
        <v>2550</v>
      </c>
      <c r="H3170" s="68" t="s">
        <v>2608</v>
      </c>
      <c r="I3170" s="66">
        <v>84606</v>
      </c>
      <c r="J3170" s="66" t="s">
        <v>2608</v>
      </c>
      <c r="K3170" s="68" t="s">
        <v>2546</v>
      </c>
      <c r="L3170" s="69" t="s">
        <v>10816</v>
      </c>
      <c r="N3170" s="128">
        <v>100</v>
      </c>
      <c r="O3170" s="71">
        <v>40.200000000000003</v>
      </c>
      <c r="P3170" s="127"/>
    </row>
    <row r="3171" spans="1:16" ht="15" x14ac:dyDescent="0.25">
      <c r="A3171" s="67" t="str">
        <f t="shared" si="49"/>
        <v>111847841</v>
      </c>
      <c r="B3171" s="127">
        <v>11184784</v>
      </c>
      <c r="C3171" s="127">
        <v>1</v>
      </c>
      <c r="D3171" s="74" t="s">
        <v>5000</v>
      </c>
      <c r="E3171" s="68">
        <v>10129318</v>
      </c>
      <c r="F3171" s="68" t="s">
        <v>10815</v>
      </c>
      <c r="G3171" s="68" t="s">
        <v>10823</v>
      </c>
      <c r="H3171" s="68" t="s">
        <v>2608</v>
      </c>
      <c r="I3171" s="66">
        <v>84606</v>
      </c>
      <c r="J3171" s="66" t="s">
        <v>2608</v>
      </c>
      <c r="K3171" s="68" t="s">
        <v>2546</v>
      </c>
      <c r="L3171" s="69" t="s">
        <v>10817</v>
      </c>
      <c r="N3171" s="128">
        <v>84</v>
      </c>
      <c r="O3171" s="71">
        <v>40.200000000000003</v>
      </c>
      <c r="P3171" s="127"/>
    </row>
    <row r="3172" spans="1:16" ht="15" x14ac:dyDescent="0.25">
      <c r="A3172" s="67" t="str">
        <f t="shared" si="49"/>
        <v>99108275</v>
      </c>
      <c r="B3172" s="127">
        <v>9910827</v>
      </c>
      <c r="C3172" s="127">
        <v>5</v>
      </c>
      <c r="D3172" s="74" t="s">
        <v>5001</v>
      </c>
      <c r="E3172" s="68">
        <v>12239906</v>
      </c>
      <c r="F3172" s="68" t="s">
        <v>10815</v>
      </c>
      <c r="G3172" s="68" t="s">
        <v>2550</v>
      </c>
      <c r="H3172" s="68" t="s">
        <v>2608</v>
      </c>
      <c r="I3172" s="66">
        <v>84606</v>
      </c>
      <c r="J3172" s="66" t="s">
        <v>2608</v>
      </c>
      <c r="K3172" s="68" t="s">
        <v>2547</v>
      </c>
      <c r="L3172" s="69" t="s">
        <v>10817</v>
      </c>
      <c r="N3172" s="128">
        <v>84</v>
      </c>
      <c r="O3172" s="71">
        <v>33.5</v>
      </c>
      <c r="P3172" s="127"/>
    </row>
    <row r="3173" spans="1:16" ht="15" x14ac:dyDescent="0.25">
      <c r="A3173" s="67" t="str">
        <f t="shared" si="49"/>
        <v>99108274</v>
      </c>
      <c r="B3173" s="127">
        <v>9910827</v>
      </c>
      <c r="C3173" s="127">
        <v>4</v>
      </c>
      <c r="D3173" s="74" t="s">
        <v>5001</v>
      </c>
      <c r="E3173" s="68">
        <v>12239906</v>
      </c>
      <c r="F3173" s="68" t="s">
        <v>10815</v>
      </c>
      <c r="G3173" s="68" t="s">
        <v>10823</v>
      </c>
      <c r="H3173" s="68" t="s">
        <v>2608</v>
      </c>
      <c r="I3173" s="66">
        <v>84606</v>
      </c>
      <c r="J3173" s="66" t="s">
        <v>2608</v>
      </c>
      <c r="K3173" s="68" t="s">
        <v>2548</v>
      </c>
      <c r="L3173" s="69" t="s">
        <v>10817</v>
      </c>
      <c r="N3173" s="128">
        <v>90</v>
      </c>
      <c r="O3173" s="71">
        <v>20.100000000000001</v>
      </c>
      <c r="P3173" s="127"/>
    </row>
    <row r="3174" spans="1:16" ht="15" x14ac:dyDescent="0.25">
      <c r="A3174" s="67" t="str">
        <f t="shared" si="49"/>
        <v>100960507</v>
      </c>
      <c r="B3174" s="127">
        <v>10096050</v>
      </c>
      <c r="C3174" s="127">
        <v>7</v>
      </c>
      <c r="D3174" s="74" t="s">
        <v>5002</v>
      </c>
      <c r="E3174" s="68">
        <v>8932623</v>
      </c>
      <c r="F3174" s="68" t="s">
        <v>10814</v>
      </c>
      <c r="G3174" s="68" t="s">
        <v>2550</v>
      </c>
      <c r="H3174" s="68" t="s">
        <v>2608</v>
      </c>
      <c r="I3174" s="66">
        <v>84606</v>
      </c>
      <c r="J3174" s="66" t="s">
        <v>2608</v>
      </c>
      <c r="K3174" s="68" t="s">
        <v>2546</v>
      </c>
      <c r="L3174" s="69" t="s">
        <v>10816</v>
      </c>
      <c r="N3174" s="128">
        <v>100</v>
      </c>
      <c r="O3174" s="71">
        <v>40.200000000000003</v>
      </c>
      <c r="P3174" s="127"/>
    </row>
    <row r="3175" spans="1:16" ht="15" x14ac:dyDescent="0.25">
      <c r="A3175" s="67" t="str">
        <f t="shared" si="49"/>
        <v>135175703</v>
      </c>
      <c r="B3175" s="127">
        <v>13517570</v>
      </c>
      <c r="C3175" s="127">
        <v>3</v>
      </c>
      <c r="D3175" s="74" t="s">
        <v>5003</v>
      </c>
      <c r="E3175" s="68" t="s">
        <v>1835</v>
      </c>
      <c r="F3175" s="68" t="s">
        <v>10814</v>
      </c>
      <c r="G3175" s="68" t="s">
        <v>2550</v>
      </c>
      <c r="H3175" s="68" t="s">
        <v>2608</v>
      </c>
      <c r="I3175" s="66">
        <v>84606</v>
      </c>
      <c r="J3175" s="66" t="s">
        <v>2608</v>
      </c>
      <c r="K3175" s="68" t="s">
        <v>2546</v>
      </c>
      <c r="L3175" s="69" t="s">
        <v>10816</v>
      </c>
      <c r="N3175" s="128">
        <v>100</v>
      </c>
      <c r="O3175" s="71">
        <v>40.200000000000003</v>
      </c>
      <c r="P3175" s="127"/>
    </row>
    <row r="3176" spans="1:16" ht="15" x14ac:dyDescent="0.25">
      <c r="A3176" s="67" t="str">
        <f t="shared" si="49"/>
        <v>111762101</v>
      </c>
      <c r="B3176" s="127">
        <v>11176210</v>
      </c>
      <c r="C3176" s="127">
        <v>1</v>
      </c>
      <c r="D3176" s="74" t="s">
        <v>5004</v>
      </c>
      <c r="E3176" s="68">
        <v>12136083</v>
      </c>
      <c r="F3176" s="68" t="s">
        <v>10815</v>
      </c>
      <c r="G3176" s="68" t="s">
        <v>10823</v>
      </c>
      <c r="H3176" s="68" t="s">
        <v>2608</v>
      </c>
      <c r="I3176" s="66">
        <v>84606</v>
      </c>
      <c r="J3176" s="66" t="s">
        <v>2608</v>
      </c>
      <c r="K3176" s="68" t="s">
        <v>2547</v>
      </c>
      <c r="L3176" s="69" t="s">
        <v>10817</v>
      </c>
      <c r="N3176" s="128">
        <v>100</v>
      </c>
      <c r="O3176" s="71">
        <v>33.5</v>
      </c>
      <c r="P3176" s="127"/>
    </row>
    <row r="3177" spans="1:16" ht="15" x14ac:dyDescent="0.25">
      <c r="A3177" s="67" t="str">
        <f t="shared" si="49"/>
        <v>111762104</v>
      </c>
      <c r="B3177" s="127">
        <v>11176210</v>
      </c>
      <c r="C3177" s="127">
        <v>4</v>
      </c>
      <c r="D3177" s="74" t="s">
        <v>5004</v>
      </c>
      <c r="E3177" s="68">
        <v>12136083</v>
      </c>
      <c r="F3177" s="68" t="s">
        <v>10815</v>
      </c>
      <c r="G3177" s="68" t="s">
        <v>10823</v>
      </c>
      <c r="H3177" s="68" t="s">
        <v>2608</v>
      </c>
      <c r="I3177" s="66">
        <v>84606</v>
      </c>
      <c r="J3177" s="66" t="s">
        <v>2608</v>
      </c>
      <c r="K3177" s="68" t="s">
        <v>2547</v>
      </c>
      <c r="L3177" s="69" t="s">
        <v>10817</v>
      </c>
      <c r="N3177" s="128">
        <v>100</v>
      </c>
      <c r="O3177" s="71">
        <v>33.5</v>
      </c>
      <c r="P3177" s="127"/>
    </row>
    <row r="3178" spans="1:16" ht="15" x14ac:dyDescent="0.25">
      <c r="A3178" s="67" t="str">
        <f t="shared" si="49"/>
        <v>120520366</v>
      </c>
      <c r="B3178" s="127">
        <v>12052036</v>
      </c>
      <c r="C3178" s="127">
        <v>6</v>
      </c>
      <c r="D3178" s="74" t="s">
        <v>5005</v>
      </c>
      <c r="E3178" s="68">
        <v>1097065</v>
      </c>
      <c r="F3178" s="68" t="s">
        <v>10814</v>
      </c>
      <c r="G3178" s="68" t="s">
        <v>2550</v>
      </c>
      <c r="H3178" s="68" t="s">
        <v>2608</v>
      </c>
      <c r="I3178" s="66">
        <v>84606</v>
      </c>
      <c r="J3178" s="66" t="s">
        <v>2608</v>
      </c>
      <c r="K3178" s="68" t="s">
        <v>2547</v>
      </c>
      <c r="L3178" s="69" t="s">
        <v>10816</v>
      </c>
      <c r="N3178" s="128">
        <v>85</v>
      </c>
      <c r="O3178" s="71">
        <v>33.5</v>
      </c>
      <c r="P3178" s="127"/>
    </row>
    <row r="3179" spans="1:16" ht="15" x14ac:dyDescent="0.25">
      <c r="A3179" s="67" t="str">
        <f t="shared" si="49"/>
        <v>120520365</v>
      </c>
      <c r="B3179" s="127">
        <v>12052036</v>
      </c>
      <c r="C3179" s="127">
        <v>5</v>
      </c>
      <c r="D3179" s="74" t="s">
        <v>5005</v>
      </c>
      <c r="E3179" s="68">
        <v>1097065</v>
      </c>
      <c r="F3179" s="68" t="s">
        <v>10814</v>
      </c>
      <c r="G3179" s="68" t="s">
        <v>2550</v>
      </c>
      <c r="H3179" s="68" t="s">
        <v>2608</v>
      </c>
      <c r="I3179" s="66">
        <v>84606</v>
      </c>
      <c r="J3179" s="66" t="s">
        <v>2608</v>
      </c>
      <c r="K3179" s="68" t="s">
        <v>2546</v>
      </c>
      <c r="L3179" s="69" t="s">
        <v>10816</v>
      </c>
      <c r="N3179" s="128">
        <v>100</v>
      </c>
      <c r="O3179" s="71">
        <v>40.200000000000003</v>
      </c>
      <c r="P3179" s="127"/>
    </row>
    <row r="3180" spans="1:16" ht="15" x14ac:dyDescent="0.25">
      <c r="A3180" s="67" t="str">
        <f t="shared" si="49"/>
        <v>72725225</v>
      </c>
      <c r="B3180" s="127">
        <v>7272522</v>
      </c>
      <c r="C3180" s="127">
        <v>5</v>
      </c>
      <c r="D3180" s="74" t="s">
        <v>5006</v>
      </c>
      <c r="E3180" s="68" t="s">
        <v>414</v>
      </c>
      <c r="F3180" s="68" t="s">
        <v>10814</v>
      </c>
      <c r="G3180" s="68" t="s">
        <v>2550</v>
      </c>
      <c r="H3180" s="68" t="s">
        <v>2608</v>
      </c>
      <c r="I3180" s="66">
        <v>84606</v>
      </c>
      <c r="J3180" s="66" t="s">
        <v>2608</v>
      </c>
      <c r="K3180" s="68" t="s">
        <v>2546</v>
      </c>
      <c r="L3180" s="69" t="s">
        <v>10816</v>
      </c>
      <c r="N3180" s="128">
        <v>100</v>
      </c>
      <c r="O3180" s="71">
        <v>40.200000000000003</v>
      </c>
      <c r="P3180" s="127"/>
    </row>
    <row r="3181" spans="1:16" ht="15" x14ac:dyDescent="0.25">
      <c r="A3181" s="67" t="str">
        <f t="shared" si="49"/>
        <v>91781191</v>
      </c>
      <c r="B3181" s="127">
        <v>9178119</v>
      </c>
      <c r="C3181" s="127">
        <v>1</v>
      </c>
      <c r="D3181" s="74" t="s">
        <v>5007</v>
      </c>
      <c r="E3181" s="68">
        <v>3569003</v>
      </c>
      <c r="F3181" s="68" t="s">
        <v>10815</v>
      </c>
      <c r="G3181" s="68" t="s">
        <v>10823</v>
      </c>
      <c r="H3181" s="68" t="s">
        <v>2608</v>
      </c>
      <c r="I3181" s="66">
        <v>84606</v>
      </c>
      <c r="J3181" s="66" t="s">
        <v>2608</v>
      </c>
      <c r="K3181" s="68" t="s">
        <v>2547</v>
      </c>
      <c r="L3181" s="69" t="s">
        <v>10817</v>
      </c>
      <c r="N3181" s="128">
        <v>100</v>
      </c>
      <c r="O3181" s="71">
        <v>33.5</v>
      </c>
      <c r="P3181" s="127"/>
    </row>
    <row r="3182" spans="1:16" ht="15" x14ac:dyDescent="0.25">
      <c r="A3182" s="67" t="str">
        <f t="shared" si="49"/>
        <v>118885934</v>
      </c>
      <c r="B3182" s="127">
        <v>11888593</v>
      </c>
      <c r="C3182" s="127">
        <v>4</v>
      </c>
      <c r="D3182" s="74" t="s">
        <v>5008</v>
      </c>
      <c r="E3182" s="68" t="s">
        <v>1323</v>
      </c>
      <c r="F3182" s="68" t="s">
        <v>10815</v>
      </c>
      <c r="G3182" s="68" t="s">
        <v>2550</v>
      </c>
      <c r="H3182" s="68" t="s">
        <v>2608</v>
      </c>
      <c r="I3182" s="66">
        <v>84606</v>
      </c>
      <c r="J3182" s="66" t="s">
        <v>2608</v>
      </c>
      <c r="K3182" s="68" t="s">
        <v>2546</v>
      </c>
      <c r="L3182" s="69" t="s">
        <v>10817</v>
      </c>
      <c r="N3182" s="128">
        <v>94</v>
      </c>
      <c r="O3182" s="71">
        <v>40.200000000000003</v>
      </c>
      <c r="P3182" s="127"/>
    </row>
    <row r="3183" spans="1:16" ht="15" x14ac:dyDescent="0.25">
      <c r="A3183" s="67" t="str">
        <f t="shared" si="49"/>
        <v>130460935</v>
      </c>
      <c r="B3183" s="127">
        <v>13046093</v>
      </c>
      <c r="C3183" s="127">
        <v>5</v>
      </c>
      <c r="D3183" s="74" t="s">
        <v>7207</v>
      </c>
      <c r="E3183" s="68" t="s">
        <v>1651</v>
      </c>
      <c r="F3183" s="68" t="s">
        <v>10814</v>
      </c>
      <c r="G3183" s="68" t="s">
        <v>2550</v>
      </c>
      <c r="H3183" s="68" t="s">
        <v>2608</v>
      </c>
      <c r="I3183" s="66">
        <v>84606</v>
      </c>
      <c r="J3183" s="66" t="s">
        <v>2608</v>
      </c>
      <c r="K3183" s="68" t="s">
        <v>2547</v>
      </c>
      <c r="L3183" s="69" t="s">
        <v>10816</v>
      </c>
      <c r="N3183" s="128">
        <v>100</v>
      </c>
      <c r="O3183" s="71">
        <v>33.5</v>
      </c>
      <c r="P3183" s="127"/>
    </row>
    <row r="3184" spans="1:16" ht="15" x14ac:dyDescent="0.25">
      <c r="A3184" s="67" t="str">
        <f t="shared" si="49"/>
        <v>77084903</v>
      </c>
      <c r="B3184" s="127">
        <v>7708490</v>
      </c>
      <c r="C3184" s="127">
        <v>3</v>
      </c>
      <c r="D3184" s="74" t="s">
        <v>5009</v>
      </c>
      <c r="E3184" s="68">
        <v>299690</v>
      </c>
      <c r="F3184" s="68" t="s">
        <v>10815</v>
      </c>
      <c r="G3184" s="68" t="s">
        <v>2550</v>
      </c>
      <c r="H3184" s="68" t="s">
        <v>2608</v>
      </c>
      <c r="I3184" s="66">
        <v>84606</v>
      </c>
      <c r="J3184" s="66" t="s">
        <v>2608</v>
      </c>
      <c r="K3184" s="68" t="s">
        <v>2546</v>
      </c>
      <c r="L3184" s="69" t="s">
        <v>10817</v>
      </c>
      <c r="N3184" s="128">
        <v>88</v>
      </c>
      <c r="O3184" s="71">
        <v>40.200000000000003</v>
      </c>
      <c r="P3184" s="127"/>
    </row>
    <row r="3185" spans="1:16" ht="15" x14ac:dyDescent="0.25">
      <c r="A3185" s="67" t="str">
        <f t="shared" si="49"/>
        <v>103383913</v>
      </c>
      <c r="B3185" s="127">
        <v>10338391</v>
      </c>
      <c r="C3185" s="127">
        <v>3</v>
      </c>
      <c r="D3185" s="74" t="s">
        <v>3316</v>
      </c>
      <c r="E3185" s="68">
        <v>20410281</v>
      </c>
      <c r="F3185" s="68" t="s">
        <v>10815</v>
      </c>
      <c r="G3185" s="68" t="s">
        <v>10823</v>
      </c>
      <c r="H3185" s="68" t="s">
        <v>2608</v>
      </c>
      <c r="I3185" s="66">
        <v>84606</v>
      </c>
      <c r="J3185" s="66" t="s">
        <v>2608</v>
      </c>
      <c r="K3185" s="68" t="s">
        <v>2547</v>
      </c>
      <c r="L3185" s="69" t="s">
        <v>10817</v>
      </c>
      <c r="N3185" s="128">
        <v>100</v>
      </c>
      <c r="O3185" s="71">
        <v>33.5</v>
      </c>
      <c r="P3185" s="127"/>
    </row>
    <row r="3186" spans="1:16" ht="15" x14ac:dyDescent="0.25">
      <c r="A3186" s="67" t="str">
        <f t="shared" si="49"/>
        <v>87491153</v>
      </c>
      <c r="B3186" s="127">
        <v>8749115</v>
      </c>
      <c r="C3186" s="127">
        <v>3</v>
      </c>
      <c r="D3186" s="74" t="s">
        <v>5010</v>
      </c>
      <c r="E3186" s="68" t="s">
        <v>10273</v>
      </c>
      <c r="F3186" s="68" t="s">
        <v>10814</v>
      </c>
      <c r="G3186" s="68" t="s">
        <v>2550</v>
      </c>
      <c r="H3186" s="68" t="s">
        <v>2608</v>
      </c>
      <c r="I3186" s="66">
        <v>84606</v>
      </c>
      <c r="J3186" s="66" t="s">
        <v>2608</v>
      </c>
      <c r="K3186" s="68" t="s">
        <v>2546</v>
      </c>
      <c r="L3186" s="69" t="s">
        <v>10816</v>
      </c>
      <c r="N3186" s="128">
        <v>100</v>
      </c>
      <c r="O3186" s="71">
        <v>40.200000000000003</v>
      </c>
      <c r="P3186" s="127"/>
    </row>
    <row r="3187" spans="1:16" ht="15" x14ac:dyDescent="0.25">
      <c r="A3187" s="67" t="str">
        <f t="shared" si="49"/>
        <v>94575011</v>
      </c>
      <c r="B3187" s="127">
        <v>9457501</v>
      </c>
      <c r="C3187" s="127">
        <v>1</v>
      </c>
      <c r="D3187" s="74" t="s">
        <v>5011</v>
      </c>
      <c r="E3187" s="68" t="s">
        <v>679</v>
      </c>
      <c r="F3187" s="68" t="s">
        <v>10815</v>
      </c>
      <c r="G3187" s="68" t="s">
        <v>2550</v>
      </c>
      <c r="H3187" s="68" t="s">
        <v>2608</v>
      </c>
      <c r="I3187" s="66">
        <v>84606</v>
      </c>
      <c r="J3187" s="66" t="s">
        <v>2608</v>
      </c>
      <c r="K3187" s="68" t="s">
        <v>2547</v>
      </c>
      <c r="L3187" s="69" t="s">
        <v>10817</v>
      </c>
      <c r="N3187" s="128">
        <v>100</v>
      </c>
      <c r="O3187" s="71">
        <v>33.5</v>
      </c>
      <c r="P3187" s="127"/>
    </row>
    <row r="3188" spans="1:16" ht="15" x14ac:dyDescent="0.25">
      <c r="A3188" s="67" t="str">
        <f t="shared" si="49"/>
        <v>96176193</v>
      </c>
      <c r="B3188" s="127">
        <v>9617619</v>
      </c>
      <c r="C3188" s="127">
        <v>3</v>
      </c>
      <c r="D3188" s="74" t="s">
        <v>5012</v>
      </c>
      <c r="E3188" s="68" t="s">
        <v>704</v>
      </c>
      <c r="F3188" s="68" t="s">
        <v>10814</v>
      </c>
      <c r="G3188" s="68" t="s">
        <v>2550</v>
      </c>
      <c r="H3188" s="68" t="s">
        <v>2608</v>
      </c>
      <c r="I3188" s="66">
        <v>84606</v>
      </c>
      <c r="J3188" s="66" t="s">
        <v>2608</v>
      </c>
      <c r="K3188" s="68" t="s">
        <v>2546</v>
      </c>
      <c r="L3188" s="69" t="s">
        <v>10816</v>
      </c>
      <c r="N3188" s="128">
        <v>100</v>
      </c>
      <c r="O3188" s="71">
        <v>40.200000000000003</v>
      </c>
      <c r="P3188" s="127"/>
    </row>
    <row r="3189" spans="1:16" ht="15" x14ac:dyDescent="0.25">
      <c r="A3189" s="67" t="str">
        <f t="shared" si="49"/>
        <v>86806071</v>
      </c>
      <c r="B3189" s="127">
        <v>8680607</v>
      </c>
      <c r="C3189" s="127">
        <v>1</v>
      </c>
      <c r="D3189" s="74" t="s">
        <v>5013</v>
      </c>
      <c r="E3189" s="68" t="s">
        <v>568</v>
      </c>
      <c r="F3189" s="68" t="s">
        <v>10815</v>
      </c>
      <c r="G3189" s="68" t="s">
        <v>2550</v>
      </c>
      <c r="H3189" s="68" t="s">
        <v>2608</v>
      </c>
      <c r="I3189" s="66">
        <v>84606</v>
      </c>
      <c r="J3189" s="66" t="s">
        <v>2608</v>
      </c>
      <c r="K3189" s="68" t="s">
        <v>2546</v>
      </c>
      <c r="L3189" s="69" t="s">
        <v>10817</v>
      </c>
      <c r="N3189" s="128">
        <v>100</v>
      </c>
      <c r="O3189" s="71">
        <v>40.200000000000003</v>
      </c>
      <c r="P3189" s="127"/>
    </row>
    <row r="3190" spans="1:16" ht="15" x14ac:dyDescent="0.25">
      <c r="A3190" s="67" t="str">
        <f t="shared" si="49"/>
        <v>158226801</v>
      </c>
      <c r="B3190" s="127">
        <v>15822680</v>
      </c>
      <c r="C3190" s="127">
        <v>1</v>
      </c>
      <c r="D3190" s="74" t="s">
        <v>5014</v>
      </c>
      <c r="E3190" s="68" t="s">
        <v>10019</v>
      </c>
      <c r="F3190" s="68" t="s">
        <v>10814</v>
      </c>
      <c r="G3190" s="68" t="s">
        <v>2550</v>
      </c>
      <c r="H3190" s="68" t="s">
        <v>2608</v>
      </c>
      <c r="I3190" s="66">
        <v>84606</v>
      </c>
      <c r="J3190" s="66" t="s">
        <v>2608</v>
      </c>
      <c r="K3190" s="68" t="s">
        <v>2547</v>
      </c>
      <c r="L3190" s="69" t="s">
        <v>10816</v>
      </c>
      <c r="N3190" s="128">
        <v>100</v>
      </c>
      <c r="O3190" s="71">
        <v>33.5</v>
      </c>
      <c r="P3190" s="127"/>
    </row>
    <row r="3191" spans="1:16" ht="15" x14ac:dyDescent="0.25">
      <c r="A3191" s="67" t="str">
        <f t="shared" si="49"/>
        <v>102840724</v>
      </c>
      <c r="B3191" s="127">
        <v>10284072</v>
      </c>
      <c r="C3191" s="127">
        <v>4</v>
      </c>
      <c r="D3191" s="74" t="s">
        <v>5015</v>
      </c>
      <c r="E3191" s="68">
        <v>18428177</v>
      </c>
      <c r="F3191" s="68" t="s">
        <v>10815</v>
      </c>
      <c r="G3191" s="68" t="s">
        <v>2550</v>
      </c>
      <c r="H3191" s="68" t="s">
        <v>2608</v>
      </c>
      <c r="I3191" s="66">
        <v>84606</v>
      </c>
      <c r="J3191" s="66" t="s">
        <v>2608</v>
      </c>
      <c r="K3191" s="68" t="s">
        <v>2547</v>
      </c>
      <c r="L3191" s="69" t="s">
        <v>10817</v>
      </c>
      <c r="N3191" s="128">
        <v>100</v>
      </c>
      <c r="O3191" s="71">
        <v>33.5</v>
      </c>
      <c r="P3191" s="127"/>
    </row>
    <row r="3192" spans="1:16" ht="15" x14ac:dyDescent="0.25">
      <c r="A3192" s="67" t="str">
        <f t="shared" si="49"/>
        <v>102840723</v>
      </c>
      <c r="B3192" s="127">
        <v>10284072</v>
      </c>
      <c r="C3192" s="127">
        <v>3</v>
      </c>
      <c r="D3192" s="74" t="s">
        <v>5015</v>
      </c>
      <c r="E3192" s="68">
        <v>18428177</v>
      </c>
      <c r="F3192" s="68" t="s">
        <v>10815</v>
      </c>
      <c r="G3192" s="68" t="s">
        <v>10823</v>
      </c>
      <c r="H3192" s="68" t="s">
        <v>2608</v>
      </c>
      <c r="I3192" s="66">
        <v>84606</v>
      </c>
      <c r="J3192" s="66" t="s">
        <v>2608</v>
      </c>
      <c r="K3192" s="68" t="s">
        <v>2547</v>
      </c>
      <c r="L3192" s="69" t="s">
        <v>10817</v>
      </c>
      <c r="N3192" s="128">
        <v>100</v>
      </c>
      <c r="O3192" s="71">
        <v>33.5</v>
      </c>
      <c r="P3192" s="127"/>
    </row>
    <row r="3193" spans="1:16" ht="15" x14ac:dyDescent="0.25">
      <c r="A3193" s="67" t="str">
        <f t="shared" si="49"/>
        <v>127201975</v>
      </c>
      <c r="B3193" s="127">
        <v>12720197</v>
      </c>
      <c r="C3193" s="127">
        <v>5</v>
      </c>
      <c r="D3193" s="74" t="s">
        <v>5016</v>
      </c>
      <c r="E3193" s="68" t="s">
        <v>1559</v>
      </c>
      <c r="F3193" s="68" t="s">
        <v>10814</v>
      </c>
      <c r="G3193" s="68" t="s">
        <v>2550</v>
      </c>
      <c r="H3193" s="68" t="s">
        <v>2608</v>
      </c>
      <c r="I3193" s="66">
        <v>84606</v>
      </c>
      <c r="J3193" s="66" t="s">
        <v>2608</v>
      </c>
      <c r="K3193" s="68" t="s">
        <v>2546</v>
      </c>
      <c r="L3193" s="69" t="s">
        <v>10816</v>
      </c>
      <c r="N3193" s="128">
        <v>100</v>
      </c>
      <c r="O3193" s="71">
        <v>40.200000000000003</v>
      </c>
      <c r="P3193" s="127"/>
    </row>
    <row r="3194" spans="1:16" ht="15" x14ac:dyDescent="0.25">
      <c r="A3194" s="67" t="str">
        <f t="shared" si="49"/>
        <v>127201973</v>
      </c>
      <c r="B3194" s="127">
        <v>12720197</v>
      </c>
      <c r="C3194" s="127">
        <v>3</v>
      </c>
      <c r="D3194" s="74" t="s">
        <v>5016</v>
      </c>
      <c r="E3194" s="68" t="s">
        <v>1559</v>
      </c>
      <c r="F3194" s="68" t="s">
        <v>10814</v>
      </c>
      <c r="G3194" s="68" t="s">
        <v>2550</v>
      </c>
      <c r="H3194" s="68" t="s">
        <v>2608</v>
      </c>
      <c r="I3194" s="66">
        <v>84606</v>
      </c>
      <c r="J3194" s="66" t="s">
        <v>2608</v>
      </c>
      <c r="K3194" s="68" t="s">
        <v>2546</v>
      </c>
      <c r="L3194" s="69" t="s">
        <v>10816</v>
      </c>
      <c r="N3194" s="128">
        <v>100</v>
      </c>
      <c r="O3194" s="71">
        <v>40.200000000000003</v>
      </c>
      <c r="P3194" s="127"/>
    </row>
    <row r="3195" spans="1:16" ht="15" x14ac:dyDescent="0.25">
      <c r="A3195" s="67" t="str">
        <f t="shared" si="49"/>
        <v>155209612</v>
      </c>
      <c r="B3195" s="127">
        <v>15520961</v>
      </c>
      <c r="C3195" s="127">
        <v>2</v>
      </c>
      <c r="D3195" s="74" t="s">
        <v>5017</v>
      </c>
      <c r="E3195" s="68" t="s">
        <v>2223</v>
      </c>
      <c r="F3195" s="68" t="s">
        <v>10814</v>
      </c>
      <c r="G3195" s="68" t="s">
        <v>2550</v>
      </c>
      <c r="H3195" s="68" t="s">
        <v>2608</v>
      </c>
      <c r="I3195" s="66">
        <v>84606</v>
      </c>
      <c r="J3195" s="66" t="s">
        <v>2608</v>
      </c>
      <c r="K3195" s="68" t="s">
        <v>2547</v>
      </c>
      <c r="L3195" s="69" t="s">
        <v>10816</v>
      </c>
      <c r="N3195" s="128">
        <v>100</v>
      </c>
      <c r="O3195" s="71">
        <v>33.5</v>
      </c>
      <c r="P3195" s="127"/>
    </row>
    <row r="3196" spans="1:16" ht="15" x14ac:dyDescent="0.25">
      <c r="A3196" s="67" t="str">
        <f t="shared" si="49"/>
        <v>149649342</v>
      </c>
      <c r="B3196" s="127">
        <v>14964934</v>
      </c>
      <c r="C3196" s="127">
        <v>2</v>
      </c>
      <c r="D3196" s="74" t="s">
        <v>5018</v>
      </c>
      <c r="E3196" s="68" t="s">
        <v>2109</v>
      </c>
      <c r="F3196" s="68" t="s">
        <v>10814</v>
      </c>
      <c r="G3196" s="68" t="s">
        <v>2550</v>
      </c>
      <c r="H3196" s="68" t="s">
        <v>2608</v>
      </c>
      <c r="I3196" s="66">
        <v>84606</v>
      </c>
      <c r="J3196" s="66" t="s">
        <v>2608</v>
      </c>
      <c r="K3196" s="68" t="s">
        <v>2547</v>
      </c>
      <c r="L3196" s="69" t="s">
        <v>10816</v>
      </c>
      <c r="N3196" s="128">
        <v>100</v>
      </c>
      <c r="O3196" s="71">
        <v>33.5</v>
      </c>
      <c r="P3196" s="127"/>
    </row>
    <row r="3197" spans="1:16" ht="15" x14ac:dyDescent="0.25">
      <c r="A3197" s="67" t="str">
        <f t="shared" si="49"/>
        <v>91884002</v>
      </c>
      <c r="B3197" s="127">
        <v>9188400</v>
      </c>
      <c r="C3197" s="127">
        <v>2</v>
      </c>
      <c r="D3197" s="74" t="s">
        <v>5019</v>
      </c>
      <c r="E3197" s="68">
        <v>14033037</v>
      </c>
      <c r="F3197" s="68" t="s">
        <v>10815</v>
      </c>
      <c r="G3197" s="68" t="s">
        <v>2550</v>
      </c>
      <c r="H3197" s="68" t="s">
        <v>2608</v>
      </c>
      <c r="I3197" s="66">
        <v>84606</v>
      </c>
      <c r="J3197" s="66" t="s">
        <v>2608</v>
      </c>
      <c r="K3197" s="68" t="s">
        <v>2547</v>
      </c>
      <c r="L3197" s="69" t="s">
        <v>10817</v>
      </c>
      <c r="N3197" s="128">
        <v>100</v>
      </c>
      <c r="O3197" s="71">
        <v>33.5</v>
      </c>
      <c r="P3197" s="127"/>
    </row>
    <row r="3198" spans="1:16" ht="15" x14ac:dyDescent="0.25">
      <c r="A3198" s="67" t="str">
        <f t="shared" si="49"/>
        <v>130280781</v>
      </c>
      <c r="B3198" s="127">
        <v>13028078</v>
      </c>
      <c r="C3198" s="127">
        <v>1</v>
      </c>
      <c r="D3198" s="74" t="s">
        <v>5020</v>
      </c>
      <c r="E3198" s="68" t="s">
        <v>1649</v>
      </c>
      <c r="F3198" s="68" t="s">
        <v>10814</v>
      </c>
      <c r="G3198" s="68" t="s">
        <v>2550</v>
      </c>
      <c r="H3198" s="68" t="s">
        <v>2608</v>
      </c>
      <c r="I3198" s="66">
        <v>84606</v>
      </c>
      <c r="J3198" s="66" t="s">
        <v>2608</v>
      </c>
      <c r="K3198" s="68" t="s">
        <v>2547</v>
      </c>
      <c r="L3198" s="69" t="s">
        <v>10816</v>
      </c>
      <c r="N3198" s="128">
        <v>100</v>
      </c>
      <c r="O3198" s="71">
        <v>33.5</v>
      </c>
      <c r="P3198" s="127"/>
    </row>
    <row r="3199" spans="1:16" ht="15" x14ac:dyDescent="0.25">
      <c r="A3199" s="67" t="str">
        <f t="shared" si="49"/>
        <v>102414743</v>
      </c>
      <c r="B3199" s="127">
        <v>10241474</v>
      </c>
      <c r="C3199" s="127">
        <v>3</v>
      </c>
      <c r="D3199" s="74" t="s">
        <v>5021</v>
      </c>
      <c r="E3199" s="68">
        <v>284653</v>
      </c>
      <c r="F3199" s="68" t="s">
        <v>10815</v>
      </c>
      <c r="G3199" s="68" t="s">
        <v>10823</v>
      </c>
      <c r="H3199" s="68" t="s">
        <v>2608</v>
      </c>
      <c r="I3199" s="66">
        <v>84606</v>
      </c>
      <c r="J3199" s="66" t="s">
        <v>2608</v>
      </c>
      <c r="K3199" s="68" t="s">
        <v>2547</v>
      </c>
      <c r="L3199" s="69" t="s">
        <v>10817</v>
      </c>
      <c r="N3199" s="128">
        <v>100</v>
      </c>
      <c r="O3199" s="71">
        <v>33.5</v>
      </c>
      <c r="P3199" s="127"/>
    </row>
    <row r="3200" spans="1:16" ht="15" x14ac:dyDescent="0.25">
      <c r="A3200" s="67" t="str">
        <f t="shared" si="49"/>
        <v>102414741</v>
      </c>
      <c r="B3200" s="127">
        <v>10241474</v>
      </c>
      <c r="C3200" s="127">
        <v>1</v>
      </c>
      <c r="D3200" s="74" t="s">
        <v>5021</v>
      </c>
      <c r="E3200" s="68">
        <v>284653</v>
      </c>
      <c r="F3200" s="68" t="s">
        <v>10815</v>
      </c>
      <c r="G3200" s="68" t="s">
        <v>2550</v>
      </c>
      <c r="H3200" s="68" t="s">
        <v>2608</v>
      </c>
      <c r="I3200" s="66">
        <v>84606</v>
      </c>
      <c r="J3200" s="66" t="s">
        <v>2608</v>
      </c>
      <c r="K3200" s="68" t="s">
        <v>2547</v>
      </c>
      <c r="L3200" s="69" t="s">
        <v>10817</v>
      </c>
      <c r="N3200" s="128">
        <v>100</v>
      </c>
      <c r="O3200" s="71">
        <v>33.5</v>
      </c>
      <c r="P3200" s="127"/>
    </row>
    <row r="3201" spans="1:16" ht="15" x14ac:dyDescent="0.25">
      <c r="A3201" s="67" t="str">
        <f t="shared" si="49"/>
        <v>91135511</v>
      </c>
      <c r="B3201" s="127">
        <v>9113551</v>
      </c>
      <c r="C3201" s="127">
        <v>1</v>
      </c>
      <c r="D3201" s="74" t="s">
        <v>5022</v>
      </c>
      <c r="E3201" s="68">
        <v>16621947</v>
      </c>
      <c r="F3201" s="68" t="s">
        <v>10815</v>
      </c>
      <c r="G3201" s="68" t="s">
        <v>2550</v>
      </c>
      <c r="H3201" s="68" t="s">
        <v>2608</v>
      </c>
      <c r="I3201" s="66">
        <v>84606</v>
      </c>
      <c r="J3201" s="66" t="s">
        <v>2608</v>
      </c>
      <c r="K3201" s="68" t="s">
        <v>2548</v>
      </c>
      <c r="L3201" s="69" t="s">
        <v>10817</v>
      </c>
      <c r="N3201" s="128">
        <v>100</v>
      </c>
      <c r="O3201" s="71">
        <v>20.100000000000001</v>
      </c>
      <c r="P3201" s="127"/>
    </row>
    <row r="3202" spans="1:16" ht="15" x14ac:dyDescent="0.25">
      <c r="A3202" s="67" t="str">
        <f t="shared" si="49"/>
        <v>103618193</v>
      </c>
      <c r="B3202" s="127">
        <v>10361819</v>
      </c>
      <c r="C3202" s="127">
        <v>3</v>
      </c>
      <c r="D3202" s="74" t="s">
        <v>5023</v>
      </c>
      <c r="E3202" s="68">
        <v>20394777</v>
      </c>
      <c r="F3202" s="68" t="s">
        <v>10814</v>
      </c>
      <c r="G3202" s="68" t="s">
        <v>2550</v>
      </c>
      <c r="H3202" s="68" t="s">
        <v>2608</v>
      </c>
      <c r="I3202" s="66">
        <v>84606</v>
      </c>
      <c r="J3202" s="66" t="s">
        <v>2608</v>
      </c>
      <c r="K3202" s="68" t="s">
        <v>2547</v>
      </c>
      <c r="L3202" s="69" t="s">
        <v>10816</v>
      </c>
      <c r="N3202" s="128">
        <v>100</v>
      </c>
      <c r="O3202" s="71">
        <v>33.5</v>
      </c>
      <c r="P3202" s="127"/>
    </row>
    <row r="3203" spans="1:16" ht="15" x14ac:dyDescent="0.25">
      <c r="A3203" s="67" t="str">
        <f t="shared" si="49"/>
        <v>100999182</v>
      </c>
      <c r="B3203" s="127">
        <v>10099918</v>
      </c>
      <c r="C3203" s="127">
        <v>2</v>
      </c>
      <c r="D3203" s="74" t="s">
        <v>5024</v>
      </c>
      <c r="E3203" s="68">
        <v>15827573</v>
      </c>
      <c r="F3203" s="68" t="s">
        <v>10815</v>
      </c>
      <c r="G3203" s="68" t="s">
        <v>2550</v>
      </c>
      <c r="H3203" s="68" t="s">
        <v>2608</v>
      </c>
      <c r="I3203" s="66">
        <v>84606</v>
      </c>
      <c r="J3203" s="66" t="s">
        <v>2608</v>
      </c>
      <c r="K3203" s="68" t="s">
        <v>2546</v>
      </c>
      <c r="L3203" s="69" t="s">
        <v>10817</v>
      </c>
      <c r="N3203" s="128">
        <v>100</v>
      </c>
      <c r="O3203" s="71">
        <v>40.200000000000003</v>
      </c>
      <c r="P3203" s="127"/>
    </row>
    <row r="3204" spans="1:16" ht="15" x14ac:dyDescent="0.25">
      <c r="A3204" s="67" t="str">
        <f t="shared" si="49"/>
        <v>100999183</v>
      </c>
      <c r="B3204" s="127">
        <v>10099918</v>
      </c>
      <c r="C3204" s="127">
        <v>3</v>
      </c>
      <c r="D3204" s="74" t="s">
        <v>5024</v>
      </c>
      <c r="E3204" s="68">
        <v>15827573</v>
      </c>
      <c r="F3204" s="68" t="s">
        <v>10815</v>
      </c>
      <c r="G3204" s="68" t="s">
        <v>2550</v>
      </c>
      <c r="H3204" s="68" t="s">
        <v>2608</v>
      </c>
      <c r="I3204" s="66">
        <v>84606</v>
      </c>
      <c r="J3204" s="66" t="s">
        <v>2608</v>
      </c>
      <c r="K3204" s="68" t="s">
        <v>2546</v>
      </c>
      <c r="L3204" s="69" t="s">
        <v>10817</v>
      </c>
      <c r="N3204" s="128">
        <v>100</v>
      </c>
      <c r="O3204" s="71">
        <v>40.200000000000003</v>
      </c>
      <c r="P3204" s="127"/>
    </row>
    <row r="3205" spans="1:16" ht="15" x14ac:dyDescent="0.25">
      <c r="A3205" s="67" t="str">
        <f t="shared" si="49"/>
        <v>119106284</v>
      </c>
      <c r="B3205" s="127">
        <v>11910628</v>
      </c>
      <c r="C3205" s="127">
        <v>4</v>
      </c>
      <c r="D3205" s="74" t="s">
        <v>5025</v>
      </c>
      <c r="E3205" s="68" t="s">
        <v>1331</v>
      </c>
      <c r="F3205" s="68" t="s">
        <v>10815</v>
      </c>
      <c r="G3205" s="68" t="s">
        <v>10823</v>
      </c>
      <c r="H3205" s="68" t="s">
        <v>2608</v>
      </c>
      <c r="I3205" s="66">
        <v>84606</v>
      </c>
      <c r="J3205" s="66" t="s">
        <v>2608</v>
      </c>
      <c r="K3205" s="68" t="s">
        <v>2546</v>
      </c>
      <c r="L3205" s="69" t="s">
        <v>10817</v>
      </c>
      <c r="N3205" s="128">
        <v>100</v>
      </c>
      <c r="O3205" s="71">
        <v>40.200000000000003</v>
      </c>
      <c r="P3205" s="127"/>
    </row>
    <row r="3206" spans="1:16" ht="15" x14ac:dyDescent="0.25">
      <c r="A3206" s="67" t="str">
        <f t="shared" si="49"/>
        <v>102010144</v>
      </c>
      <c r="B3206" s="127">
        <v>10201014</v>
      </c>
      <c r="C3206" s="127">
        <v>4</v>
      </c>
      <c r="D3206" s="74" t="s">
        <v>5026</v>
      </c>
      <c r="E3206" s="68" t="s">
        <v>867</v>
      </c>
      <c r="F3206" s="68" t="s">
        <v>10814</v>
      </c>
      <c r="G3206" s="68" t="s">
        <v>2550</v>
      </c>
      <c r="H3206" s="68" t="s">
        <v>2608</v>
      </c>
      <c r="I3206" s="66">
        <v>84606</v>
      </c>
      <c r="J3206" s="66" t="s">
        <v>2608</v>
      </c>
      <c r="K3206" s="68" t="s">
        <v>2547</v>
      </c>
      <c r="L3206" s="69" t="s">
        <v>10816</v>
      </c>
      <c r="N3206" s="128">
        <v>100</v>
      </c>
      <c r="O3206" s="71">
        <v>33.5</v>
      </c>
      <c r="P3206" s="127"/>
    </row>
    <row r="3207" spans="1:16" ht="15" x14ac:dyDescent="0.25">
      <c r="A3207" s="67" t="str">
        <f t="shared" si="49"/>
        <v>103096524</v>
      </c>
      <c r="B3207" s="127">
        <v>10309652</v>
      </c>
      <c r="C3207" s="127">
        <v>4</v>
      </c>
      <c r="D3207" s="74" t="s">
        <v>5027</v>
      </c>
      <c r="E3207" s="68">
        <v>2074473</v>
      </c>
      <c r="F3207" s="68" t="s">
        <v>10815</v>
      </c>
      <c r="G3207" s="68" t="s">
        <v>10823</v>
      </c>
      <c r="H3207" s="68" t="s">
        <v>2608</v>
      </c>
      <c r="I3207" s="66">
        <v>84606</v>
      </c>
      <c r="J3207" s="66" t="s">
        <v>2608</v>
      </c>
      <c r="K3207" s="68" t="s">
        <v>2546</v>
      </c>
      <c r="L3207" s="69" t="s">
        <v>10817</v>
      </c>
      <c r="N3207" s="128">
        <v>100</v>
      </c>
      <c r="O3207" s="71">
        <v>40.200000000000003</v>
      </c>
      <c r="P3207" s="127"/>
    </row>
    <row r="3208" spans="1:16" ht="15" x14ac:dyDescent="0.25">
      <c r="A3208" s="67" t="str">
        <f t="shared" ref="A3208:A3271" si="50">CONCATENATE(B3208,C3208)</f>
        <v>133559105</v>
      </c>
      <c r="B3208" s="127">
        <v>13355910</v>
      </c>
      <c r="C3208" s="127">
        <v>5</v>
      </c>
      <c r="D3208" s="74" t="s">
        <v>7518</v>
      </c>
      <c r="E3208" s="68" t="s">
        <v>1757</v>
      </c>
      <c r="F3208" s="68" t="s">
        <v>10814</v>
      </c>
      <c r="G3208" s="68" t="s">
        <v>2550</v>
      </c>
      <c r="H3208" s="68" t="s">
        <v>2608</v>
      </c>
      <c r="I3208" s="66">
        <v>84606</v>
      </c>
      <c r="J3208" s="66" t="s">
        <v>2608</v>
      </c>
      <c r="K3208" s="68" t="s">
        <v>2546</v>
      </c>
      <c r="L3208" s="69" t="s">
        <v>10816</v>
      </c>
      <c r="N3208" s="128">
        <v>88</v>
      </c>
      <c r="O3208" s="71">
        <v>40.200000000000003</v>
      </c>
      <c r="P3208" s="127"/>
    </row>
    <row r="3209" spans="1:16" ht="15" x14ac:dyDescent="0.25">
      <c r="A3209" s="67" t="str">
        <f t="shared" si="50"/>
        <v>96107281</v>
      </c>
      <c r="B3209" s="127">
        <v>9610728</v>
      </c>
      <c r="C3209" s="127">
        <v>1</v>
      </c>
      <c r="D3209" s="74" t="s">
        <v>5028</v>
      </c>
      <c r="E3209" s="68">
        <v>17173729</v>
      </c>
      <c r="F3209" s="68" t="s">
        <v>10815</v>
      </c>
      <c r="G3209" s="68" t="s">
        <v>2550</v>
      </c>
      <c r="H3209" s="68" t="s">
        <v>2608</v>
      </c>
      <c r="I3209" s="66">
        <v>84606</v>
      </c>
      <c r="J3209" s="66" t="s">
        <v>2608</v>
      </c>
      <c r="K3209" s="68" t="s">
        <v>2548</v>
      </c>
      <c r="L3209" s="69" t="s">
        <v>10817</v>
      </c>
      <c r="N3209" s="128">
        <v>98</v>
      </c>
      <c r="O3209" s="71">
        <v>20.100000000000001</v>
      </c>
      <c r="P3209" s="127"/>
    </row>
    <row r="3210" spans="1:16" ht="15" x14ac:dyDescent="0.25">
      <c r="A3210" s="67" t="str">
        <f t="shared" si="50"/>
        <v>110972184</v>
      </c>
      <c r="B3210" s="127">
        <v>11097218</v>
      </c>
      <c r="C3210" s="127">
        <v>4</v>
      </c>
      <c r="D3210" s="74" t="s">
        <v>5029</v>
      </c>
      <c r="E3210" s="68">
        <v>1460078</v>
      </c>
      <c r="F3210" s="68" t="s">
        <v>10815</v>
      </c>
      <c r="G3210" s="68" t="s">
        <v>10823</v>
      </c>
      <c r="H3210" s="68" t="s">
        <v>2608</v>
      </c>
      <c r="I3210" s="66">
        <v>84606</v>
      </c>
      <c r="J3210" s="66" t="s">
        <v>2608</v>
      </c>
      <c r="K3210" s="68" t="s">
        <v>2548</v>
      </c>
      <c r="L3210" s="69" t="s">
        <v>10817</v>
      </c>
      <c r="N3210" s="128">
        <v>97</v>
      </c>
      <c r="O3210" s="71">
        <v>20.100000000000001</v>
      </c>
      <c r="P3210" s="127"/>
    </row>
    <row r="3211" spans="1:16" ht="15" x14ac:dyDescent="0.25">
      <c r="A3211" s="67" t="str">
        <f t="shared" si="50"/>
        <v>89909553</v>
      </c>
      <c r="B3211" s="127">
        <v>8990955</v>
      </c>
      <c r="C3211" s="127">
        <v>3</v>
      </c>
      <c r="D3211" s="74" t="s">
        <v>5030</v>
      </c>
      <c r="E3211" s="68" t="s">
        <v>610</v>
      </c>
      <c r="F3211" s="68" t="s">
        <v>10815</v>
      </c>
      <c r="G3211" s="68" t="s">
        <v>2550</v>
      </c>
      <c r="H3211" s="68" t="s">
        <v>2608</v>
      </c>
      <c r="I3211" s="66">
        <v>84606</v>
      </c>
      <c r="J3211" s="66" t="s">
        <v>2608</v>
      </c>
      <c r="K3211" s="68" t="s">
        <v>2547</v>
      </c>
      <c r="L3211" s="69" t="s">
        <v>10817</v>
      </c>
      <c r="N3211" s="128">
        <v>100</v>
      </c>
      <c r="O3211" s="71">
        <v>33.5</v>
      </c>
      <c r="P3211" s="127"/>
    </row>
    <row r="3212" spans="1:16" ht="15" x14ac:dyDescent="0.25">
      <c r="A3212" s="67" t="str">
        <f t="shared" si="50"/>
        <v>112422924</v>
      </c>
      <c r="B3212" s="127">
        <v>11242292</v>
      </c>
      <c r="C3212" s="127">
        <v>4</v>
      </c>
      <c r="D3212" s="74" t="s">
        <v>5031</v>
      </c>
      <c r="E3212" s="68" t="s">
        <v>1110</v>
      </c>
      <c r="F3212" s="68" t="s">
        <v>10815</v>
      </c>
      <c r="G3212" s="68" t="s">
        <v>10823</v>
      </c>
      <c r="H3212" s="68" t="s">
        <v>2608</v>
      </c>
      <c r="I3212" s="66">
        <v>84606</v>
      </c>
      <c r="J3212" s="66" t="s">
        <v>2608</v>
      </c>
      <c r="K3212" s="68" t="s">
        <v>2546</v>
      </c>
      <c r="L3212" s="69" t="s">
        <v>10817</v>
      </c>
      <c r="N3212" s="128">
        <v>100</v>
      </c>
      <c r="O3212" s="71">
        <v>40.200000000000003</v>
      </c>
      <c r="P3212" s="127"/>
    </row>
    <row r="3213" spans="1:16" ht="15" x14ac:dyDescent="0.25">
      <c r="A3213" s="67" t="str">
        <f t="shared" si="50"/>
        <v>112422923</v>
      </c>
      <c r="B3213" s="127">
        <v>11242292</v>
      </c>
      <c r="C3213" s="127">
        <v>3</v>
      </c>
      <c r="D3213" s="74" t="s">
        <v>5031</v>
      </c>
      <c r="E3213" s="68" t="s">
        <v>1110</v>
      </c>
      <c r="F3213" s="68" t="s">
        <v>10815</v>
      </c>
      <c r="G3213" s="68" t="s">
        <v>2550</v>
      </c>
      <c r="H3213" s="68" t="s">
        <v>2608</v>
      </c>
      <c r="I3213" s="66">
        <v>84606</v>
      </c>
      <c r="J3213" s="66" t="s">
        <v>2608</v>
      </c>
      <c r="K3213" s="68" t="s">
        <v>2546</v>
      </c>
      <c r="L3213" s="69" t="s">
        <v>10817</v>
      </c>
      <c r="N3213" s="128">
        <v>100</v>
      </c>
      <c r="O3213" s="71">
        <v>40.200000000000003</v>
      </c>
      <c r="P3213" s="127"/>
    </row>
    <row r="3214" spans="1:16" ht="15" x14ac:dyDescent="0.25">
      <c r="A3214" s="67" t="str">
        <f t="shared" si="50"/>
        <v>120320494</v>
      </c>
      <c r="B3214" s="127">
        <v>12032049</v>
      </c>
      <c r="C3214" s="127">
        <v>4</v>
      </c>
      <c r="D3214" s="74" t="s">
        <v>5032</v>
      </c>
      <c r="E3214" s="68">
        <v>14168984</v>
      </c>
      <c r="F3214" s="68" t="s">
        <v>10814</v>
      </c>
      <c r="G3214" s="68" t="s">
        <v>2550</v>
      </c>
      <c r="H3214" s="68" t="s">
        <v>2608</v>
      </c>
      <c r="I3214" s="66">
        <v>84606</v>
      </c>
      <c r="J3214" s="66" t="s">
        <v>2608</v>
      </c>
      <c r="K3214" s="68" t="s">
        <v>2546</v>
      </c>
      <c r="L3214" s="69" t="s">
        <v>10816</v>
      </c>
      <c r="N3214" s="128">
        <v>100</v>
      </c>
      <c r="O3214" s="71">
        <v>40.200000000000003</v>
      </c>
      <c r="P3214" s="127"/>
    </row>
    <row r="3215" spans="1:16" ht="15" x14ac:dyDescent="0.25">
      <c r="A3215" s="67" t="str">
        <f t="shared" si="50"/>
        <v>120320495</v>
      </c>
      <c r="B3215" s="127">
        <v>12032049</v>
      </c>
      <c r="C3215" s="127">
        <v>5</v>
      </c>
      <c r="D3215" s="74" t="s">
        <v>5032</v>
      </c>
      <c r="E3215" s="68">
        <v>14168984</v>
      </c>
      <c r="F3215" s="68" t="s">
        <v>10814</v>
      </c>
      <c r="G3215" s="68" t="s">
        <v>2550</v>
      </c>
      <c r="H3215" s="68" t="s">
        <v>2608</v>
      </c>
      <c r="I3215" s="66">
        <v>84606</v>
      </c>
      <c r="J3215" s="66" t="s">
        <v>2608</v>
      </c>
      <c r="K3215" s="68" t="s">
        <v>2546</v>
      </c>
      <c r="L3215" s="69" t="s">
        <v>10816</v>
      </c>
      <c r="N3215" s="128">
        <v>100</v>
      </c>
      <c r="O3215" s="71">
        <v>40.200000000000003</v>
      </c>
      <c r="P3215" s="127"/>
    </row>
    <row r="3216" spans="1:16" ht="15" x14ac:dyDescent="0.25">
      <c r="A3216" s="67" t="str">
        <f t="shared" si="50"/>
        <v>161678181</v>
      </c>
      <c r="B3216" s="127">
        <v>16167818</v>
      </c>
      <c r="C3216" s="127">
        <v>1</v>
      </c>
      <c r="D3216" s="74" t="s">
        <v>5033</v>
      </c>
      <c r="E3216" s="68" t="s">
        <v>10022</v>
      </c>
      <c r="F3216" s="68" t="s">
        <v>10814</v>
      </c>
      <c r="G3216" s="68" t="s">
        <v>2550</v>
      </c>
      <c r="H3216" s="68" t="s">
        <v>2608</v>
      </c>
      <c r="I3216" s="66">
        <v>84606</v>
      </c>
      <c r="J3216" s="66" t="s">
        <v>2608</v>
      </c>
      <c r="K3216" s="68" t="s">
        <v>2546</v>
      </c>
      <c r="L3216" s="69" t="s">
        <v>10816</v>
      </c>
      <c r="N3216" s="128">
        <v>100</v>
      </c>
      <c r="O3216" s="71">
        <v>40.200000000000003</v>
      </c>
      <c r="P3216" s="127"/>
    </row>
    <row r="3217" spans="1:16" ht="15" x14ac:dyDescent="0.25">
      <c r="A3217" s="67" t="str">
        <f t="shared" si="50"/>
        <v>99546734</v>
      </c>
      <c r="B3217" s="127">
        <v>9954673</v>
      </c>
      <c r="C3217" s="127">
        <v>4</v>
      </c>
      <c r="D3217" s="74" t="s">
        <v>5034</v>
      </c>
      <c r="E3217" s="68" t="s">
        <v>766</v>
      </c>
      <c r="F3217" s="68" t="s">
        <v>10815</v>
      </c>
      <c r="G3217" s="68" t="s">
        <v>10823</v>
      </c>
      <c r="H3217" s="68" t="s">
        <v>2608</v>
      </c>
      <c r="I3217" s="66">
        <v>84606</v>
      </c>
      <c r="J3217" s="66" t="s">
        <v>2608</v>
      </c>
      <c r="K3217" s="68" t="s">
        <v>2546</v>
      </c>
      <c r="L3217" s="69" t="s">
        <v>10817</v>
      </c>
      <c r="N3217" s="128">
        <v>100</v>
      </c>
      <c r="O3217" s="71">
        <v>40.200000000000003</v>
      </c>
      <c r="P3217" s="127"/>
    </row>
    <row r="3218" spans="1:16" ht="15" x14ac:dyDescent="0.25">
      <c r="A3218" s="67" t="str">
        <f t="shared" si="50"/>
        <v>104156603</v>
      </c>
      <c r="B3218" s="127">
        <v>10415660</v>
      </c>
      <c r="C3218" s="127">
        <v>3</v>
      </c>
      <c r="D3218" s="74" t="s">
        <v>7519</v>
      </c>
      <c r="E3218" s="68" t="s">
        <v>7867</v>
      </c>
      <c r="F3218" s="68" t="s">
        <v>10815</v>
      </c>
      <c r="G3218" s="68" t="s">
        <v>2550</v>
      </c>
      <c r="H3218" s="68" t="s">
        <v>2608</v>
      </c>
      <c r="I3218" s="66">
        <v>84606</v>
      </c>
      <c r="J3218" s="66" t="s">
        <v>2608</v>
      </c>
      <c r="K3218" s="68" t="s">
        <v>2547</v>
      </c>
      <c r="L3218" s="69" t="s">
        <v>10817</v>
      </c>
      <c r="N3218" s="128">
        <v>100</v>
      </c>
      <c r="O3218" s="71">
        <v>33.5</v>
      </c>
      <c r="P3218" s="127"/>
    </row>
    <row r="3219" spans="1:16" ht="15" x14ac:dyDescent="0.25">
      <c r="A3219" s="67" t="str">
        <f t="shared" si="50"/>
        <v>134692302</v>
      </c>
      <c r="B3219" s="127">
        <v>13469230</v>
      </c>
      <c r="C3219" s="127">
        <v>2</v>
      </c>
      <c r="D3219" s="74" t="s">
        <v>5035</v>
      </c>
      <c r="E3219" s="68" t="s">
        <v>10327</v>
      </c>
      <c r="F3219" s="68" t="s">
        <v>10814</v>
      </c>
      <c r="G3219" s="68" t="s">
        <v>2550</v>
      </c>
      <c r="H3219" s="68" t="s">
        <v>2608</v>
      </c>
      <c r="I3219" s="66">
        <v>84606</v>
      </c>
      <c r="J3219" s="66" t="s">
        <v>2608</v>
      </c>
      <c r="K3219" s="68" t="s">
        <v>2546</v>
      </c>
      <c r="L3219" s="69" t="s">
        <v>10816</v>
      </c>
      <c r="N3219" s="128">
        <v>100</v>
      </c>
      <c r="O3219" s="71">
        <v>40.200000000000003</v>
      </c>
      <c r="P3219" s="127"/>
    </row>
    <row r="3220" spans="1:16" ht="15" x14ac:dyDescent="0.25">
      <c r="A3220" s="67" t="str">
        <f t="shared" si="50"/>
        <v>134882962</v>
      </c>
      <c r="B3220" s="127">
        <v>13488296</v>
      </c>
      <c r="C3220" s="127">
        <v>2</v>
      </c>
      <c r="D3220" s="74" t="s">
        <v>5036</v>
      </c>
      <c r="E3220" s="68" t="s">
        <v>1815</v>
      </c>
      <c r="F3220" s="68" t="s">
        <v>10814</v>
      </c>
      <c r="G3220" s="68" t="s">
        <v>2550</v>
      </c>
      <c r="H3220" s="68" t="s">
        <v>2608</v>
      </c>
      <c r="I3220" s="66">
        <v>84606</v>
      </c>
      <c r="J3220" s="66" t="s">
        <v>2608</v>
      </c>
      <c r="K3220" s="68" t="s">
        <v>2546</v>
      </c>
      <c r="L3220" s="69" t="s">
        <v>10816</v>
      </c>
      <c r="N3220" s="128">
        <v>100</v>
      </c>
      <c r="O3220" s="71">
        <v>40.200000000000003</v>
      </c>
      <c r="P3220" s="127"/>
    </row>
    <row r="3221" spans="1:16" ht="15" x14ac:dyDescent="0.25">
      <c r="A3221" s="67" t="str">
        <f t="shared" si="50"/>
        <v>134882964</v>
      </c>
      <c r="B3221" s="127">
        <v>13488296</v>
      </c>
      <c r="C3221" s="127">
        <v>4</v>
      </c>
      <c r="D3221" s="74" t="s">
        <v>5036</v>
      </c>
      <c r="E3221" s="68" t="s">
        <v>1815</v>
      </c>
      <c r="F3221" s="68" t="s">
        <v>10814</v>
      </c>
      <c r="G3221" s="68" t="s">
        <v>2550</v>
      </c>
      <c r="H3221" s="68" t="s">
        <v>2608</v>
      </c>
      <c r="I3221" s="66">
        <v>84606</v>
      </c>
      <c r="J3221" s="66" t="s">
        <v>2608</v>
      </c>
      <c r="K3221" s="68" t="s">
        <v>2547</v>
      </c>
      <c r="L3221" s="69" t="s">
        <v>10816</v>
      </c>
      <c r="N3221" s="128">
        <v>100</v>
      </c>
      <c r="O3221" s="71">
        <v>33.5</v>
      </c>
      <c r="P3221" s="127"/>
    </row>
    <row r="3222" spans="1:16" ht="15" x14ac:dyDescent="0.25">
      <c r="A3222" s="67" t="str">
        <f t="shared" si="50"/>
        <v>110786982</v>
      </c>
      <c r="B3222" s="127">
        <v>11078698</v>
      </c>
      <c r="C3222" s="127">
        <v>2</v>
      </c>
      <c r="D3222" s="74" t="s">
        <v>5037</v>
      </c>
      <c r="E3222" s="68" t="s">
        <v>1036</v>
      </c>
      <c r="F3222" s="68" t="s">
        <v>10815</v>
      </c>
      <c r="G3222" s="68" t="s">
        <v>10823</v>
      </c>
      <c r="H3222" s="68" t="s">
        <v>2608</v>
      </c>
      <c r="I3222" s="66">
        <v>84606</v>
      </c>
      <c r="J3222" s="66" t="s">
        <v>2608</v>
      </c>
      <c r="K3222" s="68" t="s">
        <v>2547</v>
      </c>
      <c r="L3222" s="69" t="s">
        <v>10817</v>
      </c>
      <c r="N3222" s="128">
        <v>100</v>
      </c>
      <c r="O3222" s="71">
        <v>33.5</v>
      </c>
      <c r="P3222" s="127"/>
    </row>
    <row r="3223" spans="1:16" ht="15" x14ac:dyDescent="0.25">
      <c r="A3223" s="67" t="str">
        <f t="shared" si="50"/>
        <v>76643942</v>
      </c>
      <c r="B3223" s="127">
        <v>7664394</v>
      </c>
      <c r="C3223" s="127">
        <v>2</v>
      </c>
      <c r="D3223" s="74" t="s">
        <v>5038</v>
      </c>
      <c r="E3223" s="68">
        <v>9571949</v>
      </c>
      <c r="F3223" s="68" t="s">
        <v>10815</v>
      </c>
      <c r="G3223" s="68" t="s">
        <v>2550</v>
      </c>
      <c r="H3223" s="68" t="s">
        <v>2608</v>
      </c>
      <c r="I3223" s="66">
        <v>84606</v>
      </c>
      <c r="J3223" s="66" t="s">
        <v>2608</v>
      </c>
      <c r="K3223" s="68" t="s">
        <v>2548</v>
      </c>
      <c r="L3223" s="69" t="s">
        <v>10817</v>
      </c>
      <c r="N3223" s="128">
        <v>0</v>
      </c>
      <c r="O3223" s="71">
        <v>20.100000000000001</v>
      </c>
      <c r="P3223" s="127"/>
    </row>
    <row r="3224" spans="1:16" ht="15" x14ac:dyDescent="0.25">
      <c r="A3224" s="67" t="str">
        <f t="shared" si="50"/>
        <v>76446076</v>
      </c>
      <c r="B3224" s="127">
        <v>7644607</v>
      </c>
      <c r="C3224" s="127">
        <v>6</v>
      </c>
      <c r="D3224" s="74" t="s">
        <v>5039</v>
      </c>
      <c r="E3224" s="68">
        <v>18862121</v>
      </c>
      <c r="F3224" s="68" t="s">
        <v>10814</v>
      </c>
      <c r="G3224" s="68" t="s">
        <v>2550</v>
      </c>
      <c r="H3224" s="68" t="s">
        <v>2608</v>
      </c>
      <c r="I3224" s="66">
        <v>84606</v>
      </c>
      <c r="J3224" s="66" t="s">
        <v>2608</v>
      </c>
      <c r="K3224" s="68" t="s">
        <v>2546</v>
      </c>
      <c r="L3224" s="69" t="s">
        <v>10816</v>
      </c>
      <c r="N3224" s="128">
        <v>100</v>
      </c>
      <c r="O3224" s="71">
        <v>40.200000000000003</v>
      </c>
      <c r="P3224" s="127"/>
    </row>
    <row r="3225" spans="1:16" ht="15" x14ac:dyDescent="0.25">
      <c r="A3225" s="67" t="str">
        <f t="shared" si="50"/>
        <v>103644072</v>
      </c>
      <c r="B3225" s="127">
        <v>10364407</v>
      </c>
      <c r="C3225" s="127">
        <v>2</v>
      </c>
      <c r="D3225" s="74" t="s">
        <v>5040</v>
      </c>
      <c r="E3225" s="68">
        <v>20763278</v>
      </c>
      <c r="F3225" s="68" t="s">
        <v>10815</v>
      </c>
      <c r="G3225" s="68" t="s">
        <v>2550</v>
      </c>
      <c r="H3225" s="68" t="s">
        <v>2608</v>
      </c>
      <c r="I3225" s="66">
        <v>84606</v>
      </c>
      <c r="J3225" s="66" t="s">
        <v>2608</v>
      </c>
      <c r="K3225" s="68" t="s">
        <v>2546</v>
      </c>
      <c r="L3225" s="69" t="s">
        <v>10817</v>
      </c>
      <c r="N3225" s="128">
        <v>100</v>
      </c>
      <c r="O3225" s="71">
        <v>40.200000000000003</v>
      </c>
      <c r="P3225" s="127"/>
    </row>
    <row r="3226" spans="1:16" ht="15" x14ac:dyDescent="0.25">
      <c r="A3226" s="67" t="str">
        <f t="shared" si="50"/>
        <v>77053961</v>
      </c>
      <c r="B3226" s="127">
        <v>7705396</v>
      </c>
      <c r="C3226" s="127">
        <v>1</v>
      </c>
      <c r="D3226" s="74" t="s">
        <v>5041</v>
      </c>
      <c r="E3226" s="68">
        <v>5212879</v>
      </c>
      <c r="F3226" s="68" t="s">
        <v>10813</v>
      </c>
      <c r="G3226" s="68" t="s">
        <v>10823</v>
      </c>
      <c r="H3226" s="68" t="s">
        <v>2608</v>
      </c>
      <c r="I3226" s="66">
        <v>84606</v>
      </c>
      <c r="J3226" s="66" t="s">
        <v>2608</v>
      </c>
      <c r="K3226" s="68" t="s">
        <v>2546</v>
      </c>
      <c r="L3226" s="69" t="s">
        <v>10818</v>
      </c>
      <c r="N3226" s="128">
        <v>100</v>
      </c>
      <c r="O3226" s="71">
        <v>40.200000000000003</v>
      </c>
      <c r="P3226" s="127"/>
    </row>
    <row r="3227" spans="1:16" ht="15" x14ac:dyDescent="0.25">
      <c r="A3227" s="67" t="str">
        <f t="shared" si="50"/>
        <v>77053962</v>
      </c>
      <c r="B3227" s="127">
        <v>7705396</v>
      </c>
      <c r="C3227" s="127">
        <v>2</v>
      </c>
      <c r="D3227" s="74" t="s">
        <v>5041</v>
      </c>
      <c r="E3227" s="68">
        <v>5212879</v>
      </c>
      <c r="F3227" s="68" t="s">
        <v>10815</v>
      </c>
      <c r="G3227" s="68" t="s">
        <v>2550</v>
      </c>
      <c r="H3227" s="68" t="s">
        <v>2608</v>
      </c>
      <c r="I3227" s="66">
        <v>84606</v>
      </c>
      <c r="J3227" s="66" t="s">
        <v>2608</v>
      </c>
      <c r="K3227" s="68" t="s">
        <v>2546</v>
      </c>
      <c r="L3227" s="69" t="s">
        <v>10817</v>
      </c>
      <c r="N3227" s="128">
        <v>100</v>
      </c>
      <c r="O3227" s="71">
        <v>40.200000000000003</v>
      </c>
      <c r="P3227" s="127"/>
    </row>
    <row r="3228" spans="1:16" ht="15" x14ac:dyDescent="0.25">
      <c r="A3228" s="67" t="str">
        <f t="shared" si="50"/>
        <v>121482102</v>
      </c>
      <c r="B3228" s="127">
        <v>12148210</v>
      </c>
      <c r="C3228" s="127">
        <v>2</v>
      </c>
      <c r="D3228" s="74" t="s">
        <v>5042</v>
      </c>
      <c r="E3228" s="68" t="s">
        <v>1432</v>
      </c>
      <c r="F3228" s="68" t="s">
        <v>10815</v>
      </c>
      <c r="G3228" s="68" t="s">
        <v>10823</v>
      </c>
      <c r="H3228" s="68" t="s">
        <v>2608</v>
      </c>
      <c r="I3228" s="66">
        <v>84606</v>
      </c>
      <c r="J3228" s="66" t="s">
        <v>2608</v>
      </c>
      <c r="K3228" s="68" t="s">
        <v>2546</v>
      </c>
      <c r="L3228" s="69" t="s">
        <v>10817</v>
      </c>
      <c r="N3228" s="128">
        <v>100</v>
      </c>
      <c r="O3228" s="71">
        <v>40.200000000000003</v>
      </c>
      <c r="P3228" s="127"/>
    </row>
    <row r="3229" spans="1:16" ht="15" x14ac:dyDescent="0.25">
      <c r="A3229" s="67" t="str">
        <f t="shared" si="50"/>
        <v>146831312</v>
      </c>
      <c r="B3229" s="127">
        <v>14683131</v>
      </c>
      <c r="C3229" s="127">
        <v>2</v>
      </c>
      <c r="D3229" s="74" t="s">
        <v>5043</v>
      </c>
      <c r="E3229" s="68" t="s">
        <v>10331</v>
      </c>
      <c r="F3229" s="68" t="s">
        <v>10814</v>
      </c>
      <c r="G3229" s="68" t="s">
        <v>2550</v>
      </c>
      <c r="H3229" s="68" t="s">
        <v>2608</v>
      </c>
      <c r="I3229" s="66">
        <v>84606</v>
      </c>
      <c r="J3229" s="66" t="s">
        <v>2608</v>
      </c>
      <c r="K3229" s="68" t="s">
        <v>2546</v>
      </c>
      <c r="L3229" s="69" t="s">
        <v>10816</v>
      </c>
      <c r="N3229" s="128">
        <v>100</v>
      </c>
      <c r="O3229" s="71">
        <v>40.200000000000003</v>
      </c>
      <c r="P3229" s="127"/>
    </row>
    <row r="3230" spans="1:16" ht="15" x14ac:dyDescent="0.25">
      <c r="A3230" s="67" t="str">
        <f t="shared" si="50"/>
        <v>119273672</v>
      </c>
      <c r="B3230" s="127">
        <v>11927367</v>
      </c>
      <c r="C3230" s="127">
        <v>2</v>
      </c>
      <c r="D3230" s="74" t="s">
        <v>5044</v>
      </c>
      <c r="E3230" s="68" t="s">
        <v>10312</v>
      </c>
      <c r="F3230" s="68" t="s">
        <v>10815</v>
      </c>
      <c r="G3230" s="68" t="s">
        <v>2550</v>
      </c>
      <c r="H3230" s="68" t="s">
        <v>2608</v>
      </c>
      <c r="I3230" s="66">
        <v>84606</v>
      </c>
      <c r="J3230" s="66" t="s">
        <v>2608</v>
      </c>
      <c r="K3230" s="68" t="s">
        <v>2547</v>
      </c>
      <c r="L3230" s="69" t="s">
        <v>10817</v>
      </c>
      <c r="N3230" s="128">
        <v>100</v>
      </c>
      <c r="O3230" s="71">
        <v>33.5</v>
      </c>
      <c r="P3230" s="127"/>
    </row>
    <row r="3231" spans="1:16" ht="15" x14ac:dyDescent="0.25">
      <c r="A3231" s="67" t="str">
        <f t="shared" si="50"/>
        <v>104701305</v>
      </c>
      <c r="B3231" s="127">
        <v>10470130</v>
      </c>
      <c r="C3231" s="127">
        <v>5</v>
      </c>
      <c r="D3231" s="74" t="s">
        <v>5045</v>
      </c>
      <c r="E3231" s="68" t="s">
        <v>976</v>
      </c>
      <c r="F3231" s="68" t="s">
        <v>10814</v>
      </c>
      <c r="G3231" s="68" t="s">
        <v>2550</v>
      </c>
      <c r="H3231" s="68" t="s">
        <v>2608</v>
      </c>
      <c r="I3231" s="66">
        <v>84606</v>
      </c>
      <c r="J3231" s="66" t="s">
        <v>2608</v>
      </c>
      <c r="K3231" s="68" t="s">
        <v>2546</v>
      </c>
      <c r="L3231" s="69" t="s">
        <v>10816</v>
      </c>
      <c r="N3231" s="128">
        <v>100</v>
      </c>
      <c r="O3231" s="71">
        <v>40.200000000000003</v>
      </c>
      <c r="P3231" s="127"/>
    </row>
    <row r="3232" spans="1:16" ht="15" x14ac:dyDescent="0.25">
      <c r="A3232" s="67" t="str">
        <f t="shared" si="50"/>
        <v>149645331</v>
      </c>
      <c r="B3232" s="127">
        <v>14964533</v>
      </c>
      <c r="C3232" s="127">
        <v>1</v>
      </c>
      <c r="D3232" s="74" t="s">
        <v>5046</v>
      </c>
      <c r="E3232" s="68" t="s">
        <v>2108</v>
      </c>
      <c r="F3232" s="68" t="s">
        <v>10814</v>
      </c>
      <c r="G3232" s="68" t="s">
        <v>2550</v>
      </c>
      <c r="H3232" s="68" t="s">
        <v>2608</v>
      </c>
      <c r="I3232" s="66">
        <v>84606</v>
      </c>
      <c r="J3232" s="66" t="s">
        <v>2608</v>
      </c>
      <c r="K3232" s="68" t="s">
        <v>2546</v>
      </c>
      <c r="L3232" s="69" t="s">
        <v>10816</v>
      </c>
      <c r="N3232" s="128">
        <v>100</v>
      </c>
      <c r="O3232" s="71">
        <v>40.200000000000003</v>
      </c>
      <c r="P3232" s="127"/>
    </row>
    <row r="3233" spans="1:16" ht="15" x14ac:dyDescent="0.25">
      <c r="A3233" s="67" t="str">
        <f t="shared" si="50"/>
        <v>88829762</v>
      </c>
      <c r="B3233" s="127">
        <v>8882976</v>
      </c>
      <c r="C3233" s="127">
        <v>2</v>
      </c>
      <c r="D3233" s="74" t="s">
        <v>5047</v>
      </c>
      <c r="E3233" s="68" t="s">
        <v>590</v>
      </c>
      <c r="F3233" s="68" t="s">
        <v>10815</v>
      </c>
      <c r="G3233" s="68" t="s">
        <v>2550</v>
      </c>
      <c r="H3233" s="68" t="s">
        <v>2608</v>
      </c>
      <c r="I3233" s="66">
        <v>84606</v>
      </c>
      <c r="J3233" s="66" t="s">
        <v>2608</v>
      </c>
      <c r="K3233" s="68" t="s">
        <v>2546</v>
      </c>
      <c r="L3233" s="69" t="s">
        <v>10817</v>
      </c>
      <c r="N3233" s="128">
        <v>100</v>
      </c>
      <c r="O3233" s="71">
        <v>40.200000000000003</v>
      </c>
      <c r="P3233" s="127"/>
    </row>
    <row r="3234" spans="1:16" ht="15" x14ac:dyDescent="0.25">
      <c r="A3234" s="67" t="str">
        <f t="shared" si="50"/>
        <v>88829765</v>
      </c>
      <c r="B3234" s="127">
        <v>8882976</v>
      </c>
      <c r="C3234" s="127">
        <v>5</v>
      </c>
      <c r="D3234" s="74" t="s">
        <v>5047</v>
      </c>
      <c r="E3234" s="68" t="s">
        <v>590</v>
      </c>
      <c r="F3234" s="68" t="s">
        <v>10815</v>
      </c>
      <c r="G3234" s="68" t="s">
        <v>10823</v>
      </c>
      <c r="H3234" s="68" t="s">
        <v>2608</v>
      </c>
      <c r="I3234" s="66">
        <v>84606</v>
      </c>
      <c r="J3234" s="66" t="s">
        <v>2608</v>
      </c>
      <c r="K3234" s="68" t="s">
        <v>2547</v>
      </c>
      <c r="L3234" s="69" t="s">
        <v>10817</v>
      </c>
      <c r="N3234" s="128">
        <v>100</v>
      </c>
      <c r="O3234" s="71">
        <v>33.5</v>
      </c>
      <c r="P3234" s="127"/>
    </row>
    <row r="3235" spans="1:16" ht="15" x14ac:dyDescent="0.25">
      <c r="A3235" s="67" t="str">
        <f t="shared" si="50"/>
        <v>146809682</v>
      </c>
      <c r="B3235" s="127">
        <v>14680968</v>
      </c>
      <c r="C3235" s="127">
        <v>2</v>
      </c>
      <c r="D3235" s="74" t="s">
        <v>5048</v>
      </c>
      <c r="E3235" s="68" t="s">
        <v>1993</v>
      </c>
      <c r="F3235" s="68" t="s">
        <v>10814</v>
      </c>
      <c r="G3235" s="68" t="s">
        <v>2550</v>
      </c>
      <c r="H3235" s="68" t="s">
        <v>2608</v>
      </c>
      <c r="I3235" s="66">
        <v>84606</v>
      </c>
      <c r="J3235" s="66" t="s">
        <v>2608</v>
      </c>
      <c r="K3235" s="68" t="s">
        <v>2546</v>
      </c>
      <c r="L3235" s="69" t="s">
        <v>10816</v>
      </c>
      <c r="N3235" s="128">
        <v>100</v>
      </c>
      <c r="O3235" s="71">
        <v>40.200000000000003</v>
      </c>
      <c r="P3235" s="127"/>
    </row>
    <row r="3236" spans="1:16" ht="15" x14ac:dyDescent="0.25">
      <c r="A3236" s="67" t="str">
        <f t="shared" si="50"/>
        <v>76644241</v>
      </c>
      <c r="B3236" s="127">
        <v>7664424</v>
      </c>
      <c r="C3236" s="127">
        <v>1</v>
      </c>
      <c r="D3236" s="74" t="s">
        <v>5049</v>
      </c>
      <c r="E3236" s="68">
        <v>3498346</v>
      </c>
      <c r="F3236" s="68" t="s">
        <v>10813</v>
      </c>
      <c r="G3236" s="68" t="s">
        <v>10823</v>
      </c>
      <c r="H3236" s="68" t="s">
        <v>2608</v>
      </c>
      <c r="I3236" s="66">
        <v>84606</v>
      </c>
      <c r="J3236" s="66" t="s">
        <v>2608</v>
      </c>
      <c r="K3236" s="68" t="s">
        <v>2546</v>
      </c>
      <c r="L3236" s="69" t="s">
        <v>10818</v>
      </c>
      <c r="N3236" s="128">
        <v>100</v>
      </c>
      <c r="O3236" s="71">
        <v>40.200000000000003</v>
      </c>
      <c r="P3236" s="127"/>
    </row>
    <row r="3237" spans="1:16" ht="15" x14ac:dyDescent="0.25">
      <c r="A3237" s="67" t="str">
        <f t="shared" si="50"/>
        <v>85500012</v>
      </c>
      <c r="B3237" s="127">
        <v>8550001</v>
      </c>
      <c r="C3237" s="127">
        <v>2</v>
      </c>
      <c r="D3237" s="74" t="s">
        <v>5050</v>
      </c>
      <c r="E3237" s="68" t="s">
        <v>7868</v>
      </c>
      <c r="F3237" s="68" t="s">
        <v>10815</v>
      </c>
      <c r="G3237" s="68" t="s">
        <v>2550</v>
      </c>
      <c r="H3237" s="68" t="s">
        <v>2608</v>
      </c>
      <c r="I3237" s="66">
        <v>84606</v>
      </c>
      <c r="J3237" s="66" t="s">
        <v>2608</v>
      </c>
      <c r="K3237" s="68" t="s">
        <v>2546</v>
      </c>
      <c r="L3237" s="69" t="s">
        <v>10817</v>
      </c>
      <c r="N3237" s="128">
        <v>100</v>
      </c>
      <c r="O3237" s="71">
        <v>40.200000000000003</v>
      </c>
      <c r="P3237" s="127"/>
    </row>
    <row r="3238" spans="1:16" ht="15" x14ac:dyDescent="0.25">
      <c r="A3238" s="67" t="str">
        <f t="shared" si="50"/>
        <v>102312373</v>
      </c>
      <c r="B3238" s="127">
        <v>10231237</v>
      </c>
      <c r="C3238" s="127">
        <v>3</v>
      </c>
      <c r="D3238" s="74" t="s">
        <v>5051</v>
      </c>
      <c r="E3238" s="68" t="s">
        <v>10292</v>
      </c>
      <c r="F3238" s="68" t="s">
        <v>10814</v>
      </c>
      <c r="G3238" s="68" t="s">
        <v>2550</v>
      </c>
      <c r="H3238" s="68" t="s">
        <v>2608</v>
      </c>
      <c r="I3238" s="66">
        <v>84606</v>
      </c>
      <c r="J3238" s="66" t="s">
        <v>2608</v>
      </c>
      <c r="K3238" s="68" t="s">
        <v>2547</v>
      </c>
      <c r="L3238" s="69" t="s">
        <v>10816</v>
      </c>
      <c r="N3238" s="128">
        <v>100</v>
      </c>
      <c r="O3238" s="71">
        <v>33.5</v>
      </c>
      <c r="P3238" s="127"/>
    </row>
    <row r="3239" spans="1:16" ht="15" x14ac:dyDescent="0.25">
      <c r="A3239" s="67" t="str">
        <f t="shared" si="50"/>
        <v>102312372</v>
      </c>
      <c r="B3239" s="127">
        <v>10231237</v>
      </c>
      <c r="C3239" s="127">
        <v>2</v>
      </c>
      <c r="D3239" s="74" t="s">
        <v>5051</v>
      </c>
      <c r="E3239" s="68" t="s">
        <v>10292</v>
      </c>
      <c r="F3239" s="68" t="s">
        <v>10815</v>
      </c>
      <c r="G3239" s="68" t="s">
        <v>2550</v>
      </c>
      <c r="H3239" s="68" t="s">
        <v>2608</v>
      </c>
      <c r="I3239" s="66">
        <v>84606</v>
      </c>
      <c r="J3239" s="66" t="s">
        <v>2608</v>
      </c>
      <c r="K3239" s="68" t="s">
        <v>2547</v>
      </c>
      <c r="L3239" s="69" t="s">
        <v>10817</v>
      </c>
      <c r="N3239" s="128">
        <v>100</v>
      </c>
      <c r="O3239" s="71">
        <v>33.5</v>
      </c>
      <c r="P3239" s="127"/>
    </row>
    <row r="3240" spans="1:16" ht="15" x14ac:dyDescent="0.25">
      <c r="A3240" s="67" t="str">
        <f t="shared" si="50"/>
        <v>135522232</v>
      </c>
      <c r="B3240" s="127">
        <v>13552223</v>
      </c>
      <c r="C3240" s="127">
        <v>2</v>
      </c>
      <c r="D3240" s="74" t="s">
        <v>5052</v>
      </c>
      <c r="E3240" s="68" t="s">
        <v>1841</v>
      </c>
      <c r="F3240" s="68" t="s">
        <v>10814</v>
      </c>
      <c r="G3240" s="68" t="s">
        <v>2550</v>
      </c>
      <c r="H3240" s="68" t="s">
        <v>2608</v>
      </c>
      <c r="I3240" s="66">
        <v>84606</v>
      </c>
      <c r="J3240" s="66" t="s">
        <v>2608</v>
      </c>
      <c r="K3240" s="68" t="s">
        <v>2546</v>
      </c>
      <c r="L3240" s="69" t="s">
        <v>10816</v>
      </c>
      <c r="N3240" s="128">
        <v>100</v>
      </c>
      <c r="O3240" s="71">
        <v>40.200000000000003</v>
      </c>
      <c r="P3240" s="127"/>
    </row>
    <row r="3241" spans="1:16" ht="15" x14ac:dyDescent="0.25">
      <c r="A3241" s="67" t="str">
        <f t="shared" si="50"/>
        <v>45593565</v>
      </c>
      <c r="B3241" s="127">
        <v>4559356</v>
      </c>
      <c r="C3241" s="127">
        <v>5</v>
      </c>
      <c r="D3241" s="74" t="s">
        <v>4052</v>
      </c>
      <c r="E3241" s="68" t="s">
        <v>7153</v>
      </c>
      <c r="F3241" s="68" t="s">
        <v>10814</v>
      </c>
      <c r="G3241" s="68" t="s">
        <v>2550</v>
      </c>
      <c r="H3241" s="68" t="s">
        <v>2608</v>
      </c>
      <c r="I3241" s="66">
        <v>84606</v>
      </c>
      <c r="J3241" s="66" t="s">
        <v>2608</v>
      </c>
      <c r="K3241" s="68" t="s">
        <v>2546</v>
      </c>
      <c r="L3241" s="69" t="s">
        <v>10816</v>
      </c>
      <c r="N3241" s="128">
        <v>100</v>
      </c>
      <c r="O3241" s="71">
        <v>40.200000000000003</v>
      </c>
      <c r="P3241" s="127"/>
    </row>
    <row r="3242" spans="1:16" ht="15" x14ac:dyDescent="0.25">
      <c r="A3242" s="67" t="str">
        <f t="shared" si="50"/>
        <v>114870082</v>
      </c>
      <c r="B3242" s="127">
        <v>11487008</v>
      </c>
      <c r="C3242" s="127">
        <v>2</v>
      </c>
      <c r="D3242" s="74" t="s">
        <v>5053</v>
      </c>
      <c r="E3242" s="68">
        <v>11900687</v>
      </c>
      <c r="F3242" s="68" t="s">
        <v>10815</v>
      </c>
      <c r="G3242" s="68" t="s">
        <v>2550</v>
      </c>
      <c r="H3242" s="68" t="s">
        <v>2608</v>
      </c>
      <c r="I3242" s="66">
        <v>84606</v>
      </c>
      <c r="J3242" s="66" t="s">
        <v>2608</v>
      </c>
      <c r="K3242" s="68" t="s">
        <v>2548</v>
      </c>
      <c r="L3242" s="69" t="s">
        <v>10817</v>
      </c>
      <c r="N3242" s="128">
        <v>99</v>
      </c>
      <c r="O3242" s="71">
        <v>20.100000000000001</v>
      </c>
      <c r="P3242" s="127"/>
    </row>
    <row r="3243" spans="1:16" ht="15" x14ac:dyDescent="0.25">
      <c r="A3243" s="67" t="str">
        <f t="shared" si="50"/>
        <v>110947222</v>
      </c>
      <c r="B3243" s="127">
        <v>11094722</v>
      </c>
      <c r="C3243" s="127">
        <v>2</v>
      </c>
      <c r="D3243" s="74" t="s">
        <v>5054</v>
      </c>
      <c r="E3243" s="68" t="s">
        <v>1039</v>
      </c>
      <c r="F3243" s="68" t="s">
        <v>10815</v>
      </c>
      <c r="G3243" s="68" t="s">
        <v>10823</v>
      </c>
      <c r="H3243" s="68" t="s">
        <v>2608</v>
      </c>
      <c r="I3243" s="66">
        <v>84606</v>
      </c>
      <c r="J3243" s="66" t="s">
        <v>2608</v>
      </c>
      <c r="K3243" s="68" t="s">
        <v>2547</v>
      </c>
      <c r="L3243" s="69" t="s">
        <v>10817</v>
      </c>
      <c r="N3243" s="128">
        <v>100</v>
      </c>
      <c r="O3243" s="71">
        <v>33.5</v>
      </c>
      <c r="P3243" s="127"/>
    </row>
    <row r="3244" spans="1:16" ht="15" x14ac:dyDescent="0.25">
      <c r="A3244" s="67" t="str">
        <f t="shared" si="50"/>
        <v>161885501</v>
      </c>
      <c r="B3244" s="127">
        <v>16188550</v>
      </c>
      <c r="C3244" s="127">
        <v>1</v>
      </c>
      <c r="D3244" s="74" t="s">
        <v>5055</v>
      </c>
      <c r="E3244" s="68">
        <v>99001008675</v>
      </c>
      <c r="F3244" s="68" t="s">
        <v>10814</v>
      </c>
      <c r="G3244" s="68" t="s">
        <v>2550</v>
      </c>
      <c r="H3244" s="68" t="s">
        <v>2608</v>
      </c>
      <c r="I3244" s="66">
        <v>84606</v>
      </c>
      <c r="J3244" s="66" t="s">
        <v>2608</v>
      </c>
      <c r="K3244" s="68" t="s">
        <v>2547</v>
      </c>
      <c r="L3244" s="69" t="s">
        <v>10816</v>
      </c>
      <c r="N3244" s="128">
        <v>100</v>
      </c>
      <c r="O3244" s="71">
        <v>33.5</v>
      </c>
      <c r="P3244" s="127"/>
    </row>
    <row r="3245" spans="1:16" ht="15" x14ac:dyDescent="0.25">
      <c r="A3245" s="67" t="str">
        <f t="shared" si="50"/>
        <v>129850773</v>
      </c>
      <c r="B3245" s="127">
        <v>12985077</v>
      </c>
      <c r="C3245" s="127">
        <v>3</v>
      </c>
      <c r="D3245" s="74" t="s">
        <v>5056</v>
      </c>
      <c r="E3245" s="68" t="s">
        <v>1623</v>
      </c>
      <c r="F3245" s="68" t="s">
        <v>10814</v>
      </c>
      <c r="G3245" s="68" t="s">
        <v>2550</v>
      </c>
      <c r="H3245" s="68" t="s">
        <v>2608</v>
      </c>
      <c r="I3245" s="66">
        <v>84606</v>
      </c>
      <c r="J3245" s="66" t="s">
        <v>2608</v>
      </c>
      <c r="K3245" s="68" t="s">
        <v>2547</v>
      </c>
      <c r="L3245" s="69" t="s">
        <v>10816</v>
      </c>
      <c r="N3245" s="128">
        <v>100</v>
      </c>
      <c r="O3245" s="71">
        <v>33.5</v>
      </c>
      <c r="P3245" s="127"/>
    </row>
    <row r="3246" spans="1:16" ht="15" x14ac:dyDescent="0.25">
      <c r="A3246" s="67" t="str">
        <f t="shared" si="50"/>
        <v>146830392</v>
      </c>
      <c r="B3246" s="127">
        <v>14683039</v>
      </c>
      <c r="C3246" s="127">
        <v>2</v>
      </c>
      <c r="D3246" s="74" t="s">
        <v>5057</v>
      </c>
      <c r="E3246" s="68" t="s">
        <v>1997</v>
      </c>
      <c r="F3246" s="68" t="s">
        <v>10814</v>
      </c>
      <c r="G3246" s="68" t="s">
        <v>2550</v>
      </c>
      <c r="H3246" s="68" t="s">
        <v>2608</v>
      </c>
      <c r="I3246" s="66">
        <v>84606</v>
      </c>
      <c r="J3246" s="66" t="s">
        <v>2608</v>
      </c>
      <c r="K3246" s="68" t="s">
        <v>2546</v>
      </c>
      <c r="L3246" s="69" t="s">
        <v>10816</v>
      </c>
      <c r="N3246" s="128">
        <v>100</v>
      </c>
      <c r="O3246" s="71">
        <v>40.200000000000003</v>
      </c>
      <c r="P3246" s="127"/>
    </row>
    <row r="3247" spans="1:16" ht="15" x14ac:dyDescent="0.25">
      <c r="A3247" s="67" t="str">
        <f t="shared" si="50"/>
        <v>134536582</v>
      </c>
      <c r="B3247" s="127">
        <v>13453658</v>
      </c>
      <c r="C3247" s="127">
        <v>2</v>
      </c>
      <c r="D3247" s="74" t="s">
        <v>5058</v>
      </c>
      <c r="E3247" s="68" t="s">
        <v>7129</v>
      </c>
      <c r="F3247" s="68" t="s">
        <v>10814</v>
      </c>
      <c r="G3247" s="68" t="s">
        <v>2550</v>
      </c>
      <c r="H3247" s="68" t="s">
        <v>2608</v>
      </c>
      <c r="I3247" s="66">
        <v>84606</v>
      </c>
      <c r="J3247" s="66" t="s">
        <v>2608</v>
      </c>
      <c r="K3247" s="68" t="s">
        <v>2546</v>
      </c>
      <c r="L3247" s="69" t="s">
        <v>10816</v>
      </c>
      <c r="N3247" s="128">
        <v>100</v>
      </c>
      <c r="O3247" s="71">
        <v>40.200000000000003</v>
      </c>
      <c r="P3247" s="127"/>
    </row>
    <row r="3248" spans="1:16" ht="15" x14ac:dyDescent="0.25">
      <c r="A3248" s="67" t="str">
        <f t="shared" si="50"/>
        <v>43808242</v>
      </c>
      <c r="B3248" s="127">
        <v>4380824</v>
      </c>
      <c r="C3248" s="127">
        <v>2</v>
      </c>
      <c r="D3248" s="74" t="s">
        <v>5059</v>
      </c>
      <c r="E3248" s="68" t="s">
        <v>252</v>
      </c>
      <c r="F3248" s="68" t="s">
        <v>10813</v>
      </c>
      <c r="G3248" s="68" t="s">
        <v>2550</v>
      </c>
      <c r="H3248" s="68" t="s">
        <v>2608</v>
      </c>
      <c r="I3248" s="66">
        <v>84606</v>
      </c>
      <c r="J3248" s="66" t="s">
        <v>2608</v>
      </c>
      <c r="K3248" s="68" t="s">
        <v>2546</v>
      </c>
      <c r="L3248" s="69" t="s">
        <v>10818</v>
      </c>
      <c r="N3248" s="128">
        <v>100</v>
      </c>
      <c r="O3248" s="71">
        <v>40.200000000000003</v>
      </c>
      <c r="P3248" s="127"/>
    </row>
    <row r="3249" spans="1:16" ht="15" x14ac:dyDescent="0.25">
      <c r="A3249" s="67" t="str">
        <f t="shared" si="50"/>
        <v>95765871</v>
      </c>
      <c r="B3249" s="127">
        <v>9576587</v>
      </c>
      <c r="C3249" s="127">
        <v>1</v>
      </c>
      <c r="D3249" s="74" t="s">
        <v>7520</v>
      </c>
      <c r="E3249" s="68">
        <v>3737653</v>
      </c>
      <c r="F3249" s="68" t="s">
        <v>10815</v>
      </c>
      <c r="G3249" s="68" t="s">
        <v>10823</v>
      </c>
      <c r="H3249" s="68" t="s">
        <v>2608</v>
      </c>
      <c r="I3249" s="66">
        <v>84606</v>
      </c>
      <c r="J3249" s="66" t="s">
        <v>2608</v>
      </c>
      <c r="K3249" s="68" t="s">
        <v>2546</v>
      </c>
      <c r="L3249" s="69" t="s">
        <v>10817</v>
      </c>
      <c r="N3249" s="128">
        <v>100</v>
      </c>
      <c r="O3249" s="71">
        <v>40.200000000000003</v>
      </c>
      <c r="P3249" s="127"/>
    </row>
    <row r="3250" spans="1:16" ht="15" x14ac:dyDescent="0.25">
      <c r="A3250" s="67" t="str">
        <f t="shared" si="50"/>
        <v>70469963</v>
      </c>
      <c r="B3250" s="127">
        <v>7046996</v>
      </c>
      <c r="C3250" s="127">
        <v>3</v>
      </c>
      <c r="D3250" s="74" t="s">
        <v>5060</v>
      </c>
      <c r="E3250" s="68">
        <v>1266968</v>
      </c>
      <c r="F3250" s="68" t="s">
        <v>10815</v>
      </c>
      <c r="G3250" s="68" t="s">
        <v>2550</v>
      </c>
      <c r="H3250" s="68" t="s">
        <v>2608</v>
      </c>
      <c r="I3250" s="66">
        <v>84606</v>
      </c>
      <c r="J3250" s="66" t="s">
        <v>2608</v>
      </c>
      <c r="K3250" s="68" t="s">
        <v>2546</v>
      </c>
      <c r="L3250" s="69" t="s">
        <v>10817</v>
      </c>
      <c r="N3250" s="128">
        <v>100</v>
      </c>
      <c r="O3250" s="71">
        <v>40.200000000000003</v>
      </c>
      <c r="P3250" s="127"/>
    </row>
    <row r="3251" spans="1:16" ht="15" x14ac:dyDescent="0.25">
      <c r="A3251" s="67" t="str">
        <f t="shared" si="50"/>
        <v>116934841</v>
      </c>
      <c r="B3251" s="127">
        <v>11693484</v>
      </c>
      <c r="C3251" s="127">
        <v>1</v>
      </c>
      <c r="D3251" s="74" t="s">
        <v>5061</v>
      </c>
      <c r="E3251" s="68">
        <v>6326221</v>
      </c>
      <c r="F3251" s="68" t="s">
        <v>10815</v>
      </c>
      <c r="G3251" s="68" t="s">
        <v>10823</v>
      </c>
      <c r="H3251" s="68" t="s">
        <v>2608</v>
      </c>
      <c r="I3251" s="66">
        <v>84606</v>
      </c>
      <c r="J3251" s="66" t="s">
        <v>2608</v>
      </c>
      <c r="K3251" s="68" t="s">
        <v>2547</v>
      </c>
      <c r="L3251" s="69" t="s">
        <v>10817</v>
      </c>
      <c r="N3251" s="128">
        <v>100</v>
      </c>
      <c r="O3251" s="71">
        <v>33.5</v>
      </c>
      <c r="P3251" s="127"/>
    </row>
    <row r="3252" spans="1:16" ht="15" x14ac:dyDescent="0.25">
      <c r="A3252" s="67" t="str">
        <f t="shared" si="50"/>
        <v>96106741</v>
      </c>
      <c r="B3252" s="127">
        <v>9610674</v>
      </c>
      <c r="C3252" s="127">
        <v>1</v>
      </c>
      <c r="D3252" s="74" t="s">
        <v>5062</v>
      </c>
      <c r="E3252" s="68">
        <v>723665</v>
      </c>
      <c r="F3252" s="68" t="s">
        <v>10815</v>
      </c>
      <c r="G3252" s="68" t="s">
        <v>2550</v>
      </c>
      <c r="H3252" s="68" t="s">
        <v>2608</v>
      </c>
      <c r="I3252" s="66">
        <v>84606</v>
      </c>
      <c r="J3252" s="66" t="s">
        <v>2608</v>
      </c>
      <c r="K3252" s="68" t="s">
        <v>2546</v>
      </c>
      <c r="L3252" s="69" t="s">
        <v>10817</v>
      </c>
      <c r="N3252" s="128">
        <v>100</v>
      </c>
      <c r="O3252" s="71">
        <v>40.200000000000003</v>
      </c>
      <c r="P3252" s="127"/>
    </row>
    <row r="3253" spans="1:16" ht="15" x14ac:dyDescent="0.25">
      <c r="A3253" s="67" t="str">
        <f t="shared" si="50"/>
        <v>78386082</v>
      </c>
      <c r="B3253" s="127">
        <v>7838608</v>
      </c>
      <c r="C3253" s="127">
        <v>2</v>
      </c>
      <c r="D3253" s="74" t="s">
        <v>5063</v>
      </c>
      <c r="E3253" s="68">
        <v>15868382</v>
      </c>
      <c r="F3253" s="68" t="s">
        <v>10813</v>
      </c>
      <c r="G3253" s="68" t="s">
        <v>2550</v>
      </c>
      <c r="H3253" s="68" t="s">
        <v>2608</v>
      </c>
      <c r="I3253" s="66">
        <v>84606</v>
      </c>
      <c r="J3253" s="66" t="s">
        <v>2608</v>
      </c>
      <c r="K3253" s="68" t="s">
        <v>2546</v>
      </c>
      <c r="L3253" s="69" t="s">
        <v>10818</v>
      </c>
      <c r="N3253" s="128">
        <v>100</v>
      </c>
      <c r="O3253" s="71">
        <v>40.200000000000003</v>
      </c>
      <c r="P3253" s="127"/>
    </row>
    <row r="3254" spans="1:16" ht="15" x14ac:dyDescent="0.25">
      <c r="A3254" s="67" t="str">
        <f t="shared" si="50"/>
        <v>113280834</v>
      </c>
      <c r="B3254" s="127">
        <v>11328083</v>
      </c>
      <c r="C3254" s="127">
        <v>4</v>
      </c>
      <c r="D3254" s="74" t="s">
        <v>5064</v>
      </c>
      <c r="E3254" s="68">
        <v>1974737</v>
      </c>
      <c r="F3254" s="68" t="s">
        <v>10814</v>
      </c>
      <c r="G3254" s="68" t="s">
        <v>2550</v>
      </c>
      <c r="H3254" s="68" t="s">
        <v>2608</v>
      </c>
      <c r="I3254" s="66">
        <v>84606</v>
      </c>
      <c r="J3254" s="66" t="s">
        <v>2608</v>
      </c>
      <c r="K3254" s="68" t="s">
        <v>2546</v>
      </c>
      <c r="L3254" s="69" t="s">
        <v>10816</v>
      </c>
      <c r="N3254" s="128">
        <v>100</v>
      </c>
      <c r="O3254" s="71">
        <v>40.200000000000003</v>
      </c>
      <c r="P3254" s="127"/>
    </row>
    <row r="3255" spans="1:16" ht="15" x14ac:dyDescent="0.25">
      <c r="A3255" s="67" t="str">
        <f t="shared" si="50"/>
        <v>101599642</v>
      </c>
      <c r="B3255" s="127">
        <v>10159964</v>
      </c>
      <c r="C3255" s="127">
        <v>2</v>
      </c>
      <c r="D3255" s="74" t="s">
        <v>5065</v>
      </c>
      <c r="E3255" s="68">
        <v>9287631</v>
      </c>
      <c r="F3255" s="68" t="s">
        <v>10815</v>
      </c>
      <c r="G3255" s="68" t="s">
        <v>10823</v>
      </c>
      <c r="H3255" s="68" t="s">
        <v>2608</v>
      </c>
      <c r="I3255" s="66">
        <v>84606</v>
      </c>
      <c r="J3255" s="66" t="s">
        <v>2608</v>
      </c>
      <c r="K3255" s="68" t="s">
        <v>2546</v>
      </c>
      <c r="L3255" s="69" t="s">
        <v>10817</v>
      </c>
      <c r="N3255" s="128">
        <v>100</v>
      </c>
      <c r="O3255" s="71">
        <v>40.200000000000003</v>
      </c>
      <c r="P3255" s="127"/>
    </row>
    <row r="3256" spans="1:16" ht="15" x14ac:dyDescent="0.25">
      <c r="A3256" s="67" t="str">
        <f t="shared" si="50"/>
        <v>94362001</v>
      </c>
      <c r="B3256" s="127">
        <v>9436200</v>
      </c>
      <c r="C3256" s="127">
        <v>1</v>
      </c>
      <c r="D3256" s="74" t="s">
        <v>7208</v>
      </c>
      <c r="E3256" s="68">
        <v>16899037</v>
      </c>
      <c r="F3256" s="68" t="s">
        <v>10815</v>
      </c>
      <c r="G3256" s="68" t="s">
        <v>2550</v>
      </c>
      <c r="H3256" s="68" t="s">
        <v>2608</v>
      </c>
      <c r="I3256" s="66">
        <v>84606</v>
      </c>
      <c r="J3256" s="66" t="s">
        <v>2608</v>
      </c>
      <c r="K3256" s="68" t="s">
        <v>2548</v>
      </c>
      <c r="L3256" s="69" t="s">
        <v>10817</v>
      </c>
      <c r="N3256" s="128">
        <v>100</v>
      </c>
      <c r="O3256" s="71">
        <v>20.100000000000001</v>
      </c>
      <c r="P3256" s="127"/>
    </row>
    <row r="3257" spans="1:16" ht="15" x14ac:dyDescent="0.25">
      <c r="A3257" s="67" t="str">
        <f t="shared" si="50"/>
        <v>105622057</v>
      </c>
      <c r="B3257" s="127">
        <v>10562205</v>
      </c>
      <c r="C3257" s="127">
        <v>7</v>
      </c>
      <c r="D3257" s="74" t="s">
        <v>5066</v>
      </c>
      <c r="E3257" s="68" t="s">
        <v>1014</v>
      </c>
      <c r="F3257" s="68" t="s">
        <v>10814</v>
      </c>
      <c r="G3257" s="68" t="s">
        <v>2550</v>
      </c>
      <c r="H3257" s="68" t="s">
        <v>2608</v>
      </c>
      <c r="I3257" s="66">
        <v>84606</v>
      </c>
      <c r="J3257" s="66" t="s">
        <v>2608</v>
      </c>
      <c r="K3257" s="68" t="s">
        <v>2546</v>
      </c>
      <c r="L3257" s="69" t="s">
        <v>10816</v>
      </c>
      <c r="N3257" s="128">
        <v>100</v>
      </c>
      <c r="O3257" s="71">
        <v>40.200000000000003</v>
      </c>
      <c r="P3257" s="127"/>
    </row>
    <row r="3258" spans="1:16" ht="15" x14ac:dyDescent="0.25">
      <c r="A3258" s="67" t="str">
        <f t="shared" si="50"/>
        <v>103712912</v>
      </c>
      <c r="B3258" s="127">
        <v>10371291</v>
      </c>
      <c r="C3258" s="127">
        <v>2</v>
      </c>
      <c r="D3258" s="74" t="s">
        <v>5067</v>
      </c>
      <c r="E3258" s="68" t="s">
        <v>935</v>
      </c>
      <c r="F3258" s="68" t="s">
        <v>10815</v>
      </c>
      <c r="G3258" s="68" t="s">
        <v>2550</v>
      </c>
      <c r="H3258" s="68" t="s">
        <v>2608</v>
      </c>
      <c r="I3258" s="66">
        <v>84606</v>
      </c>
      <c r="J3258" s="66" t="s">
        <v>2608</v>
      </c>
      <c r="K3258" s="68" t="s">
        <v>2547</v>
      </c>
      <c r="L3258" s="69" t="s">
        <v>10817</v>
      </c>
      <c r="N3258" s="128">
        <v>100</v>
      </c>
      <c r="O3258" s="71">
        <v>33.5</v>
      </c>
      <c r="P3258" s="127"/>
    </row>
    <row r="3259" spans="1:16" ht="15" x14ac:dyDescent="0.25">
      <c r="A3259" s="67" t="str">
        <f t="shared" si="50"/>
        <v>99949072</v>
      </c>
      <c r="B3259" s="127">
        <v>9994907</v>
      </c>
      <c r="C3259" s="127">
        <v>2</v>
      </c>
      <c r="D3259" s="74" t="s">
        <v>5068</v>
      </c>
      <c r="E3259" s="68" t="s">
        <v>781</v>
      </c>
      <c r="F3259" s="68" t="s">
        <v>10815</v>
      </c>
      <c r="G3259" s="68" t="s">
        <v>2550</v>
      </c>
      <c r="H3259" s="68" t="s">
        <v>2608</v>
      </c>
      <c r="I3259" s="66">
        <v>84606</v>
      </c>
      <c r="J3259" s="66" t="s">
        <v>2608</v>
      </c>
      <c r="K3259" s="68" t="s">
        <v>2546</v>
      </c>
      <c r="L3259" s="69" t="s">
        <v>10817</v>
      </c>
      <c r="N3259" s="128">
        <v>100</v>
      </c>
      <c r="O3259" s="71">
        <v>40.200000000000003</v>
      </c>
      <c r="P3259" s="127"/>
    </row>
    <row r="3260" spans="1:16" ht="15" x14ac:dyDescent="0.25">
      <c r="A3260" s="67" t="str">
        <f t="shared" si="50"/>
        <v>99949073</v>
      </c>
      <c r="B3260" s="127">
        <v>9994907</v>
      </c>
      <c r="C3260" s="127">
        <v>3</v>
      </c>
      <c r="D3260" s="74" t="s">
        <v>5068</v>
      </c>
      <c r="E3260" s="68">
        <v>509875932</v>
      </c>
      <c r="F3260" s="68" t="s">
        <v>10814</v>
      </c>
      <c r="G3260" s="68" t="s">
        <v>10823</v>
      </c>
      <c r="H3260" s="68" t="s">
        <v>2608</v>
      </c>
      <c r="I3260" s="66">
        <v>84606</v>
      </c>
      <c r="J3260" s="66" t="s">
        <v>2608</v>
      </c>
      <c r="K3260" s="68" t="s">
        <v>2546</v>
      </c>
      <c r="L3260" s="69" t="s">
        <v>10816</v>
      </c>
      <c r="N3260" s="128">
        <v>100</v>
      </c>
      <c r="O3260" s="71">
        <v>40.200000000000003</v>
      </c>
      <c r="P3260" s="127"/>
    </row>
    <row r="3261" spans="1:16" ht="15" x14ac:dyDescent="0.25">
      <c r="A3261" s="67" t="str">
        <f t="shared" si="50"/>
        <v>114281071</v>
      </c>
      <c r="B3261" s="127">
        <v>11428107</v>
      </c>
      <c r="C3261" s="127">
        <v>1</v>
      </c>
      <c r="D3261" s="74" t="s">
        <v>5069</v>
      </c>
      <c r="E3261" s="68" t="s">
        <v>7176</v>
      </c>
      <c r="F3261" s="68" t="s">
        <v>10815</v>
      </c>
      <c r="G3261" s="68" t="s">
        <v>10823</v>
      </c>
      <c r="H3261" s="68" t="s">
        <v>2608</v>
      </c>
      <c r="I3261" s="66">
        <v>84606</v>
      </c>
      <c r="J3261" s="66" t="s">
        <v>2608</v>
      </c>
      <c r="K3261" s="68" t="s">
        <v>2547</v>
      </c>
      <c r="L3261" s="69" t="s">
        <v>10817</v>
      </c>
      <c r="N3261" s="128">
        <v>100</v>
      </c>
      <c r="O3261" s="71">
        <v>33.5</v>
      </c>
      <c r="P3261" s="127"/>
    </row>
    <row r="3262" spans="1:16" ht="15" x14ac:dyDescent="0.25">
      <c r="A3262" s="67" t="str">
        <f t="shared" si="50"/>
        <v>125680166</v>
      </c>
      <c r="B3262" s="127">
        <v>12568016</v>
      </c>
      <c r="C3262" s="127">
        <v>6</v>
      </c>
      <c r="D3262" s="74" t="s">
        <v>5070</v>
      </c>
      <c r="E3262" s="68" t="s">
        <v>7869</v>
      </c>
      <c r="F3262" s="68" t="s">
        <v>10814</v>
      </c>
      <c r="G3262" s="68" t="s">
        <v>2550</v>
      </c>
      <c r="H3262" s="68" t="s">
        <v>2608</v>
      </c>
      <c r="I3262" s="66">
        <v>84606</v>
      </c>
      <c r="J3262" s="66" t="s">
        <v>2608</v>
      </c>
      <c r="K3262" s="68" t="s">
        <v>2546</v>
      </c>
      <c r="L3262" s="69" t="s">
        <v>10816</v>
      </c>
      <c r="N3262" s="128">
        <v>94</v>
      </c>
      <c r="O3262" s="71">
        <v>40.200000000000003</v>
      </c>
      <c r="P3262" s="127"/>
    </row>
    <row r="3263" spans="1:16" ht="15" x14ac:dyDescent="0.25">
      <c r="A3263" s="67" t="str">
        <f t="shared" si="50"/>
        <v>105150332</v>
      </c>
      <c r="B3263" s="127">
        <v>10515033</v>
      </c>
      <c r="C3263" s="127">
        <v>2</v>
      </c>
      <c r="D3263" s="74" t="s">
        <v>5071</v>
      </c>
      <c r="E3263" s="68">
        <v>4987019</v>
      </c>
      <c r="F3263" s="68" t="s">
        <v>10815</v>
      </c>
      <c r="G3263" s="68" t="s">
        <v>2550</v>
      </c>
      <c r="H3263" s="68" t="s">
        <v>2608</v>
      </c>
      <c r="I3263" s="66">
        <v>84606</v>
      </c>
      <c r="J3263" s="66" t="s">
        <v>2608</v>
      </c>
      <c r="K3263" s="68" t="s">
        <v>2547</v>
      </c>
      <c r="L3263" s="69" t="s">
        <v>10817</v>
      </c>
      <c r="N3263" s="128">
        <v>100</v>
      </c>
      <c r="O3263" s="71">
        <v>33.5</v>
      </c>
      <c r="P3263" s="127"/>
    </row>
    <row r="3264" spans="1:16" ht="15" x14ac:dyDescent="0.25">
      <c r="A3264" s="67" t="str">
        <f t="shared" si="50"/>
        <v>96987961</v>
      </c>
      <c r="B3264" s="127">
        <v>9698796</v>
      </c>
      <c r="C3264" s="127">
        <v>1</v>
      </c>
      <c r="D3264" s="74" t="s">
        <v>10539</v>
      </c>
      <c r="E3264" s="68" t="s">
        <v>10115</v>
      </c>
      <c r="F3264" s="68" t="s">
        <v>10815</v>
      </c>
      <c r="G3264" s="127" t="s">
        <v>2550</v>
      </c>
      <c r="H3264" s="68" t="s">
        <v>2608</v>
      </c>
      <c r="I3264" s="66">
        <v>84606</v>
      </c>
      <c r="J3264" s="66" t="s">
        <v>2608</v>
      </c>
      <c r="K3264" s="68" t="s">
        <v>2546</v>
      </c>
      <c r="L3264" s="69" t="s">
        <v>10817</v>
      </c>
      <c r="N3264" s="128">
        <v>0</v>
      </c>
      <c r="O3264" s="71">
        <v>40.200000000000003</v>
      </c>
      <c r="P3264" s="127">
        <v>3</v>
      </c>
    </row>
    <row r="3265" spans="1:16" ht="15" x14ac:dyDescent="0.25">
      <c r="A3265" s="67" t="str">
        <f t="shared" si="50"/>
        <v>120060407</v>
      </c>
      <c r="B3265" s="127">
        <v>12006040</v>
      </c>
      <c r="C3265" s="127">
        <v>7</v>
      </c>
      <c r="D3265" s="74" t="s">
        <v>5072</v>
      </c>
      <c r="E3265" s="68" t="s">
        <v>1355</v>
      </c>
      <c r="F3265" s="68" t="s">
        <v>10814</v>
      </c>
      <c r="G3265" s="68" t="s">
        <v>2550</v>
      </c>
      <c r="H3265" s="68" t="s">
        <v>2608</v>
      </c>
      <c r="I3265" s="66">
        <v>84606</v>
      </c>
      <c r="J3265" s="66" t="s">
        <v>2608</v>
      </c>
      <c r="K3265" s="68" t="s">
        <v>2546</v>
      </c>
      <c r="L3265" s="69" t="s">
        <v>10816</v>
      </c>
      <c r="N3265" s="128">
        <v>100</v>
      </c>
      <c r="O3265" s="71">
        <v>40.200000000000003</v>
      </c>
      <c r="P3265" s="127"/>
    </row>
    <row r="3266" spans="1:16" ht="15" x14ac:dyDescent="0.25">
      <c r="A3266" s="67" t="str">
        <f t="shared" si="50"/>
        <v>72980061</v>
      </c>
      <c r="B3266" s="127">
        <v>7298006</v>
      </c>
      <c r="C3266" s="127">
        <v>1</v>
      </c>
      <c r="D3266" s="74" t="s">
        <v>5073</v>
      </c>
      <c r="E3266" s="68">
        <v>11323133</v>
      </c>
      <c r="F3266" s="68" t="s">
        <v>10813</v>
      </c>
      <c r="G3266" s="68" t="s">
        <v>10823</v>
      </c>
      <c r="H3266" s="68" t="s">
        <v>2608</v>
      </c>
      <c r="I3266" s="66">
        <v>84606</v>
      </c>
      <c r="J3266" s="66" t="s">
        <v>2608</v>
      </c>
      <c r="K3266" s="68" t="s">
        <v>2546</v>
      </c>
      <c r="L3266" s="69" t="s">
        <v>10818</v>
      </c>
      <c r="N3266" s="128">
        <v>100</v>
      </c>
      <c r="O3266" s="71">
        <v>40.200000000000003</v>
      </c>
      <c r="P3266" s="127"/>
    </row>
    <row r="3267" spans="1:16" ht="15" x14ac:dyDescent="0.25">
      <c r="A3267" s="67" t="str">
        <f t="shared" si="50"/>
        <v>69557452</v>
      </c>
      <c r="B3267" s="127">
        <v>6955745</v>
      </c>
      <c r="C3267" s="127">
        <v>2</v>
      </c>
      <c r="D3267" s="74" t="s">
        <v>5074</v>
      </c>
      <c r="E3267" s="68" t="s">
        <v>7870</v>
      </c>
      <c r="F3267" s="68" t="s">
        <v>10815</v>
      </c>
      <c r="G3267" s="68" t="s">
        <v>2550</v>
      </c>
      <c r="H3267" s="68" t="s">
        <v>2608</v>
      </c>
      <c r="I3267" s="66">
        <v>84606</v>
      </c>
      <c r="J3267" s="66" t="s">
        <v>2608</v>
      </c>
      <c r="K3267" s="68" t="s">
        <v>2548</v>
      </c>
      <c r="L3267" s="69" t="s">
        <v>10817</v>
      </c>
      <c r="N3267" s="128">
        <v>100</v>
      </c>
      <c r="O3267" s="71">
        <v>20.100000000000001</v>
      </c>
      <c r="P3267" s="127"/>
    </row>
    <row r="3268" spans="1:16" ht="15" x14ac:dyDescent="0.25">
      <c r="A3268" s="67" t="str">
        <f t="shared" si="50"/>
        <v>156346931</v>
      </c>
      <c r="B3268" s="127">
        <v>15634693</v>
      </c>
      <c r="C3268" s="127">
        <v>1</v>
      </c>
      <c r="D3268" s="74" t="s">
        <v>5075</v>
      </c>
      <c r="E3268" s="68" t="s">
        <v>10017</v>
      </c>
      <c r="F3268" s="68" t="s">
        <v>10814</v>
      </c>
      <c r="G3268" s="68" t="s">
        <v>2550</v>
      </c>
      <c r="H3268" s="68" t="s">
        <v>2608</v>
      </c>
      <c r="I3268" s="66">
        <v>84606</v>
      </c>
      <c r="J3268" s="66" t="s">
        <v>2608</v>
      </c>
      <c r="K3268" s="68" t="s">
        <v>2546</v>
      </c>
      <c r="L3268" s="69" t="s">
        <v>10816</v>
      </c>
      <c r="N3268" s="128">
        <v>100</v>
      </c>
      <c r="O3268" s="71">
        <v>40.200000000000003</v>
      </c>
      <c r="P3268" s="127"/>
    </row>
    <row r="3269" spans="1:16" ht="15" x14ac:dyDescent="0.25">
      <c r="A3269" s="67" t="str">
        <f t="shared" si="50"/>
        <v>94208501</v>
      </c>
      <c r="B3269" s="127">
        <v>9420850</v>
      </c>
      <c r="C3269" s="127">
        <v>1</v>
      </c>
      <c r="D3269" s="74" t="s">
        <v>5076</v>
      </c>
      <c r="E3269" s="68" t="s">
        <v>7871</v>
      </c>
      <c r="F3269" s="68" t="s">
        <v>10815</v>
      </c>
      <c r="G3269" s="68" t="s">
        <v>2550</v>
      </c>
      <c r="H3269" s="68" t="s">
        <v>2608</v>
      </c>
      <c r="I3269" s="66">
        <v>84606</v>
      </c>
      <c r="J3269" s="66" t="s">
        <v>2608</v>
      </c>
      <c r="K3269" s="68" t="s">
        <v>2547</v>
      </c>
      <c r="L3269" s="69" t="s">
        <v>10817</v>
      </c>
      <c r="N3269" s="128">
        <v>100</v>
      </c>
      <c r="O3269" s="71">
        <v>33.5</v>
      </c>
      <c r="P3269" s="127"/>
    </row>
    <row r="3270" spans="1:16" ht="15" x14ac:dyDescent="0.25">
      <c r="A3270" s="67" t="str">
        <f t="shared" si="50"/>
        <v>81836502</v>
      </c>
      <c r="B3270" s="127">
        <v>8183650</v>
      </c>
      <c r="C3270" s="127">
        <v>2</v>
      </c>
      <c r="D3270" s="74" t="s">
        <v>5077</v>
      </c>
      <c r="E3270" s="68" t="s">
        <v>512</v>
      </c>
      <c r="F3270" s="68" t="s">
        <v>10815</v>
      </c>
      <c r="G3270" s="68" t="s">
        <v>2550</v>
      </c>
      <c r="H3270" s="68" t="s">
        <v>2608</v>
      </c>
      <c r="I3270" s="66">
        <v>84606</v>
      </c>
      <c r="J3270" s="66" t="s">
        <v>2608</v>
      </c>
      <c r="K3270" s="68" t="s">
        <v>2548</v>
      </c>
      <c r="L3270" s="69" t="s">
        <v>10817</v>
      </c>
      <c r="N3270" s="128">
        <v>81</v>
      </c>
      <c r="O3270" s="71">
        <v>20.100000000000001</v>
      </c>
      <c r="P3270" s="127"/>
    </row>
    <row r="3271" spans="1:16" ht="15" x14ac:dyDescent="0.25">
      <c r="A3271" s="67" t="str">
        <f t="shared" si="50"/>
        <v>110972202</v>
      </c>
      <c r="B3271" s="127">
        <v>11097220</v>
      </c>
      <c r="C3271" s="127">
        <v>2</v>
      </c>
      <c r="D3271" s="74" t="s">
        <v>5078</v>
      </c>
      <c r="E3271" s="68" t="s">
        <v>1040</v>
      </c>
      <c r="F3271" s="68" t="s">
        <v>10815</v>
      </c>
      <c r="G3271" s="68" t="s">
        <v>2550</v>
      </c>
      <c r="H3271" s="68" t="s">
        <v>2608</v>
      </c>
      <c r="I3271" s="66">
        <v>84606</v>
      </c>
      <c r="J3271" s="66" t="s">
        <v>2608</v>
      </c>
      <c r="K3271" s="68" t="s">
        <v>2548</v>
      </c>
      <c r="L3271" s="69" t="s">
        <v>10817</v>
      </c>
      <c r="N3271" s="128">
        <v>100</v>
      </c>
      <c r="O3271" s="71">
        <v>20.100000000000001</v>
      </c>
      <c r="P3271" s="127"/>
    </row>
    <row r="3272" spans="1:16" ht="15" x14ac:dyDescent="0.25">
      <c r="A3272" s="67" t="str">
        <f t="shared" ref="A3272:A3335" si="51">CONCATENATE(B3272,C3272)</f>
        <v>100530982</v>
      </c>
      <c r="B3272" s="127">
        <v>10053098</v>
      </c>
      <c r="C3272" s="127">
        <v>2</v>
      </c>
      <c r="D3272" s="74" t="s">
        <v>5079</v>
      </c>
      <c r="E3272" s="68">
        <v>3513735</v>
      </c>
      <c r="F3272" s="68" t="s">
        <v>10815</v>
      </c>
      <c r="G3272" s="68" t="s">
        <v>2550</v>
      </c>
      <c r="H3272" s="68" t="s">
        <v>2608</v>
      </c>
      <c r="I3272" s="66">
        <v>84606</v>
      </c>
      <c r="J3272" s="66" t="s">
        <v>2608</v>
      </c>
      <c r="K3272" s="68" t="s">
        <v>2546</v>
      </c>
      <c r="L3272" s="69" t="s">
        <v>10817</v>
      </c>
      <c r="N3272" s="128">
        <v>100</v>
      </c>
      <c r="O3272" s="71">
        <v>40.200000000000003</v>
      </c>
      <c r="P3272" s="127"/>
    </row>
    <row r="3273" spans="1:16" ht="15" x14ac:dyDescent="0.25">
      <c r="A3273" s="67" t="str">
        <f t="shared" si="51"/>
        <v>72600522</v>
      </c>
      <c r="B3273" s="127">
        <v>7260052</v>
      </c>
      <c r="C3273" s="127">
        <v>2</v>
      </c>
      <c r="D3273" s="74" t="s">
        <v>5080</v>
      </c>
      <c r="E3273" s="68" t="s">
        <v>411</v>
      </c>
      <c r="F3273" s="68" t="s">
        <v>10814</v>
      </c>
      <c r="G3273" s="68" t="s">
        <v>2550</v>
      </c>
      <c r="H3273" s="68" t="s">
        <v>2608</v>
      </c>
      <c r="I3273" s="66">
        <v>84606</v>
      </c>
      <c r="J3273" s="66" t="s">
        <v>2608</v>
      </c>
      <c r="K3273" s="68" t="s">
        <v>2547</v>
      </c>
      <c r="L3273" s="69" t="s">
        <v>10816</v>
      </c>
      <c r="N3273" s="128">
        <v>100</v>
      </c>
      <c r="O3273" s="71">
        <v>33.5</v>
      </c>
      <c r="P3273" s="127"/>
    </row>
    <row r="3274" spans="1:16" ht="15" x14ac:dyDescent="0.25">
      <c r="A3274" s="67" t="str">
        <f t="shared" si="51"/>
        <v>100542852</v>
      </c>
      <c r="B3274" s="127">
        <v>10054285</v>
      </c>
      <c r="C3274" s="127">
        <v>2</v>
      </c>
      <c r="D3274" s="74" t="s">
        <v>7521</v>
      </c>
      <c r="E3274" s="68">
        <v>14534851</v>
      </c>
      <c r="F3274" s="68" t="s">
        <v>10815</v>
      </c>
      <c r="G3274" s="68" t="s">
        <v>2550</v>
      </c>
      <c r="H3274" s="68" t="s">
        <v>2608</v>
      </c>
      <c r="I3274" s="66">
        <v>84606</v>
      </c>
      <c r="J3274" s="66" t="s">
        <v>2608</v>
      </c>
      <c r="K3274" s="68" t="s">
        <v>2547</v>
      </c>
      <c r="L3274" s="69" t="s">
        <v>10817</v>
      </c>
      <c r="N3274" s="128">
        <v>100</v>
      </c>
      <c r="O3274" s="71">
        <v>33.5</v>
      </c>
      <c r="P3274" s="127"/>
    </row>
    <row r="3275" spans="1:16" ht="15" x14ac:dyDescent="0.25">
      <c r="A3275" s="67" t="str">
        <f t="shared" si="51"/>
        <v>90281341</v>
      </c>
      <c r="B3275" s="127">
        <v>9028134</v>
      </c>
      <c r="C3275" s="127">
        <v>1</v>
      </c>
      <c r="D3275" s="74" t="s">
        <v>5081</v>
      </c>
      <c r="E3275" s="68" t="s">
        <v>616</v>
      </c>
      <c r="F3275" s="68" t="s">
        <v>10815</v>
      </c>
      <c r="G3275" s="68" t="s">
        <v>10823</v>
      </c>
      <c r="H3275" s="68" t="s">
        <v>2608</v>
      </c>
      <c r="I3275" s="66">
        <v>84606</v>
      </c>
      <c r="J3275" s="66" t="s">
        <v>2608</v>
      </c>
      <c r="K3275" s="68" t="s">
        <v>2546</v>
      </c>
      <c r="L3275" s="69" t="s">
        <v>10817</v>
      </c>
      <c r="N3275" s="128">
        <v>100</v>
      </c>
      <c r="O3275" s="71">
        <v>40.200000000000003</v>
      </c>
      <c r="P3275" s="127"/>
    </row>
    <row r="3276" spans="1:16" ht="15" x14ac:dyDescent="0.25">
      <c r="A3276" s="67" t="str">
        <f t="shared" si="51"/>
        <v>77317114</v>
      </c>
      <c r="B3276" s="127">
        <v>7731711</v>
      </c>
      <c r="C3276" s="127">
        <v>4</v>
      </c>
      <c r="D3276" s="74" t="s">
        <v>5082</v>
      </c>
      <c r="E3276" s="68" t="s">
        <v>10262</v>
      </c>
      <c r="F3276" s="68" t="s">
        <v>10814</v>
      </c>
      <c r="G3276" s="68" t="s">
        <v>2550</v>
      </c>
      <c r="H3276" s="68" t="s">
        <v>2608</v>
      </c>
      <c r="I3276" s="66">
        <v>84606</v>
      </c>
      <c r="J3276" s="66" t="s">
        <v>2608</v>
      </c>
      <c r="K3276" s="68" t="s">
        <v>2546</v>
      </c>
      <c r="L3276" s="69" t="s">
        <v>10816</v>
      </c>
      <c r="N3276" s="128">
        <v>100</v>
      </c>
      <c r="O3276" s="71">
        <v>40.200000000000003</v>
      </c>
      <c r="P3276" s="127"/>
    </row>
    <row r="3277" spans="1:16" ht="15" x14ac:dyDescent="0.25">
      <c r="A3277" s="67" t="str">
        <f t="shared" si="51"/>
        <v>79533184</v>
      </c>
      <c r="B3277" s="127">
        <v>7953318</v>
      </c>
      <c r="C3277" s="127">
        <v>4</v>
      </c>
      <c r="D3277" s="74" t="s">
        <v>5083</v>
      </c>
      <c r="E3277" s="68">
        <v>1325548</v>
      </c>
      <c r="F3277" s="68" t="s">
        <v>10815</v>
      </c>
      <c r="G3277" s="68" t="s">
        <v>2550</v>
      </c>
      <c r="H3277" s="68" t="s">
        <v>2608</v>
      </c>
      <c r="I3277" s="66">
        <v>84606</v>
      </c>
      <c r="J3277" s="66" t="s">
        <v>2608</v>
      </c>
      <c r="K3277" s="68" t="s">
        <v>2548</v>
      </c>
      <c r="L3277" s="69" t="s">
        <v>10817</v>
      </c>
      <c r="N3277" s="128">
        <v>94</v>
      </c>
      <c r="O3277" s="71">
        <v>20.100000000000001</v>
      </c>
      <c r="P3277" s="127"/>
    </row>
    <row r="3278" spans="1:16" ht="15" x14ac:dyDescent="0.25">
      <c r="A3278" s="67" t="str">
        <f t="shared" si="51"/>
        <v>148218134</v>
      </c>
      <c r="B3278" s="127">
        <v>14821813</v>
      </c>
      <c r="C3278" s="127">
        <v>4</v>
      </c>
      <c r="D3278" s="74" t="s">
        <v>5084</v>
      </c>
      <c r="E3278" s="68" t="s">
        <v>7285</v>
      </c>
      <c r="F3278" s="68" t="s">
        <v>10814</v>
      </c>
      <c r="G3278" s="68" t="s">
        <v>2550</v>
      </c>
      <c r="H3278" s="68" t="s">
        <v>2608</v>
      </c>
      <c r="I3278" s="66">
        <v>84606</v>
      </c>
      <c r="J3278" s="66" t="s">
        <v>2608</v>
      </c>
      <c r="K3278" s="68" t="s">
        <v>2546</v>
      </c>
      <c r="L3278" s="69" t="s">
        <v>10816</v>
      </c>
      <c r="N3278" s="128">
        <v>100</v>
      </c>
      <c r="O3278" s="71">
        <v>40.200000000000003</v>
      </c>
      <c r="P3278" s="127"/>
    </row>
    <row r="3279" spans="1:16" ht="15" x14ac:dyDescent="0.25">
      <c r="A3279" s="67" t="str">
        <f t="shared" si="51"/>
        <v>98638625</v>
      </c>
      <c r="B3279" s="127">
        <v>9863862</v>
      </c>
      <c r="C3279" s="127">
        <v>5</v>
      </c>
      <c r="D3279" s="74" t="s">
        <v>5085</v>
      </c>
      <c r="E3279" s="68" t="s">
        <v>747</v>
      </c>
      <c r="F3279" s="68" t="s">
        <v>10814</v>
      </c>
      <c r="G3279" s="68" t="s">
        <v>2550</v>
      </c>
      <c r="H3279" s="68" t="s">
        <v>2608</v>
      </c>
      <c r="I3279" s="66">
        <v>84606</v>
      </c>
      <c r="J3279" s="66" t="s">
        <v>2608</v>
      </c>
      <c r="K3279" s="68" t="s">
        <v>2546</v>
      </c>
      <c r="L3279" s="69" t="s">
        <v>10816</v>
      </c>
      <c r="N3279" s="128">
        <v>100</v>
      </c>
      <c r="O3279" s="71">
        <v>40.200000000000003</v>
      </c>
      <c r="P3279" s="127"/>
    </row>
    <row r="3280" spans="1:16" ht="15" x14ac:dyDescent="0.25">
      <c r="A3280" s="67" t="str">
        <f t="shared" si="51"/>
        <v>98297263</v>
      </c>
      <c r="B3280" s="127">
        <v>9829726</v>
      </c>
      <c r="C3280" s="127">
        <v>3</v>
      </c>
      <c r="D3280" s="74" t="s">
        <v>5086</v>
      </c>
      <c r="E3280" s="68" t="s">
        <v>737</v>
      </c>
      <c r="F3280" s="68" t="s">
        <v>10815</v>
      </c>
      <c r="G3280" s="68" t="s">
        <v>2550</v>
      </c>
      <c r="H3280" s="68" t="s">
        <v>2608</v>
      </c>
      <c r="I3280" s="66">
        <v>84606</v>
      </c>
      <c r="J3280" s="66" t="s">
        <v>2608</v>
      </c>
      <c r="K3280" s="68" t="s">
        <v>2548</v>
      </c>
      <c r="L3280" s="69" t="s">
        <v>10817</v>
      </c>
      <c r="N3280" s="128">
        <v>100</v>
      </c>
      <c r="O3280" s="71">
        <v>20.100000000000001</v>
      </c>
      <c r="P3280" s="127"/>
    </row>
    <row r="3281" spans="1:16" ht="15" x14ac:dyDescent="0.25">
      <c r="A3281" s="67" t="str">
        <f t="shared" si="51"/>
        <v>111834703</v>
      </c>
      <c r="B3281" s="127">
        <v>11183470</v>
      </c>
      <c r="C3281" s="127">
        <v>3</v>
      </c>
      <c r="D3281" s="74" t="s">
        <v>5087</v>
      </c>
      <c r="E3281" s="68" t="s">
        <v>1081</v>
      </c>
      <c r="F3281" s="68" t="s">
        <v>10815</v>
      </c>
      <c r="G3281" s="68" t="s">
        <v>2550</v>
      </c>
      <c r="H3281" s="68" t="s">
        <v>2608</v>
      </c>
      <c r="I3281" s="66">
        <v>84606</v>
      </c>
      <c r="J3281" s="66" t="s">
        <v>2608</v>
      </c>
      <c r="K3281" s="68" t="s">
        <v>2548</v>
      </c>
      <c r="L3281" s="69" t="s">
        <v>10817</v>
      </c>
      <c r="N3281" s="128">
        <v>100</v>
      </c>
      <c r="O3281" s="71">
        <v>20.100000000000001</v>
      </c>
      <c r="P3281" s="127"/>
    </row>
    <row r="3282" spans="1:16" ht="15" x14ac:dyDescent="0.25">
      <c r="A3282" s="67" t="str">
        <f t="shared" si="51"/>
        <v>78751133</v>
      </c>
      <c r="B3282" s="127">
        <v>7875113</v>
      </c>
      <c r="C3282" s="127">
        <v>3</v>
      </c>
      <c r="D3282" s="74" t="s">
        <v>5088</v>
      </c>
      <c r="E3282" s="68">
        <v>16410491</v>
      </c>
      <c r="F3282" s="68" t="s">
        <v>10815</v>
      </c>
      <c r="G3282" s="68" t="s">
        <v>10823</v>
      </c>
      <c r="H3282" s="68" t="s">
        <v>2608</v>
      </c>
      <c r="I3282" s="66">
        <v>84606</v>
      </c>
      <c r="J3282" s="66" t="s">
        <v>2608</v>
      </c>
      <c r="K3282" s="68" t="s">
        <v>2546</v>
      </c>
      <c r="L3282" s="69" t="s">
        <v>10817</v>
      </c>
      <c r="N3282" s="128">
        <v>100</v>
      </c>
      <c r="O3282" s="71">
        <v>40.200000000000003</v>
      </c>
      <c r="P3282" s="127"/>
    </row>
    <row r="3283" spans="1:16" ht="15" x14ac:dyDescent="0.25">
      <c r="A3283" s="67" t="str">
        <f t="shared" si="51"/>
        <v>101838873</v>
      </c>
      <c r="B3283" s="127">
        <v>10183887</v>
      </c>
      <c r="C3283" s="127">
        <v>3</v>
      </c>
      <c r="D3283" s="74" t="s">
        <v>5089</v>
      </c>
      <c r="E3283" s="68" t="s">
        <v>863</v>
      </c>
      <c r="F3283" s="68" t="s">
        <v>10815</v>
      </c>
      <c r="G3283" s="68" t="s">
        <v>2550</v>
      </c>
      <c r="H3283" s="68" t="s">
        <v>2608</v>
      </c>
      <c r="I3283" s="66">
        <v>84606</v>
      </c>
      <c r="J3283" s="66" t="s">
        <v>2608</v>
      </c>
      <c r="K3283" s="68" t="s">
        <v>2546</v>
      </c>
      <c r="L3283" s="69" t="s">
        <v>10817</v>
      </c>
      <c r="N3283" s="128">
        <v>100</v>
      </c>
      <c r="O3283" s="71">
        <v>40.200000000000003</v>
      </c>
      <c r="P3283" s="127"/>
    </row>
    <row r="3284" spans="1:16" ht="15" x14ac:dyDescent="0.25">
      <c r="A3284" s="67" t="str">
        <f t="shared" si="51"/>
        <v>96231522</v>
      </c>
      <c r="B3284" s="127">
        <v>9623152</v>
      </c>
      <c r="C3284" s="127">
        <v>2</v>
      </c>
      <c r="D3284" s="74" t="s">
        <v>5090</v>
      </c>
      <c r="E3284" s="68">
        <v>16749286</v>
      </c>
      <c r="F3284" s="68" t="s">
        <v>10815</v>
      </c>
      <c r="G3284" s="68" t="s">
        <v>2550</v>
      </c>
      <c r="H3284" s="68" t="s">
        <v>2608</v>
      </c>
      <c r="I3284" s="66">
        <v>84606</v>
      </c>
      <c r="J3284" s="66" t="s">
        <v>2608</v>
      </c>
      <c r="K3284" s="68" t="s">
        <v>2547</v>
      </c>
      <c r="L3284" s="69" t="s">
        <v>10817</v>
      </c>
      <c r="N3284" s="128">
        <v>100</v>
      </c>
      <c r="O3284" s="71">
        <v>33.5</v>
      </c>
      <c r="P3284" s="127"/>
    </row>
    <row r="3285" spans="1:16" ht="15" x14ac:dyDescent="0.25">
      <c r="A3285" s="67" t="str">
        <f t="shared" si="51"/>
        <v>91567441</v>
      </c>
      <c r="B3285" s="127">
        <v>9156744</v>
      </c>
      <c r="C3285" s="127">
        <v>1</v>
      </c>
      <c r="D3285" s="74" t="s">
        <v>5091</v>
      </c>
      <c r="E3285" s="68">
        <v>10402899</v>
      </c>
      <c r="F3285" s="68" t="s">
        <v>10815</v>
      </c>
      <c r="G3285" s="68" t="s">
        <v>10823</v>
      </c>
      <c r="H3285" s="68" t="s">
        <v>2608</v>
      </c>
      <c r="I3285" s="66">
        <v>84606</v>
      </c>
      <c r="J3285" s="66" t="s">
        <v>2608</v>
      </c>
      <c r="K3285" s="68" t="s">
        <v>2547</v>
      </c>
      <c r="L3285" s="69" t="s">
        <v>10817</v>
      </c>
      <c r="N3285" s="128">
        <v>100</v>
      </c>
      <c r="O3285" s="71">
        <v>33.5</v>
      </c>
      <c r="P3285" s="127"/>
    </row>
    <row r="3286" spans="1:16" ht="15" x14ac:dyDescent="0.25">
      <c r="A3286" s="67" t="str">
        <f t="shared" si="51"/>
        <v>165000883</v>
      </c>
      <c r="B3286" s="127">
        <v>16500088</v>
      </c>
      <c r="C3286" s="127">
        <v>3</v>
      </c>
      <c r="D3286" s="74" t="s">
        <v>3169</v>
      </c>
      <c r="E3286" s="68" t="s">
        <v>10028</v>
      </c>
      <c r="F3286" s="68" t="s">
        <v>10814</v>
      </c>
      <c r="G3286" s="68" t="s">
        <v>2550</v>
      </c>
      <c r="H3286" s="68" t="s">
        <v>2608</v>
      </c>
      <c r="I3286" s="66">
        <v>84606</v>
      </c>
      <c r="J3286" s="66" t="s">
        <v>2608</v>
      </c>
      <c r="K3286" s="68" t="s">
        <v>2546</v>
      </c>
      <c r="L3286" s="69" t="s">
        <v>10816</v>
      </c>
      <c r="N3286" s="128">
        <v>100</v>
      </c>
      <c r="O3286" s="71">
        <v>40.200000000000003</v>
      </c>
      <c r="P3286" s="127"/>
    </row>
    <row r="3287" spans="1:16" ht="15" x14ac:dyDescent="0.25">
      <c r="A3287" s="67" t="str">
        <f t="shared" si="51"/>
        <v>137046674</v>
      </c>
      <c r="B3287" s="127">
        <v>13704667</v>
      </c>
      <c r="C3287" s="127">
        <v>4</v>
      </c>
      <c r="D3287" s="74" t="s">
        <v>5092</v>
      </c>
      <c r="E3287" s="68" t="s">
        <v>1870</v>
      </c>
      <c r="F3287" s="68" t="s">
        <v>10814</v>
      </c>
      <c r="G3287" s="68" t="s">
        <v>2550</v>
      </c>
      <c r="H3287" s="68" t="s">
        <v>2608</v>
      </c>
      <c r="I3287" s="66">
        <v>84606</v>
      </c>
      <c r="J3287" s="66" t="s">
        <v>2608</v>
      </c>
      <c r="K3287" s="68" t="s">
        <v>2546</v>
      </c>
      <c r="L3287" s="69" t="s">
        <v>10816</v>
      </c>
      <c r="N3287" s="128">
        <v>100</v>
      </c>
      <c r="O3287" s="71">
        <v>40.200000000000003</v>
      </c>
      <c r="P3287" s="127"/>
    </row>
    <row r="3288" spans="1:16" ht="15" x14ac:dyDescent="0.25">
      <c r="A3288" s="67" t="str">
        <f t="shared" si="51"/>
        <v>137046676</v>
      </c>
      <c r="B3288" s="127">
        <v>13704667</v>
      </c>
      <c r="C3288" s="127">
        <v>6</v>
      </c>
      <c r="D3288" s="74" t="s">
        <v>5092</v>
      </c>
      <c r="E3288" s="68" t="s">
        <v>1870</v>
      </c>
      <c r="F3288" s="68" t="s">
        <v>10814</v>
      </c>
      <c r="G3288" s="68" t="s">
        <v>2550</v>
      </c>
      <c r="H3288" s="68" t="s">
        <v>2608</v>
      </c>
      <c r="I3288" s="66">
        <v>84606</v>
      </c>
      <c r="J3288" s="66" t="s">
        <v>2608</v>
      </c>
      <c r="K3288" s="68" t="s">
        <v>2546</v>
      </c>
      <c r="L3288" s="69" t="s">
        <v>10816</v>
      </c>
      <c r="N3288" s="128">
        <v>100</v>
      </c>
      <c r="O3288" s="71">
        <v>40.200000000000003</v>
      </c>
      <c r="P3288" s="127"/>
    </row>
    <row r="3289" spans="1:16" ht="15" x14ac:dyDescent="0.25">
      <c r="A3289" s="67" t="str">
        <f t="shared" si="51"/>
        <v>114216783</v>
      </c>
      <c r="B3289" s="127">
        <v>11421678</v>
      </c>
      <c r="C3289" s="127">
        <v>3</v>
      </c>
      <c r="D3289" s="74" t="s">
        <v>7209</v>
      </c>
      <c r="E3289" s="68">
        <v>536051</v>
      </c>
      <c r="F3289" s="68" t="s">
        <v>10814</v>
      </c>
      <c r="G3289" s="68" t="s">
        <v>2550</v>
      </c>
      <c r="H3289" s="68" t="s">
        <v>2608</v>
      </c>
      <c r="I3289" s="66">
        <v>84606</v>
      </c>
      <c r="J3289" s="66" t="s">
        <v>2608</v>
      </c>
      <c r="K3289" s="68" t="s">
        <v>2547</v>
      </c>
      <c r="L3289" s="69" t="s">
        <v>10816</v>
      </c>
      <c r="N3289" s="128">
        <v>100</v>
      </c>
      <c r="O3289" s="71">
        <v>33.5</v>
      </c>
      <c r="P3289" s="127"/>
    </row>
    <row r="3290" spans="1:16" ht="15" x14ac:dyDescent="0.25">
      <c r="A3290" s="67" t="str">
        <f t="shared" si="51"/>
        <v>14617461</v>
      </c>
      <c r="B3290" s="127">
        <v>1461746</v>
      </c>
      <c r="C3290" s="127">
        <v>1</v>
      </c>
      <c r="D3290" s="74" t="s">
        <v>5093</v>
      </c>
      <c r="E3290" s="68" t="s">
        <v>182</v>
      </c>
      <c r="F3290" s="68" t="s">
        <v>10813</v>
      </c>
      <c r="G3290" s="68" t="s">
        <v>10823</v>
      </c>
      <c r="H3290" s="68" t="s">
        <v>2608</v>
      </c>
      <c r="I3290" s="66">
        <v>84606</v>
      </c>
      <c r="J3290" s="66" t="s">
        <v>2608</v>
      </c>
      <c r="K3290" s="68" t="s">
        <v>2546</v>
      </c>
      <c r="L3290" s="69" t="s">
        <v>10818</v>
      </c>
      <c r="N3290" s="128">
        <v>100</v>
      </c>
      <c r="O3290" s="71">
        <v>40.200000000000003</v>
      </c>
      <c r="P3290" s="127"/>
    </row>
    <row r="3291" spans="1:16" ht="15" x14ac:dyDescent="0.25">
      <c r="A3291" s="67" t="str">
        <f t="shared" si="51"/>
        <v>120627285</v>
      </c>
      <c r="B3291" s="127">
        <v>12062728</v>
      </c>
      <c r="C3291" s="127">
        <v>5</v>
      </c>
      <c r="D3291" s="74" t="s">
        <v>5094</v>
      </c>
      <c r="E3291" s="68" t="s">
        <v>1396</v>
      </c>
      <c r="F3291" s="68" t="s">
        <v>10814</v>
      </c>
      <c r="G3291" s="68" t="s">
        <v>2550</v>
      </c>
      <c r="H3291" s="68" t="s">
        <v>2608</v>
      </c>
      <c r="I3291" s="66">
        <v>84606</v>
      </c>
      <c r="J3291" s="66" t="s">
        <v>2608</v>
      </c>
      <c r="K3291" s="68" t="s">
        <v>2546</v>
      </c>
      <c r="L3291" s="69" t="s">
        <v>10816</v>
      </c>
      <c r="N3291" s="128">
        <v>100</v>
      </c>
      <c r="O3291" s="71">
        <v>40.200000000000003</v>
      </c>
      <c r="P3291" s="127"/>
    </row>
    <row r="3292" spans="1:16" ht="15" x14ac:dyDescent="0.25">
      <c r="A3292" s="67" t="str">
        <f t="shared" si="51"/>
        <v>154194962</v>
      </c>
      <c r="B3292" s="127">
        <v>15419496</v>
      </c>
      <c r="C3292" s="127">
        <v>2</v>
      </c>
      <c r="D3292" s="74" t="s">
        <v>5095</v>
      </c>
      <c r="E3292" s="68" t="s">
        <v>2207</v>
      </c>
      <c r="F3292" s="68" t="s">
        <v>10814</v>
      </c>
      <c r="G3292" s="68" t="s">
        <v>2550</v>
      </c>
      <c r="H3292" s="68" t="s">
        <v>2608</v>
      </c>
      <c r="I3292" s="66">
        <v>84606</v>
      </c>
      <c r="J3292" s="66" t="s">
        <v>2608</v>
      </c>
      <c r="K3292" s="68" t="s">
        <v>2546</v>
      </c>
      <c r="L3292" s="69" t="s">
        <v>10816</v>
      </c>
      <c r="N3292" s="128">
        <v>0</v>
      </c>
      <c r="O3292" s="71">
        <v>40.200000000000003</v>
      </c>
      <c r="P3292" s="127"/>
    </row>
    <row r="3293" spans="1:16" ht="15" x14ac:dyDescent="0.25">
      <c r="A3293" s="67" t="str">
        <f t="shared" si="51"/>
        <v>115623652</v>
      </c>
      <c r="B3293" s="127">
        <v>11562365</v>
      </c>
      <c r="C3293" s="127">
        <v>2</v>
      </c>
      <c r="D3293" s="74" t="s">
        <v>5096</v>
      </c>
      <c r="E3293" s="68" t="s">
        <v>1211</v>
      </c>
      <c r="F3293" s="68" t="s">
        <v>10815</v>
      </c>
      <c r="G3293" s="68" t="s">
        <v>2550</v>
      </c>
      <c r="H3293" s="68" t="s">
        <v>2608</v>
      </c>
      <c r="I3293" s="66">
        <v>84606</v>
      </c>
      <c r="J3293" s="66" t="s">
        <v>2608</v>
      </c>
      <c r="K3293" s="68" t="s">
        <v>2546</v>
      </c>
      <c r="L3293" s="69" t="s">
        <v>10817</v>
      </c>
      <c r="N3293" s="128">
        <v>100</v>
      </c>
      <c r="O3293" s="71">
        <v>40.200000000000003</v>
      </c>
      <c r="P3293" s="127"/>
    </row>
    <row r="3294" spans="1:16" ht="15" x14ac:dyDescent="0.25">
      <c r="A3294" s="67" t="str">
        <f t="shared" si="51"/>
        <v>149580902</v>
      </c>
      <c r="B3294" s="127">
        <v>14958090</v>
      </c>
      <c r="C3294" s="127">
        <v>2</v>
      </c>
      <c r="D3294" s="74" t="s">
        <v>5097</v>
      </c>
      <c r="E3294" s="68" t="s">
        <v>2102</v>
      </c>
      <c r="F3294" s="68" t="s">
        <v>10814</v>
      </c>
      <c r="G3294" s="68" t="s">
        <v>2550</v>
      </c>
      <c r="H3294" s="68" t="s">
        <v>2608</v>
      </c>
      <c r="I3294" s="66">
        <v>84606</v>
      </c>
      <c r="J3294" s="66" t="s">
        <v>2608</v>
      </c>
      <c r="K3294" s="68" t="s">
        <v>2546</v>
      </c>
      <c r="L3294" s="69" t="s">
        <v>10816</v>
      </c>
      <c r="N3294" s="128">
        <v>100</v>
      </c>
      <c r="O3294" s="71">
        <v>40.200000000000003</v>
      </c>
      <c r="P3294" s="127"/>
    </row>
    <row r="3295" spans="1:16" ht="15" x14ac:dyDescent="0.25">
      <c r="A3295" s="67" t="str">
        <f t="shared" si="51"/>
        <v>104172173</v>
      </c>
      <c r="B3295" s="127">
        <v>10417217</v>
      </c>
      <c r="C3295" s="127">
        <v>3</v>
      </c>
      <c r="D3295" s="74" t="s">
        <v>5098</v>
      </c>
      <c r="E3295" s="68" t="s">
        <v>953</v>
      </c>
      <c r="F3295" s="68" t="s">
        <v>10815</v>
      </c>
      <c r="G3295" s="68" t="s">
        <v>10823</v>
      </c>
      <c r="H3295" s="68" t="s">
        <v>2608</v>
      </c>
      <c r="I3295" s="66">
        <v>84606</v>
      </c>
      <c r="J3295" s="66" t="s">
        <v>2608</v>
      </c>
      <c r="K3295" s="68" t="s">
        <v>2548</v>
      </c>
      <c r="L3295" s="69" t="s">
        <v>10817</v>
      </c>
      <c r="N3295" s="128">
        <v>100</v>
      </c>
      <c r="O3295" s="71">
        <v>20.100000000000001</v>
      </c>
      <c r="P3295" s="127"/>
    </row>
    <row r="3296" spans="1:16" ht="15" x14ac:dyDescent="0.25">
      <c r="A3296" s="67" t="str">
        <f t="shared" si="51"/>
        <v>103644192</v>
      </c>
      <c r="B3296" s="127">
        <v>10364419</v>
      </c>
      <c r="C3296" s="127">
        <v>2</v>
      </c>
      <c r="D3296" s="74" t="s">
        <v>5099</v>
      </c>
      <c r="E3296" s="68">
        <v>19143118</v>
      </c>
      <c r="F3296" s="68" t="s">
        <v>10815</v>
      </c>
      <c r="G3296" s="68" t="s">
        <v>2550</v>
      </c>
      <c r="H3296" s="68" t="s">
        <v>2608</v>
      </c>
      <c r="I3296" s="66">
        <v>84606</v>
      </c>
      <c r="J3296" s="66" t="s">
        <v>2608</v>
      </c>
      <c r="K3296" s="68" t="s">
        <v>2546</v>
      </c>
      <c r="L3296" s="69" t="s">
        <v>10817</v>
      </c>
      <c r="N3296" s="128">
        <v>100</v>
      </c>
      <c r="O3296" s="71">
        <v>40.200000000000003</v>
      </c>
      <c r="P3296" s="127"/>
    </row>
    <row r="3297" spans="1:16" ht="15" x14ac:dyDescent="0.25">
      <c r="A3297" s="67" t="str">
        <f t="shared" si="51"/>
        <v>103644193</v>
      </c>
      <c r="B3297" s="127">
        <v>10364419</v>
      </c>
      <c r="C3297" s="127">
        <v>3</v>
      </c>
      <c r="D3297" s="74" t="s">
        <v>5099</v>
      </c>
      <c r="E3297" s="68">
        <v>19143118</v>
      </c>
      <c r="F3297" s="68" t="s">
        <v>10815</v>
      </c>
      <c r="G3297" s="68" t="s">
        <v>10823</v>
      </c>
      <c r="H3297" s="68" t="s">
        <v>2608</v>
      </c>
      <c r="I3297" s="66">
        <v>84606</v>
      </c>
      <c r="J3297" s="66" t="s">
        <v>2608</v>
      </c>
      <c r="K3297" s="68" t="s">
        <v>2546</v>
      </c>
      <c r="L3297" s="69" t="s">
        <v>10817</v>
      </c>
      <c r="N3297" s="128">
        <v>100</v>
      </c>
      <c r="O3297" s="71">
        <v>40.200000000000003</v>
      </c>
      <c r="P3297" s="127"/>
    </row>
    <row r="3298" spans="1:16" ht="15" x14ac:dyDescent="0.25">
      <c r="A3298" s="67" t="str">
        <f t="shared" si="51"/>
        <v>118500366</v>
      </c>
      <c r="B3298" s="127">
        <v>11850036</v>
      </c>
      <c r="C3298" s="127">
        <v>6</v>
      </c>
      <c r="D3298" s="74" t="s">
        <v>5100</v>
      </c>
      <c r="E3298" s="68" t="s">
        <v>1311</v>
      </c>
      <c r="F3298" s="68" t="s">
        <v>10814</v>
      </c>
      <c r="G3298" s="68" t="s">
        <v>2550</v>
      </c>
      <c r="H3298" s="68" t="s">
        <v>2608</v>
      </c>
      <c r="I3298" s="66">
        <v>84606</v>
      </c>
      <c r="J3298" s="66" t="s">
        <v>2608</v>
      </c>
      <c r="K3298" s="68" t="s">
        <v>2546</v>
      </c>
      <c r="L3298" s="69" t="s">
        <v>10816</v>
      </c>
      <c r="N3298" s="128">
        <v>100</v>
      </c>
      <c r="O3298" s="71">
        <v>40.200000000000003</v>
      </c>
      <c r="P3298" s="127"/>
    </row>
    <row r="3299" spans="1:16" ht="15" x14ac:dyDescent="0.25">
      <c r="A3299" s="67" t="str">
        <f t="shared" si="51"/>
        <v>118500363</v>
      </c>
      <c r="B3299" s="127">
        <v>11850036</v>
      </c>
      <c r="C3299" s="127">
        <v>3</v>
      </c>
      <c r="D3299" s="74" t="s">
        <v>5100</v>
      </c>
      <c r="E3299" s="68" t="s">
        <v>1311</v>
      </c>
      <c r="F3299" s="68" t="s">
        <v>10815</v>
      </c>
      <c r="G3299" s="68" t="s">
        <v>2550</v>
      </c>
      <c r="H3299" s="68" t="s">
        <v>2608</v>
      </c>
      <c r="I3299" s="66">
        <v>84606</v>
      </c>
      <c r="J3299" s="66" t="s">
        <v>2608</v>
      </c>
      <c r="K3299" s="68" t="s">
        <v>2548</v>
      </c>
      <c r="L3299" s="69" t="s">
        <v>10817</v>
      </c>
      <c r="N3299" s="128">
        <v>100</v>
      </c>
      <c r="O3299" s="71">
        <v>20.100000000000001</v>
      </c>
      <c r="P3299" s="127"/>
    </row>
    <row r="3300" spans="1:16" ht="15" x14ac:dyDescent="0.25">
      <c r="A3300" s="67" t="str">
        <f t="shared" si="51"/>
        <v>77103061</v>
      </c>
      <c r="B3300" s="127">
        <v>7710306</v>
      </c>
      <c r="C3300" s="127">
        <v>1</v>
      </c>
      <c r="D3300" s="74" t="s">
        <v>5101</v>
      </c>
      <c r="E3300" s="68" t="s">
        <v>452</v>
      </c>
      <c r="F3300" s="68" t="s">
        <v>10813</v>
      </c>
      <c r="G3300" s="68" t="s">
        <v>10823</v>
      </c>
      <c r="H3300" s="68" t="s">
        <v>2608</v>
      </c>
      <c r="I3300" s="66">
        <v>84606</v>
      </c>
      <c r="J3300" s="66" t="s">
        <v>2608</v>
      </c>
      <c r="K3300" s="68" t="s">
        <v>2547</v>
      </c>
      <c r="L3300" s="69" t="s">
        <v>10818</v>
      </c>
      <c r="N3300" s="128">
        <v>100</v>
      </c>
      <c r="O3300" s="71">
        <v>33.5</v>
      </c>
      <c r="P3300" s="127"/>
    </row>
    <row r="3301" spans="1:16" ht="15" x14ac:dyDescent="0.25">
      <c r="A3301" s="67" t="str">
        <f t="shared" si="51"/>
        <v>121011387</v>
      </c>
      <c r="B3301" s="127">
        <v>12101138</v>
      </c>
      <c r="C3301" s="127">
        <v>7</v>
      </c>
      <c r="D3301" s="74" t="s">
        <v>5102</v>
      </c>
      <c r="E3301" s="68" t="s">
        <v>1411</v>
      </c>
      <c r="F3301" s="68" t="s">
        <v>10814</v>
      </c>
      <c r="G3301" s="68" t="s">
        <v>2550</v>
      </c>
      <c r="H3301" s="68" t="s">
        <v>2608</v>
      </c>
      <c r="I3301" s="66">
        <v>84606</v>
      </c>
      <c r="J3301" s="66" t="s">
        <v>2608</v>
      </c>
      <c r="K3301" s="68" t="s">
        <v>2546</v>
      </c>
      <c r="L3301" s="69" t="s">
        <v>10816</v>
      </c>
      <c r="N3301" s="128">
        <v>100</v>
      </c>
      <c r="O3301" s="71">
        <v>40.200000000000003</v>
      </c>
      <c r="P3301" s="127"/>
    </row>
    <row r="3302" spans="1:16" ht="15" x14ac:dyDescent="0.25">
      <c r="A3302" s="67" t="str">
        <f t="shared" si="51"/>
        <v>146831553</v>
      </c>
      <c r="B3302" s="127">
        <v>14683155</v>
      </c>
      <c r="C3302" s="127">
        <v>3</v>
      </c>
      <c r="D3302" s="74" t="s">
        <v>5103</v>
      </c>
      <c r="E3302" s="68" t="s">
        <v>1998</v>
      </c>
      <c r="F3302" s="68" t="s">
        <v>10814</v>
      </c>
      <c r="G3302" s="68" t="s">
        <v>2550</v>
      </c>
      <c r="H3302" s="68" t="s">
        <v>2608</v>
      </c>
      <c r="I3302" s="66">
        <v>84606</v>
      </c>
      <c r="J3302" s="66" t="s">
        <v>2608</v>
      </c>
      <c r="K3302" s="68" t="s">
        <v>2546</v>
      </c>
      <c r="L3302" s="69" t="s">
        <v>10816</v>
      </c>
      <c r="N3302" s="128">
        <v>100</v>
      </c>
      <c r="O3302" s="71">
        <v>40.200000000000003</v>
      </c>
      <c r="P3302" s="127"/>
    </row>
    <row r="3303" spans="1:16" ht="15" x14ac:dyDescent="0.25">
      <c r="A3303" s="67" t="str">
        <f t="shared" si="51"/>
        <v>115622744</v>
      </c>
      <c r="B3303" s="127">
        <v>11562274</v>
      </c>
      <c r="C3303" s="127">
        <v>4</v>
      </c>
      <c r="D3303" s="74" t="s">
        <v>5104</v>
      </c>
      <c r="E3303" s="68">
        <v>12917707</v>
      </c>
      <c r="F3303" s="68" t="s">
        <v>10814</v>
      </c>
      <c r="G3303" s="68" t="s">
        <v>2550</v>
      </c>
      <c r="H3303" s="68" t="s">
        <v>2608</v>
      </c>
      <c r="I3303" s="66">
        <v>84606</v>
      </c>
      <c r="J3303" s="66" t="s">
        <v>2608</v>
      </c>
      <c r="K3303" s="68" t="s">
        <v>2546</v>
      </c>
      <c r="L3303" s="69" t="s">
        <v>10816</v>
      </c>
      <c r="N3303" s="128">
        <v>100</v>
      </c>
      <c r="O3303" s="71">
        <v>40.200000000000003</v>
      </c>
      <c r="P3303" s="127"/>
    </row>
    <row r="3304" spans="1:16" ht="15" x14ac:dyDescent="0.25">
      <c r="A3304" s="67" t="str">
        <f t="shared" si="51"/>
        <v>115622742</v>
      </c>
      <c r="B3304" s="127">
        <v>11562274</v>
      </c>
      <c r="C3304" s="127">
        <v>2</v>
      </c>
      <c r="D3304" s="74" t="s">
        <v>5104</v>
      </c>
      <c r="E3304" s="68">
        <v>12917707</v>
      </c>
      <c r="F3304" s="68" t="s">
        <v>10815</v>
      </c>
      <c r="G3304" s="68" t="s">
        <v>2550</v>
      </c>
      <c r="H3304" s="68" t="s">
        <v>2608</v>
      </c>
      <c r="I3304" s="66">
        <v>84606</v>
      </c>
      <c r="J3304" s="66" t="s">
        <v>2608</v>
      </c>
      <c r="K3304" s="68" t="s">
        <v>2546</v>
      </c>
      <c r="L3304" s="69" t="s">
        <v>10817</v>
      </c>
      <c r="N3304" s="128">
        <v>100</v>
      </c>
      <c r="O3304" s="71">
        <v>40.200000000000003</v>
      </c>
      <c r="P3304" s="127"/>
    </row>
    <row r="3305" spans="1:16" ht="15" x14ac:dyDescent="0.25">
      <c r="A3305" s="67" t="str">
        <f t="shared" si="51"/>
        <v>121339304</v>
      </c>
      <c r="B3305" s="127">
        <v>12133930</v>
      </c>
      <c r="C3305" s="127">
        <v>4</v>
      </c>
      <c r="D3305" s="74" t="s">
        <v>5105</v>
      </c>
      <c r="E3305" s="68">
        <v>986930</v>
      </c>
      <c r="F3305" s="68" t="s">
        <v>10814</v>
      </c>
      <c r="G3305" s="68" t="s">
        <v>2550</v>
      </c>
      <c r="H3305" s="68" t="s">
        <v>2608</v>
      </c>
      <c r="I3305" s="66">
        <v>84606</v>
      </c>
      <c r="J3305" s="66" t="s">
        <v>2608</v>
      </c>
      <c r="K3305" s="68" t="s">
        <v>2547</v>
      </c>
      <c r="L3305" s="69" t="s">
        <v>10816</v>
      </c>
      <c r="N3305" s="128">
        <v>100</v>
      </c>
      <c r="O3305" s="71">
        <v>33.5</v>
      </c>
      <c r="P3305" s="127"/>
    </row>
    <row r="3306" spans="1:16" ht="15" x14ac:dyDescent="0.25">
      <c r="A3306" s="67" t="str">
        <f t="shared" si="51"/>
        <v>121339302</v>
      </c>
      <c r="B3306" s="127">
        <v>12133930</v>
      </c>
      <c r="C3306" s="127">
        <v>2</v>
      </c>
      <c r="D3306" s="74" t="s">
        <v>5105</v>
      </c>
      <c r="E3306" s="68">
        <v>986930</v>
      </c>
      <c r="F3306" s="68" t="s">
        <v>10815</v>
      </c>
      <c r="G3306" s="68" t="s">
        <v>10823</v>
      </c>
      <c r="H3306" s="68" t="s">
        <v>2608</v>
      </c>
      <c r="I3306" s="66">
        <v>84606</v>
      </c>
      <c r="J3306" s="66" t="s">
        <v>2608</v>
      </c>
      <c r="K3306" s="68" t="s">
        <v>2547</v>
      </c>
      <c r="L3306" s="69" t="s">
        <v>10817</v>
      </c>
      <c r="N3306" s="128">
        <v>100</v>
      </c>
      <c r="O3306" s="71">
        <v>33.5</v>
      </c>
      <c r="P3306" s="127"/>
    </row>
    <row r="3307" spans="1:16" ht="15" x14ac:dyDescent="0.25">
      <c r="A3307" s="67" t="str">
        <f t="shared" si="51"/>
        <v>100388405</v>
      </c>
      <c r="B3307" s="127">
        <v>10038840</v>
      </c>
      <c r="C3307" s="127">
        <v>5</v>
      </c>
      <c r="D3307" s="74" t="s">
        <v>5106</v>
      </c>
      <c r="E3307" s="68" t="s">
        <v>798</v>
      </c>
      <c r="F3307" s="68" t="s">
        <v>10814</v>
      </c>
      <c r="G3307" s="68" t="s">
        <v>2550</v>
      </c>
      <c r="H3307" s="68" t="s">
        <v>2608</v>
      </c>
      <c r="I3307" s="66">
        <v>84606</v>
      </c>
      <c r="J3307" s="66" t="s">
        <v>2608</v>
      </c>
      <c r="K3307" s="68" t="s">
        <v>2546</v>
      </c>
      <c r="L3307" s="69" t="s">
        <v>10816</v>
      </c>
      <c r="N3307" s="128">
        <v>94</v>
      </c>
      <c r="O3307" s="71">
        <v>40.200000000000003</v>
      </c>
      <c r="P3307" s="127"/>
    </row>
    <row r="3308" spans="1:16" ht="15" x14ac:dyDescent="0.25">
      <c r="A3308" s="67" t="str">
        <f t="shared" si="51"/>
        <v>129771962</v>
      </c>
      <c r="B3308" s="127">
        <v>12977196</v>
      </c>
      <c r="C3308" s="127">
        <v>2</v>
      </c>
      <c r="D3308" s="74" t="s">
        <v>5107</v>
      </c>
      <c r="E3308" s="68" t="s">
        <v>1609</v>
      </c>
      <c r="F3308" s="68" t="s">
        <v>10814</v>
      </c>
      <c r="G3308" s="68" t="s">
        <v>2550</v>
      </c>
      <c r="H3308" s="68" t="s">
        <v>2608</v>
      </c>
      <c r="I3308" s="66">
        <v>84606</v>
      </c>
      <c r="J3308" s="66" t="s">
        <v>2608</v>
      </c>
      <c r="K3308" s="68" t="s">
        <v>2546</v>
      </c>
      <c r="L3308" s="69" t="s">
        <v>10816</v>
      </c>
      <c r="N3308" s="128">
        <v>100</v>
      </c>
      <c r="O3308" s="71">
        <v>40.200000000000003</v>
      </c>
      <c r="P3308" s="127"/>
    </row>
    <row r="3309" spans="1:16" ht="15" x14ac:dyDescent="0.25">
      <c r="A3309" s="67" t="str">
        <f t="shared" si="51"/>
        <v>54847902</v>
      </c>
      <c r="B3309" s="127">
        <v>5484790</v>
      </c>
      <c r="C3309" s="127">
        <v>2</v>
      </c>
      <c r="D3309" s="74" t="s">
        <v>5108</v>
      </c>
      <c r="E3309" s="68" t="s">
        <v>10252</v>
      </c>
      <c r="F3309" s="68" t="s">
        <v>10814</v>
      </c>
      <c r="G3309" s="68" t="s">
        <v>2550</v>
      </c>
      <c r="H3309" s="68" t="s">
        <v>2608</v>
      </c>
      <c r="I3309" s="66">
        <v>84606</v>
      </c>
      <c r="J3309" s="66" t="s">
        <v>2608</v>
      </c>
      <c r="K3309" s="68" t="s">
        <v>2546</v>
      </c>
      <c r="L3309" s="69" t="s">
        <v>10816</v>
      </c>
      <c r="N3309" s="128">
        <v>100</v>
      </c>
      <c r="O3309" s="71">
        <v>40.200000000000003</v>
      </c>
      <c r="P3309" s="127"/>
    </row>
    <row r="3310" spans="1:16" ht="15" x14ac:dyDescent="0.25">
      <c r="A3310" s="67" t="str">
        <f t="shared" si="51"/>
        <v>94132363</v>
      </c>
      <c r="B3310" s="127">
        <v>9413236</v>
      </c>
      <c r="C3310" s="127">
        <v>3</v>
      </c>
      <c r="D3310" s="74" t="s">
        <v>5109</v>
      </c>
      <c r="E3310" s="68">
        <v>17960316</v>
      </c>
      <c r="F3310" s="68" t="s">
        <v>10815</v>
      </c>
      <c r="G3310" s="68" t="s">
        <v>2550</v>
      </c>
      <c r="H3310" s="68" t="s">
        <v>2608</v>
      </c>
      <c r="I3310" s="66">
        <v>84606</v>
      </c>
      <c r="J3310" s="66" t="s">
        <v>2608</v>
      </c>
      <c r="K3310" s="68" t="s">
        <v>2546</v>
      </c>
      <c r="L3310" s="69" t="s">
        <v>10817</v>
      </c>
      <c r="N3310" s="128">
        <v>100</v>
      </c>
      <c r="O3310" s="71">
        <v>40.200000000000003</v>
      </c>
      <c r="P3310" s="127"/>
    </row>
    <row r="3311" spans="1:16" ht="15" x14ac:dyDescent="0.25">
      <c r="A3311" s="67" t="str">
        <f t="shared" si="51"/>
        <v>94132362</v>
      </c>
      <c r="B3311" s="127">
        <v>9413236</v>
      </c>
      <c r="C3311" s="127">
        <v>2</v>
      </c>
      <c r="D3311" s="74" t="s">
        <v>5109</v>
      </c>
      <c r="E3311" s="68">
        <v>17960316</v>
      </c>
      <c r="F3311" s="68" t="s">
        <v>10815</v>
      </c>
      <c r="G3311" s="68" t="s">
        <v>2550</v>
      </c>
      <c r="H3311" s="68" t="s">
        <v>2608</v>
      </c>
      <c r="I3311" s="66">
        <v>84606</v>
      </c>
      <c r="J3311" s="66" t="s">
        <v>2608</v>
      </c>
      <c r="K3311" s="68" t="s">
        <v>2546</v>
      </c>
      <c r="L3311" s="69" t="s">
        <v>10817</v>
      </c>
      <c r="N3311" s="128">
        <v>100</v>
      </c>
      <c r="O3311" s="71">
        <v>40.200000000000003</v>
      </c>
      <c r="P3311" s="127"/>
    </row>
    <row r="3312" spans="1:16" ht="15" x14ac:dyDescent="0.25">
      <c r="A3312" s="67" t="str">
        <f t="shared" si="51"/>
        <v>144224401</v>
      </c>
      <c r="B3312" s="127">
        <v>14422440</v>
      </c>
      <c r="C3312" s="127">
        <v>1</v>
      </c>
      <c r="D3312" s="74" t="s">
        <v>5110</v>
      </c>
      <c r="E3312" s="68" t="s">
        <v>1956</v>
      </c>
      <c r="F3312" s="68" t="s">
        <v>10814</v>
      </c>
      <c r="G3312" s="68" t="s">
        <v>2550</v>
      </c>
      <c r="H3312" s="68" t="s">
        <v>2608</v>
      </c>
      <c r="I3312" s="66">
        <v>84606</v>
      </c>
      <c r="J3312" s="66" t="s">
        <v>2608</v>
      </c>
      <c r="K3312" s="68" t="s">
        <v>2546</v>
      </c>
      <c r="L3312" s="69" t="s">
        <v>10816</v>
      </c>
      <c r="N3312" s="128">
        <v>100</v>
      </c>
      <c r="O3312" s="71">
        <v>40.200000000000003</v>
      </c>
      <c r="P3312" s="127"/>
    </row>
    <row r="3313" spans="1:16" ht="15" x14ac:dyDescent="0.25">
      <c r="A3313" s="67" t="str">
        <f t="shared" si="51"/>
        <v>152682993</v>
      </c>
      <c r="B3313" s="127">
        <v>15268299</v>
      </c>
      <c r="C3313" s="127">
        <v>3</v>
      </c>
      <c r="D3313" s="74" t="s">
        <v>5111</v>
      </c>
      <c r="E3313" s="68" t="s">
        <v>2186</v>
      </c>
      <c r="F3313" s="68" t="s">
        <v>10814</v>
      </c>
      <c r="G3313" s="68" t="s">
        <v>2550</v>
      </c>
      <c r="H3313" s="68" t="s">
        <v>2608</v>
      </c>
      <c r="I3313" s="66">
        <v>84606</v>
      </c>
      <c r="J3313" s="66" t="s">
        <v>2608</v>
      </c>
      <c r="K3313" s="68" t="s">
        <v>2547</v>
      </c>
      <c r="L3313" s="69" t="s">
        <v>10816</v>
      </c>
      <c r="N3313" s="128">
        <v>100</v>
      </c>
      <c r="O3313" s="71">
        <v>33.5</v>
      </c>
      <c r="P3313" s="127"/>
    </row>
    <row r="3314" spans="1:16" ht="15" x14ac:dyDescent="0.25">
      <c r="A3314" s="67" t="str">
        <f t="shared" si="51"/>
        <v>100554602</v>
      </c>
      <c r="B3314" s="127">
        <v>10055460</v>
      </c>
      <c r="C3314" s="127">
        <v>2</v>
      </c>
      <c r="D3314" s="74" t="s">
        <v>5112</v>
      </c>
      <c r="E3314" s="68">
        <v>15919392</v>
      </c>
      <c r="F3314" s="68" t="s">
        <v>10815</v>
      </c>
      <c r="G3314" s="68" t="s">
        <v>2550</v>
      </c>
      <c r="H3314" s="68" t="s">
        <v>2608</v>
      </c>
      <c r="I3314" s="66">
        <v>84606</v>
      </c>
      <c r="J3314" s="66" t="s">
        <v>2608</v>
      </c>
      <c r="K3314" s="68" t="s">
        <v>2548</v>
      </c>
      <c r="L3314" s="69" t="s">
        <v>10817</v>
      </c>
      <c r="N3314" s="128">
        <v>100</v>
      </c>
      <c r="O3314" s="71">
        <v>20.100000000000001</v>
      </c>
      <c r="P3314" s="127"/>
    </row>
    <row r="3315" spans="1:16" ht="15" x14ac:dyDescent="0.25">
      <c r="A3315" s="67" t="str">
        <f t="shared" si="51"/>
        <v>97743362</v>
      </c>
      <c r="B3315" s="127">
        <v>9774336</v>
      </c>
      <c r="C3315" s="127">
        <v>2</v>
      </c>
      <c r="D3315" s="74" t="s">
        <v>7522</v>
      </c>
      <c r="E3315" s="68" t="s">
        <v>730</v>
      </c>
      <c r="F3315" s="68" t="s">
        <v>10815</v>
      </c>
      <c r="G3315" s="68" t="s">
        <v>2550</v>
      </c>
      <c r="H3315" s="68" t="s">
        <v>2608</v>
      </c>
      <c r="I3315" s="66">
        <v>84606</v>
      </c>
      <c r="J3315" s="66" t="s">
        <v>2608</v>
      </c>
      <c r="K3315" s="68" t="s">
        <v>2546</v>
      </c>
      <c r="L3315" s="69" t="s">
        <v>10817</v>
      </c>
      <c r="N3315" s="128">
        <v>0</v>
      </c>
      <c r="O3315" s="71">
        <v>40.200000000000003</v>
      </c>
      <c r="P3315" s="127"/>
    </row>
    <row r="3316" spans="1:16" ht="15" x14ac:dyDescent="0.25">
      <c r="A3316" s="67" t="str">
        <f t="shared" si="51"/>
        <v>161454831</v>
      </c>
      <c r="B3316" s="127">
        <v>16145483</v>
      </c>
      <c r="C3316" s="127">
        <v>1</v>
      </c>
      <c r="D3316" s="74" t="s">
        <v>5113</v>
      </c>
      <c r="E3316" s="68" t="s">
        <v>7185</v>
      </c>
      <c r="F3316" s="68" t="s">
        <v>10814</v>
      </c>
      <c r="G3316" s="68" t="s">
        <v>2550</v>
      </c>
      <c r="H3316" s="68" t="s">
        <v>2608</v>
      </c>
      <c r="I3316" s="66">
        <v>84606</v>
      </c>
      <c r="J3316" s="66" t="s">
        <v>2608</v>
      </c>
      <c r="K3316" s="68" t="s">
        <v>2547</v>
      </c>
      <c r="L3316" s="69" t="s">
        <v>10816</v>
      </c>
      <c r="N3316" s="128">
        <v>85</v>
      </c>
      <c r="O3316" s="71">
        <v>33.5</v>
      </c>
      <c r="P3316" s="127"/>
    </row>
    <row r="3317" spans="1:16" ht="15" x14ac:dyDescent="0.25">
      <c r="A3317" s="67" t="str">
        <f t="shared" si="51"/>
        <v>69538153</v>
      </c>
      <c r="B3317" s="127">
        <v>6953815</v>
      </c>
      <c r="C3317" s="127">
        <v>3</v>
      </c>
      <c r="D3317" s="74" t="s">
        <v>5114</v>
      </c>
      <c r="E3317" s="68" t="s">
        <v>10255</v>
      </c>
      <c r="F3317" s="68" t="s">
        <v>10815</v>
      </c>
      <c r="G3317" s="68" t="s">
        <v>2550</v>
      </c>
      <c r="H3317" s="68" t="s">
        <v>2608</v>
      </c>
      <c r="I3317" s="66">
        <v>84606</v>
      </c>
      <c r="J3317" s="66" t="s">
        <v>2608</v>
      </c>
      <c r="K3317" s="68" t="s">
        <v>2546</v>
      </c>
      <c r="L3317" s="69" t="s">
        <v>10817</v>
      </c>
      <c r="N3317" s="128">
        <v>100</v>
      </c>
      <c r="O3317" s="71">
        <v>40.200000000000003</v>
      </c>
      <c r="P3317" s="127"/>
    </row>
    <row r="3318" spans="1:16" ht="15" x14ac:dyDescent="0.25">
      <c r="A3318" s="67" t="str">
        <f t="shared" si="51"/>
        <v>93393221</v>
      </c>
      <c r="B3318" s="127">
        <v>9339322</v>
      </c>
      <c r="C3318" s="127">
        <v>1</v>
      </c>
      <c r="D3318" s="74" t="s">
        <v>5115</v>
      </c>
      <c r="E3318" s="68">
        <v>12571433</v>
      </c>
      <c r="F3318" s="68" t="s">
        <v>10815</v>
      </c>
      <c r="G3318" s="68" t="s">
        <v>10823</v>
      </c>
      <c r="H3318" s="68" t="s">
        <v>2608</v>
      </c>
      <c r="I3318" s="66">
        <v>84606</v>
      </c>
      <c r="J3318" s="66" t="s">
        <v>2608</v>
      </c>
      <c r="K3318" s="68" t="s">
        <v>2546</v>
      </c>
      <c r="L3318" s="69" t="s">
        <v>10817</v>
      </c>
      <c r="N3318" s="128">
        <v>100</v>
      </c>
      <c r="O3318" s="71">
        <v>40.200000000000003</v>
      </c>
      <c r="P3318" s="127"/>
    </row>
    <row r="3319" spans="1:16" ht="15" x14ac:dyDescent="0.25">
      <c r="A3319" s="67" t="str">
        <f t="shared" si="51"/>
        <v>112599302</v>
      </c>
      <c r="B3319" s="127">
        <v>11259930</v>
      </c>
      <c r="C3319" s="127">
        <v>2</v>
      </c>
      <c r="D3319" s="74" t="s">
        <v>5116</v>
      </c>
      <c r="E3319" s="68" t="s">
        <v>1117</v>
      </c>
      <c r="F3319" s="68" t="s">
        <v>10815</v>
      </c>
      <c r="G3319" s="68" t="s">
        <v>2550</v>
      </c>
      <c r="H3319" s="68" t="s">
        <v>2608</v>
      </c>
      <c r="I3319" s="66">
        <v>84606</v>
      </c>
      <c r="J3319" s="66" t="s">
        <v>2608</v>
      </c>
      <c r="K3319" s="68" t="s">
        <v>2547</v>
      </c>
      <c r="L3319" s="69" t="s">
        <v>10817</v>
      </c>
      <c r="N3319" s="128">
        <v>100</v>
      </c>
      <c r="O3319" s="71">
        <v>33.5</v>
      </c>
      <c r="P3319" s="127"/>
    </row>
    <row r="3320" spans="1:16" ht="15" x14ac:dyDescent="0.25">
      <c r="A3320" s="67" t="str">
        <f t="shared" si="51"/>
        <v>85500621</v>
      </c>
      <c r="B3320" s="127">
        <v>8550062</v>
      </c>
      <c r="C3320" s="127">
        <v>1</v>
      </c>
      <c r="D3320" s="74" t="s">
        <v>5117</v>
      </c>
      <c r="E3320" s="68" t="s">
        <v>565</v>
      </c>
      <c r="F3320" s="68" t="s">
        <v>10815</v>
      </c>
      <c r="G3320" s="68" t="s">
        <v>10823</v>
      </c>
      <c r="H3320" s="68" t="s">
        <v>2608</v>
      </c>
      <c r="I3320" s="66">
        <v>84606</v>
      </c>
      <c r="J3320" s="66" t="s">
        <v>2608</v>
      </c>
      <c r="K3320" s="68" t="s">
        <v>2548</v>
      </c>
      <c r="L3320" s="69" t="s">
        <v>10817</v>
      </c>
      <c r="N3320" s="128">
        <v>100</v>
      </c>
      <c r="O3320" s="71">
        <v>20.100000000000001</v>
      </c>
      <c r="P3320" s="127"/>
    </row>
    <row r="3321" spans="1:16" ht="15" x14ac:dyDescent="0.25">
      <c r="A3321" s="67" t="str">
        <f t="shared" si="51"/>
        <v>85500626</v>
      </c>
      <c r="B3321" s="127">
        <v>8550062</v>
      </c>
      <c r="C3321" s="127">
        <v>6</v>
      </c>
      <c r="D3321" s="74" t="s">
        <v>5117</v>
      </c>
      <c r="E3321" s="68" t="s">
        <v>565</v>
      </c>
      <c r="F3321" s="68" t="s">
        <v>10814</v>
      </c>
      <c r="G3321" s="68" t="s">
        <v>2550</v>
      </c>
      <c r="H3321" s="68" t="s">
        <v>2608</v>
      </c>
      <c r="I3321" s="66">
        <v>84606</v>
      </c>
      <c r="J3321" s="66" t="s">
        <v>2608</v>
      </c>
      <c r="K3321" s="68" t="s">
        <v>2547</v>
      </c>
      <c r="L3321" s="69" t="s">
        <v>10816</v>
      </c>
      <c r="N3321" s="128">
        <v>100</v>
      </c>
      <c r="O3321" s="71">
        <v>33.5</v>
      </c>
      <c r="P3321" s="127"/>
    </row>
    <row r="3322" spans="1:16" ht="15" x14ac:dyDescent="0.25">
      <c r="A3322" s="67" t="str">
        <f t="shared" si="51"/>
        <v>76752033</v>
      </c>
      <c r="B3322" s="127">
        <v>7675203</v>
      </c>
      <c r="C3322" s="127">
        <v>3</v>
      </c>
      <c r="D3322" s="74" t="s">
        <v>5119</v>
      </c>
      <c r="E3322" s="68" t="s">
        <v>447</v>
      </c>
      <c r="F3322" s="68" t="s">
        <v>10815</v>
      </c>
      <c r="G3322" s="68" t="s">
        <v>2550</v>
      </c>
      <c r="H3322" s="68" t="s">
        <v>2608</v>
      </c>
      <c r="I3322" s="66">
        <v>84606</v>
      </c>
      <c r="J3322" s="66" t="s">
        <v>2608</v>
      </c>
      <c r="K3322" s="68" t="s">
        <v>2546</v>
      </c>
      <c r="L3322" s="69" t="s">
        <v>10817</v>
      </c>
      <c r="N3322" s="128">
        <v>81</v>
      </c>
      <c r="O3322" s="71">
        <v>40.200000000000003</v>
      </c>
      <c r="P3322" s="127"/>
    </row>
    <row r="3323" spans="1:16" ht="15" x14ac:dyDescent="0.25">
      <c r="A3323" s="67" t="str">
        <f t="shared" si="51"/>
        <v>77962133</v>
      </c>
      <c r="B3323" s="127">
        <v>7796213</v>
      </c>
      <c r="C3323" s="127">
        <v>3</v>
      </c>
      <c r="D3323" s="74" t="s">
        <v>5120</v>
      </c>
      <c r="E3323" s="68" t="s">
        <v>7872</v>
      </c>
      <c r="F3323" s="68" t="s">
        <v>10815</v>
      </c>
      <c r="G3323" s="68" t="s">
        <v>10823</v>
      </c>
      <c r="H3323" s="68" t="s">
        <v>2608</v>
      </c>
      <c r="I3323" s="66">
        <v>84606</v>
      </c>
      <c r="J3323" s="66" t="s">
        <v>2608</v>
      </c>
      <c r="K3323" s="68" t="s">
        <v>2547</v>
      </c>
      <c r="L3323" s="69" t="s">
        <v>10817</v>
      </c>
      <c r="N3323" s="128">
        <v>100</v>
      </c>
      <c r="O3323" s="71">
        <v>33.5</v>
      </c>
      <c r="P3323" s="127"/>
    </row>
    <row r="3324" spans="1:16" ht="15" x14ac:dyDescent="0.25">
      <c r="A3324" s="67" t="str">
        <f t="shared" si="51"/>
        <v>99532922</v>
      </c>
      <c r="B3324" s="127">
        <v>9953292</v>
      </c>
      <c r="C3324" s="127">
        <v>2</v>
      </c>
      <c r="D3324" s="74" t="s">
        <v>5121</v>
      </c>
      <c r="E3324" s="68">
        <v>1942937</v>
      </c>
      <c r="F3324" s="68" t="s">
        <v>10815</v>
      </c>
      <c r="G3324" s="68" t="s">
        <v>2550</v>
      </c>
      <c r="H3324" s="68" t="s">
        <v>2608</v>
      </c>
      <c r="I3324" s="66">
        <v>84606</v>
      </c>
      <c r="J3324" s="66" t="s">
        <v>2608</v>
      </c>
      <c r="K3324" s="68" t="s">
        <v>2547</v>
      </c>
      <c r="L3324" s="69" t="s">
        <v>10817</v>
      </c>
      <c r="N3324" s="128">
        <v>100</v>
      </c>
      <c r="O3324" s="71">
        <v>33.5</v>
      </c>
      <c r="P3324" s="127"/>
    </row>
    <row r="3325" spans="1:16" ht="15" x14ac:dyDescent="0.25">
      <c r="A3325" s="67" t="str">
        <f t="shared" si="51"/>
        <v>146832582</v>
      </c>
      <c r="B3325" s="127">
        <v>14683258</v>
      </c>
      <c r="C3325" s="127">
        <v>2</v>
      </c>
      <c r="D3325" s="74" t="s">
        <v>5122</v>
      </c>
      <c r="E3325" s="68" t="s">
        <v>1999</v>
      </c>
      <c r="F3325" s="68" t="s">
        <v>10814</v>
      </c>
      <c r="G3325" s="68" t="s">
        <v>2550</v>
      </c>
      <c r="H3325" s="68" t="s">
        <v>2608</v>
      </c>
      <c r="I3325" s="66">
        <v>84606</v>
      </c>
      <c r="J3325" s="66" t="s">
        <v>2608</v>
      </c>
      <c r="K3325" s="68" t="s">
        <v>2546</v>
      </c>
      <c r="L3325" s="69" t="s">
        <v>10816</v>
      </c>
      <c r="N3325" s="128">
        <v>100</v>
      </c>
      <c r="O3325" s="71">
        <v>40.200000000000003</v>
      </c>
      <c r="P3325" s="127"/>
    </row>
    <row r="3326" spans="1:16" ht="15" x14ac:dyDescent="0.25">
      <c r="A3326" s="67" t="str">
        <f t="shared" si="51"/>
        <v>94452251</v>
      </c>
      <c r="B3326" s="127">
        <v>9445225</v>
      </c>
      <c r="C3326" s="127">
        <v>1</v>
      </c>
      <c r="D3326" s="74" t="s">
        <v>5123</v>
      </c>
      <c r="E3326" s="68">
        <v>15951407</v>
      </c>
      <c r="F3326" s="68" t="s">
        <v>10815</v>
      </c>
      <c r="G3326" s="68" t="s">
        <v>2550</v>
      </c>
      <c r="H3326" s="68" t="s">
        <v>2608</v>
      </c>
      <c r="I3326" s="66">
        <v>84606</v>
      </c>
      <c r="J3326" s="66" t="s">
        <v>2608</v>
      </c>
      <c r="K3326" s="68" t="s">
        <v>2547</v>
      </c>
      <c r="L3326" s="69" t="s">
        <v>10817</v>
      </c>
      <c r="N3326" s="128">
        <v>100</v>
      </c>
      <c r="O3326" s="71">
        <v>33.5</v>
      </c>
      <c r="P3326" s="127"/>
    </row>
    <row r="3327" spans="1:16" ht="15" x14ac:dyDescent="0.25">
      <c r="A3327" s="67" t="str">
        <f t="shared" si="51"/>
        <v>100604433</v>
      </c>
      <c r="B3327" s="127">
        <v>10060443</v>
      </c>
      <c r="C3327" s="127">
        <v>3</v>
      </c>
      <c r="D3327" s="74" t="s">
        <v>5124</v>
      </c>
      <c r="E3327" s="68">
        <v>15838592</v>
      </c>
      <c r="F3327" s="68" t="s">
        <v>10815</v>
      </c>
      <c r="G3327" s="68" t="s">
        <v>2550</v>
      </c>
      <c r="H3327" s="68" t="s">
        <v>2608</v>
      </c>
      <c r="I3327" s="66">
        <v>84606</v>
      </c>
      <c r="J3327" s="66" t="s">
        <v>2608</v>
      </c>
      <c r="K3327" s="68" t="s">
        <v>2547</v>
      </c>
      <c r="L3327" s="69" t="s">
        <v>10817</v>
      </c>
      <c r="N3327" s="128">
        <v>100</v>
      </c>
      <c r="O3327" s="71">
        <v>33.5</v>
      </c>
      <c r="P3327" s="127"/>
    </row>
    <row r="3328" spans="1:16" ht="15" x14ac:dyDescent="0.25">
      <c r="A3328" s="67" t="str">
        <f t="shared" si="51"/>
        <v>156849451</v>
      </c>
      <c r="B3328" s="127">
        <v>15684945</v>
      </c>
      <c r="C3328" s="127">
        <v>1</v>
      </c>
      <c r="D3328" s="74" t="s">
        <v>5125</v>
      </c>
      <c r="E3328" s="68" t="s">
        <v>2257</v>
      </c>
      <c r="F3328" s="68" t="s">
        <v>10814</v>
      </c>
      <c r="G3328" s="68" t="s">
        <v>2550</v>
      </c>
      <c r="H3328" s="68" t="s">
        <v>2608</v>
      </c>
      <c r="I3328" s="66">
        <v>84606</v>
      </c>
      <c r="J3328" s="66" t="s">
        <v>2608</v>
      </c>
      <c r="K3328" s="68" t="s">
        <v>2546</v>
      </c>
      <c r="L3328" s="69" t="s">
        <v>10816</v>
      </c>
      <c r="N3328" s="128">
        <v>100</v>
      </c>
      <c r="O3328" s="71">
        <v>40.200000000000003</v>
      </c>
      <c r="P3328" s="127"/>
    </row>
    <row r="3329" spans="1:16" ht="15" x14ac:dyDescent="0.25">
      <c r="A3329" s="67" t="str">
        <f t="shared" si="51"/>
        <v>87362003</v>
      </c>
      <c r="B3329" s="127">
        <v>8736200</v>
      </c>
      <c r="C3329" s="127">
        <v>3</v>
      </c>
      <c r="D3329" s="74" t="s">
        <v>5126</v>
      </c>
      <c r="E3329" s="68" t="s">
        <v>571</v>
      </c>
      <c r="F3329" s="68" t="s">
        <v>10815</v>
      </c>
      <c r="G3329" s="68" t="s">
        <v>2550</v>
      </c>
      <c r="H3329" s="68" t="s">
        <v>2608</v>
      </c>
      <c r="I3329" s="66">
        <v>84606</v>
      </c>
      <c r="J3329" s="66" t="s">
        <v>2608</v>
      </c>
      <c r="K3329" s="68" t="s">
        <v>2547</v>
      </c>
      <c r="L3329" s="69" t="s">
        <v>10817</v>
      </c>
      <c r="N3329" s="128">
        <v>100</v>
      </c>
      <c r="O3329" s="71">
        <v>33.5</v>
      </c>
      <c r="P3329" s="127"/>
    </row>
    <row r="3330" spans="1:16" ht="15" x14ac:dyDescent="0.25">
      <c r="A3330" s="67" t="str">
        <f t="shared" si="51"/>
        <v>151389142</v>
      </c>
      <c r="B3330" s="127">
        <v>15138914</v>
      </c>
      <c r="C3330" s="127">
        <v>2</v>
      </c>
      <c r="D3330" s="74" t="s">
        <v>5127</v>
      </c>
      <c r="E3330" s="68" t="s">
        <v>2159</v>
      </c>
      <c r="F3330" s="68" t="s">
        <v>10814</v>
      </c>
      <c r="G3330" s="68" t="s">
        <v>2550</v>
      </c>
      <c r="H3330" s="68" t="s">
        <v>2608</v>
      </c>
      <c r="I3330" s="66">
        <v>84606</v>
      </c>
      <c r="J3330" s="66" t="s">
        <v>2608</v>
      </c>
      <c r="K3330" s="68" t="s">
        <v>2546</v>
      </c>
      <c r="L3330" s="69" t="s">
        <v>10816</v>
      </c>
      <c r="N3330" s="128">
        <v>0</v>
      </c>
      <c r="O3330" s="71">
        <v>40.200000000000003</v>
      </c>
      <c r="P3330" s="127"/>
    </row>
    <row r="3331" spans="1:16" ht="15" x14ac:dyDescent="0.25">
      <c r="A3331" s="67" t="str">
        <f t="shared" si="51"/>
        <v>101125712</v>
      </c>
      <c r="B3331" s="127">
        <v>10112571</v>
      </c>
      <c r="C3331" s="127">
        <v>2</v>
      </c>
      <c r="D3331" s="74" t="s">
        <v>5129</v>
      </c>
      <c r="E3331" s="68">
        <v>3225620</v>
      </c>
      <c r="F3331" s="68" t="s">
        <v>10815</v>
      </c>
      <c r="G3331" s="68" t="s">
        <v>10823</v>
      </c>
      <c r="H3331" s="68" t="s">
        <v>2608</v>
      </c>
      <c r="I3331" s="66">
        <v>84606</v>
      </c>
      <c r="J3331" s="66" t="s">
        <v>2608</v>
      </c>
      <c r="K3331" s="68" t="s">
        <v>2546</v>
      </c>
      <c r="L3331" s="69" t="s">
        <v>10817</v>
      </c>
      <c r="N3331" s="128">
        <v>100</v>
      </c>
      <c r="O3331" s="71">
        <v>40.200000000000003</v>
      </c>
      <c r="P3331" s="127"/>
    </row>
    <row r="3332" spans="1:16" ht="15" x14ac:dyDescent="0.25">
      <c r="A3332" s="67" t="str">
        <f t="shared" si="51"/>
        <v>70069625</v>
      </c>
      <c r="B3332" s="127">
        <v>7006962</v>
      </c>
      <c r="C3332" s="127">
        <v>5</v>
      </c>
      <c r="D3332" s="74" t="s">
        <v>5130</v>
      </c>
      <c r="E3332" s="68" t="s">
        <v>381</v>
      </c>
      <c r="F3332" s="68" t="s">
        <v>10815</v>
      </c>
      <c r="G3332" s="68" t="s">
        <v>10823</v>
      </c>
      <c r="H3332" s="68" t="s">
        <v>2608</v>
      </c>
      <c r="I3332" s="66">
        <v>84606</v>
      </c>
      <c r="J3332" s="66" t="s">
        <v>2608</v>
      </c>
      <c r="K3332" s="68" t="s">
        <v>2546</v>
      </c>
      <c r="L3332" s="69" t="s">
        <v>10817</v>
      </c>
      <c r="N3332" s="128">
        <v>100</v>
      </c>
      <c r="O3332" s="71">
        <v>40.200000000000003</v>
      </c>
      <c r="P3332" s="127"/>
    </row>
    <row r="3333" spans="1:16" ht="15" x14ac:dyDescent="0.25">
      <c r="A3333" s="67" t="str">
        <f t="shared" si="51"/>
        <v>70069624</v>
      </c>
      <c r="B3333" s="127">
        <v>7006962</v>
      </c>
      <c r="C3333" s="127">
        <v>4</v>
      </c>
      <c r="D3333" s="74" t="s">
        <v>5130</v>
      </c>
      <c r="E3333" s="68" t="s">
        <v>381</v>
      </c>
      <c r="F3333" s="68" t="s">
        <v>10815</v>
      </c>
      <c r="G3333" s="68" t="s">
        <v>2550</v>
      </c>
      <c r="H3333" s="68" t="s">
        <v>2608</v>
      </c>
      <c r="I3333" s="66">
        <v>84606</v>
      </c>
      <c r="J3333" s="66" t="s">
        <v>2608</v>
      </c>
      <c r="K3333" s="68" t="s">
        <v>2547</v>
      </c>
      <c r="L3333" s="69" t="s">
        <v>10817</v>
      </c>
      <c r="N3333" s="128">
        <v>100</v>
      </c>
      <c r="O3333" s="71">
        <v>33.5</v>
      </c>
      <c r="P3333" s="127"/>
    </row>
    <row r="3334" spans="1:16" ht="15" x14ac:dyDescent="0.25">
      <c r="A3334" s="67" t="str">
        <f t="shared" si="51"/>
        <v>121132936</v>
      </c>
      <c r="B3334" s="127">
        <v>12113293</v>
      </c>
      <c r="C3334" s="127">
        <v>6</v>
      </c>
      <c r="D3334" s="74" t="s">
        <v>7523</v>
      </c>
      <c r="E3334" s="68">
        <v>2030029272</v>
      </c>
      <c r="F3334" s="68" t="s">
        <v>10814</v>
      </c>
      <c r="G3334" s="68" t="s">
        <v>2550</v>
      </c>
      <c r="H3334" s="68" t="s">
        <v>2608</v>
      </c>
      <c r="I3334" s="66">
        <v>84606</v>
      </c>
      <c r="J3334" s="66" t="s">
        <v>2608</v>
      </c>
      <c r="K3334" s="68" t="s">
        <v>2546</v>
      </c>
      <c r="L3334" s="69" t="s">
        <v>10816</v>
      </c>
      <c r="N3334" s="128">
        <v>100</v>
      </c>
      <c r="O3334" s="71">
        <v>40.200000000000003</v>
      </c>
      <c r="P3334" s="127"/>
    </row>
    <row r="3335" spans="1:16" ht="15" x14ac:dyDescent="0.25">
      <c r="A3335" s="67" t="str">
        <f t="shared" si="51"/>
        <v>77438651</v>
      </c>
      <c r="B3335" s="127">
        <v>7743865</v>
      </c>
      <c r="C3335" s="127">
        <v>1</v>
      </c>
      <c r="D3335" s="74" t="s">
        <v>7265</v>
      </c>
      <c r="E3335" s="68" t="s">
        <v>456</v>
      </c>
      <c r="F3335" s="68" t="s">
        <v>10813</v>
      </c>
      <c r="G3335" s="68" t="s">
        <v>10823</v>
      </c>
      <c r="H3335" s="68" t="s">
        <v>2608</v>
      </c>
      <c r="I3335" s="66">
        <v>84606</v>
      </c>
      <c r="J3335" s="66" t="s">
        <v>2608</v>
      </c>
      <c r="K3335" s="68" t="s">
        <v>2548</v>
      </c>
      <c r="L3335" s="69" t="s">
        <v>10818</v>
      </c>
      <c r="N3335" s="128">
        <v>100</v>
      </c>
      <c r="O3335" s="71">
        <v>20.100000000000001</v>
      </c>
      <c r="P3335" s="127"/>
    </row>
    <row r="3336" spans="1:16" ht="15" x14ac:dyDescent="0.25">
      <c r="A3336" s="67" t="str">
        <f t="shared" ref="A3336:A3399" si="52">CONCATENATE(B3336,C3336)</f>
        <v>100978554</v>
      </c>
      <c r="B3336" s="127">
        <v>10097855</v>
      </c>
      <c r="C3336" s="127">
        <v>4</v>
      </c>
      <c r="D3336" s="74" t="s">
        <v>3889</v>
      </c>
      <c r="E3336" s="68">
        <v>18392816</v>
      </c>
      <c r="F3336" s="68" t="s">
        <v>10815</v>
      </c>
      <c r="G3336" s="68" t="s">
        <v>2550</v>
      </c>
      <c r="H3336" s="68" t="s">
        <v>2608</v>
      </c>
      <c r="I3336" s="66">
        <v>84606</v>
      </c>
      <c r="J3336" s="66" t="s">
        <v>2608</v>
      </c>
      <c r="K3336" s="68" t="s">
        <v>2547</v>
      </c>
      <c r="L3336" s="69" t="s">
        <v>10817</v>
      </c>
      <c r="N3336" s="128">
        <v>100</v>
      </c>
      <c r="O3336" s="71">
        <v>33.5</v>
      </c>
      <c r="P3336" s="127"/>
    </row>
    <row r="3337" spans="1:16" ht="15" x14ac:dyDescent="0.25">
      <c r="A3337" s="67" t="str">
        <f t="shared" si="52"/>
        <v>94576281</v>
      </c>
      <c r="B3337" s="127">
        <v>9457628</v>
      </c>
      <c r="C3337" s="127">
        <v>1</v>
      </c>
      <c r="D3337" s="74" t="s">
        <v>5131</v>
      </c>
      <c r="E3337" s="68" t="s">
        <v>680</v>
      </c>
      <c r="F3337" s="68" t="s">
        <v>10815</v>
      </c>
      <c r="G3337" s="68" t="s">
        <v>2550</v>
      </c>
      <c r="H3337" s="68" t="s">
        <v>2608</v>
      </c>
      <c r="I3337" s="66">
        <v>84606</v>
      </c>
      <c r="J3337" s="66" t="s">
        <v>2608</v>
      </c>
      <c r="K3337" s="68" t="s">
        <v>2546</v>
      </c>
      <c r="L3337" s="69" t="s">
        <v>10817</v>
      </c>
      <c r="N3337" s="128">
        <v>100</v>
      </c>
      <c r="O3337" s="71">
        <v>40.200000000000003</v>
      </c>
      <c r="P3337" s="127"/>
    </row>
    <row r="3338" spans="1:16" ht="15" x14ac:dyDescent="0.25">
      <c r="A3338" s="67" t="str">
        <f t="shared" si="52"/>
        <v>85408604</v>
      </c>
      <c r="B3338" s="127">
        <v>8540860</v>
      </c>
      <c r="C3338" s="127">
        <v>4</v>
      </c>
      <c r="D3338" s="74" t="s">
        <v>5132</v>
      </c>
      <c r="E3338" s="68" t="s">
        <v>558</v>
      </c>
      <c r="F3338" s="68" t="s">
        <v>10815</v>
      </c>
      <c r="G3338" s="68" t="s">
        <v>10823</v>
      </c>
      <c r="H3338" s="68" t="s">
        <v>2608</v>
      </c>
      <c r="I3338" s="66">
        <v>84606</v>
      </c>
      <c r="J3338" s="66" t="s">
        <v>2608</v>
      </c>
      <c r="K3338" s="68" t="s">
        <v>2546</v>
      </c>
      <c r="L3338" s="69" t="s">
        <v>10817</v>
      </c>
      <c r="N3338" s="128">
        <v>94</v>
      </c>
      <c r="O3338" s="71">
        <v>40.200000000000003</v>
      </c>
      <c r="P3338" s="127"/>
    </row>
    <row r="3339" spans="1:16" ht="15" x14ac:dyDescent="0.25">
      <c r="A3339" s="67" t="str">
        <f t="shared" si="52"/>
        <v>85408603</v>
      </c>
      <c r="B3339" s="127">
        <v>8540860</v>
      </c>
      <c r="C3339" s="127">
        <v>3</v>
      </c>
      <c r="D3339" s="74" t="s">
        <v>5132</v>
      </c>
      <c r="E3339" s="68" t="s">
        <v>558</v>
      </c>
      <c r="F3339" s="68" t="s">
        <v>10815</v>
      </c>
      <c r="G3339" s="68" t="s">
        <v>10823</v>
      </c>
      <c r="H3339" s="68" t="s">
        <v>2608</v>
      </c>
      <c r="I3339" s="66">
        <v>84606</v>
      </c>
      <c r="J3339" s="66" t="s">
        <v>2608</v>
      </c>
      <c r="K3339" s="68" t="s">
        <v>2546</v>
      </c>
      <c r="L3339" s="69" t="s">
        <v>10817</v>
      </c>
      <c r="N3339" s="128">
        <v>94</v>
      </c>
      <c r="O3339" s="71">
        <v>40.200000000000003</v>
      </c>
      <c r="P3339" s="127"/>
    </row>
    <row r="3340" spans="1:16" ht="15" x14ac:dyDescent="0.25">
      <c r="A3340" s="67" t="str">
        <f t="shared" si="52"/>
        <v>76658662</v>
      </c>
      <c r="B3340" s="127">
        <v>7665866</v>
      </c>
      <c r="C3340" s="127">
        <v>2</v>
      </c>
      <c r="D3340" s="74" t="s">
        <v>5133</v>
      </c>
      <c r="E3340" s="68" t="s">
        <v>10223</v>
      </c>
      <c r="F3340" s="68" t="s">
        <v>10815</v>
      </c>
      <c r="G3340" s="68" t="s">
        <v>10823</v>
      </c>
      <c r="H3340" s="68" t="s">
        <v>2608</v>
      </c>
      <c r="I3340" s="66">
        <v>84606</v>
      </c>
      <c r="J3340" s="66" t="s">
        <v>2608</v>
      </c>
      <c r="K3340" s="68" t="s">
        <v>2547</v>
      </c>
      <c r="L3340" s="69" t="s">
        <v>10817</v>
      </c>
      <c r="N3340" s="128">
        <v>82</v>
      </c>
      <c r="O3340" s="71">
        <v>33.5</v>
      </c>
      <c r="P3340" s="127"/>
    </row>
    <row r="3341" spans="1:16" ht="15" x14ac:dyDescent="0.25">
      <c r="A3341" s="67" t="str">
        <f t="shared" si="52"/>
        <v>157913242</v>
      </c>
      <c r="B3341" s="127">
        <v>15791324</v>
      </c>
      <c r="C3341" s="127">
        <v>2</v>
      </c>
      <c r="D3341" s="74" t="s">
        <v>4963</v>
      </c>
      <c r="E3341" s="68" t="s">
        <v>2290</v>
      </c>
      <c r="F3341" s="68" t="s">
        <v>10814</v>
      </c>
      <c r="G3341" s="68" t="s">
        <v>2550</v>
      </c>
      <c r="H3341" s="68" t="s">
        <v>2608</v>
      </c>
      <c r="I3341" s="66">
        <v>84606</v>
      </c>
      <c r="J3341" s="66" t="s">
        <v>2608</v>
      </c>
      <c r="K3341" s="68" t="s">
        <v>2546</v>
      </c>
      <c r="L3341" s="69" t="s">
        <v>10816</v>
      </c>
      <c r="N3341" s="128">
        <v>100</v>
      </c>
      <c r="O3341" s="71">
        <v>40.200000000000003</v>
      </c>
      <c r="P3341" s="127"/>
    </row>
    <row r="3342" spans="1:16" ht="15" x14ac:dyDescent="0.25">
      <c r="A3342" s="67" t="str">
        <f t="shared" si="52"/>
        <v>91132901</v>
      </c>
      <c r="B3342" s="127">
        <v>9113290</v>
      </c>
      <c r="C3342" s="127">
        <v>1</v>
      </c>
      <c r="D3342" s="74" t="s">
        <v>5134</v>
      </c>
      <c r="E3342" s="68" t="s">
        <v>7873</v>
      </c>
      <c r="F3342" s="68" t="s">
        <v>10815</v>
      </c>
      <c r="G3342" s="68" t="s">
        <v>2550</v>
      </c>
      <c r="H3342" s="68" t="s">
        <v>2608</v>
      </c>
      <c r="I3342" s="66">
        <v>84606</v>
      </c>
      <c r="J3342" s="66" t="s">
        <v>2608</v>
      </c>
      <c r="K3342" s="68" t="s">
        <v>2547</v>
      </c>
      <c r="L3342" s="69" t="s">
        <v>10817</v>
      </c>
      <c r="N3342" s="128">
        <v>100</v>
      </c>
      <c r="O3342" s="71">
        <v>33.5</v>
      </c>
      <c r="P3342" s="127"/>
    </row>
    <row r="3343" spans="1:16" ht="15" x14ac:dyDescent="0.25">
      <c r="A3343" s="67" t="str">
        <f t="shared" si="52"/>
        <v>99368303</v>
      </c>
      <c r="B3343" s="127">
        <v>9936830</v>
      </c>
      <c r="C3343" s="127">
        <v>3</v>
      </c>
      <c r="D3343" s="74" t="s">
        <v>5135</v>
      </c>
      <c r="E3343" s="68">
        <v>19151935</v>
      </c>
      <c r="F3343" s="68" t="s">
        <v>10815</v>
      </c>
      <c r="G3343" s="68" t="s">
        <v>2550</v>
      </c>
      <c r="H3343" s="68" t="s">
        <v>2608</v>
      </c>
      <c r="I3343" s="66">
        <v>84606</v>
      </c>
      <c r="J3343" s="66" t="s">
        <v>2608</v>
      </c>
      <c r="K3343" s="68" t="s">
        <v>2546</v>
      </c>
      <c r="L3343" s="69" t="s">
        <v>10817</v>
      </c>
      <c r="N3343" s="128">
        <v>100</v>
      </c>
      <c r="O3343" s="71">
        <v>40.200000000000003</v>
      </c>
      <c r="P3343" s="127"/>
    </row>
    <row r="3344" spans="1:16" ht="15" x14ac:dyDescent="0.25">
      <c r="A3344" s="67" t="str">
        <f t="shared" si="52"/>
        <v>87362481</v>
      </c>
      <c r="B3344" s="127">
        <v>8736248</v>
      </c>
      <c r="C3344" s="127">
        <v>1</v>
      </c>
      <c r="D3344" s="74" t="s">
        <v>5136</v>
      </c>
      <c r="E3344" s="68" t="s">
        <v>572</v>
      </c>
      <c r="F3344" s="68" t="s">
        <v>10815</v>
      </c>
      <c r="G3344" s="68" t="s">
        <v>10823</v>
      </c>
      <c r="H3344" s="68" t="s">
        <v>2608</v>
      </c>
      <c r="I3344" s="66">
        <v>84606</v>
      </c>
      <c r="J3344" s="66" t="s">
        <v>2608</v>
      </c>
      <c r="K3344" s="68" t="s">
        <v>2547</v>
      </c>
      <c r="L3344" s="69" t="s">
        <v>10817</v>
      </c>
      <c r="N3344" s="128">
        <v>100</v>
      </c>
      <c r="O3344" s="71">
        <v>33.5</v>
      </c>
      <c r="P3344" s="127"/>
    </row>
    <row r="3345" spans="1:16" ht="15" x14ac:dyDescent="0.25">
      <c r="A3345" s="67" t="str">
        <f t="shared" si="52"/>
        <v>79878692</v>
      </c>
      <c r="B3345" s="127">
        <v>7987869</v>
      </c>
      <c r="C3345" s="127">
        <v>2</v>
      </c>
      <c r="D3345" s="74" t="s">
        <v>5137</v>
      </c>
      <c r="E3345" s="68" t="s">
        <v>485</v>
      </c>
      <c r="F3345" s="68" t="s">
        <v>10813</v>
      </c>
      <c r="G3345" s="68" t="s">
        <v>2550</v>
      </c>
      <c r="H3345" s="68" t="s">
        <v>2608</v>
      </c>
      <c r="I3345" s="66">
        <v>84606</v>
      </c>
      <c r="J3345" s="66" t="s">
        <v>2608</v>
      </c>
      <c r="K3345" s="68" t="s">
        <v>2547</v>
      </c>
      <c r="L3345" s="69" t="s">
        <v>10818</v>
      </c>
      <c r="N3345" s="128">
        <v>100</v>
      </c>
      <c r="O3345" s="71">
        <v>33.5</v>
      </c>
      <c r="P3345" s="127"/>
    </row>
    <row r="3346" spans="1:16" ht="15" x14ac:dyDescent="0.25">
      <c r="A3346" s="67" t="str">
        <f t="shared" si="52"/>
        <v>89038271</v>
      </c>
      <c r="B3346" s="127">
        <v>8903827</v>
      </c>
      <c r="C3346" s="127">
        <v>1</v>
      </c>
      <c r="D3346" s="74" t="s">
        <v>5138</v>
      </c>
      <c r="E3346" s="68">
        <v>12203752</v>
      </c>
      <c r="F3346" s="68" t="s">
        <v>10815</v>
      </c>
      <c r="G3346" s="68" t="s">
        <v>2550</v>
      </c>
      <c r="H3346" s="68" t="s">
        <v>2608</v>
      </c>
      <c r="I3346" s="66">
        <v>84606</v>
      </c>
      <c r="J3346" s="66" t="s">
        <v>2608</v>
      </c>
      <c r="K3346" s="68" t="s">
        <v>2548</v>
      </c>
      <c r="L3346" s="69" t="s">
        <v>10817</v>
      </c>
      <c r="N3346" s="128">
        <v>0</v>
      </c>
      <c r="O3346" s="71">
        <v>20.100000000000001</v>
      </c>
      <c r="P3346" s="127"/>
    </row>
    <row r="3347" spans="1:16" ht="15" x14ac:dyDescent="0.25">
      <c r="A3347" s="67" t="str">
        <f t="shared" si="52"/>
        <v>150800201</v>
      </c>
      <c r="B3347" s="127">
        <v>15080020</v>
      </c>
      <c r="C3347" s="127">
        <v>1</v>
      </c>
      <c r="D3347" s="74" t="s">
        <v>5139</v>
      </c>
      <c r="E3347" s="68" t="s">
        <v>2145</v>
      </c>
      <c r="F3347" s="68" t="s">
        <v>10814</v>
      </c>
      <c r="G3347" s="68" t="s">
        <v>2550</v>
      </c>
      <c r="H3347" s="68" t="s">
        <v>2608</v>
      </c>
      <c r="I3347" s="66">
        <v>84606</v>
      </c>
      <c r="J3347" s="66" t="s">
        <v>2608</v>
      </c>
      <c r="K3347" s="68" t="s">
        <v>2546</v>
      </c>
      <c r="L3347" s="69" t="s">
        <v>10816</v>
      </c>
      <c r="N3347" s="128">
        <v>100</v>
      </c>
      <c r="O3347" s="71">
        <v>40.200000000000003</v>
      </c>
      <c r="P3347" s="127"/>
    </row>
    <row r="3348" spans="1:16" ht="15" x14ac:dyDescent="0.25">
      <c r="A3348" s="67" t="str">
        <f t="shared" si="52"/>
        <v>115272017</v>
      </c>
      <c r="B3348" s="127">
        <v>11527201</v>
      </c>
      <c r="C3348" s="127">
        <v>7</v>
      </c>
      <c r="D3348" s="74" t="s">
        <v>7471</v>
      </c>
      <c r="E3348" s="68" t="s">
        <v>7874</v>
      </c>
      <c r="F3348" s="68" t="s">
        <v>10814</v>
      </c>
      <c r="G3348" s="68" t="s">
        <v>2550</v>
      </c>
      <c r="H3348" s="68" t="s">
        <v>2608</v>
      </c>
      <c r="I3348" s="66">
        <v>84606</v>
      </c>
      <c r="J3348" s="66" t="s">
        <v>2608</v>
      </c>
      <c r="K3348" s="68" t="s">
        <v>2546</v>
      </c>
      <c r="L3348" s="69" t="s">
        <v>10816</v>
      </c>
      <c r="N3348" s="128">
        <v>0</v>
      </c>
      <c r="O3348" s="71">
        <v>40.200000000000003</v>
      </c>
      <c r="P3348" s="127"/>
    </row>
    <row r="3349" spans="1:16" ht="15" x14ac:dyDescent="0.25">
      <c r="A3349" s="67" t="str">
        <f t="shared" si="52"/>
        <v>123434192</v>
      </c>
      <c r="B3349" s="127">
        <v>12343419</v>
      </c>
      <c r="C3349" s="127">
        <v>2</v>
      </c>
      <c r="D3349" s="74" t="s">
        <v>5140</v>
      </c>
      <c r="E3349" s="68" t="s">
        <v>1470</v>
      </c>
      <c r="F3349" s="68" t="s">
        <v>10814</v>
      </c>
      <c r="G3349" s="68" t="s">
        <v>2550</v>
      </c>
      <c r="H3349" s="68" t="s">
        <v>2608</v>
      </c>
      <c r="I3349" s="66">
        <v>84606</v>
      </c>
      <c r="J3349" s="66" t="s">
        <v>2608</v>
      </c>
      <c r="K3349" s="68" t="s">
        <v>2547</v>
      </c>
      <c r="L3349" s="69" t="s">
        <v>10816</v>
      </c>
      <c r="N3349" s="128">
        <v>100</v>
      </c>
      <c r="O3349" s="71">
        <v>33.5</v>
      </c>
      <c r="P3349" s="127"/>
    </row>
    <row r="3350" spans="1:16" ht="15" x14ac:dyDescent="0.25">
      <c r="A3350" s="67" t="str">
        <f t="shared" si="52"/>
        <v>105520054</v>
      </c>
      <c r="B3350" s="127">
        <v>10552005</v>
      </c>
      <c r="C3350" s="127">
        <v>4</v>
      </c>
      <c r="D3350" s="74" t="s">
        <v>5141</v>
      </c>
      <c r="E3350" s="68" t="s">
        <v>1002</v>
      </c>
      <c r="F3350" s="68" t="s">
        <v>10815</v>
      </c>
      <c r="G3350" s="68" t="s">
        <v>10823</v>
      </c>
      <c r="H3350" s="68" t="s">
        <v>2608</v>
      </c>
      <c r="I3350" s="66">
        <v>84606</v>
      </c>
      <c r="J3350" s="66" t="s">
        <v>2608</v>
      </c>
      <c r="K3350" s="68" t="s">
        <v>2546</v>
      </c>
      <c r="L3350" s="69" t="s">
        <v>10817</v>
      </c>
      <c r="N3350" s="128">
        <v>100</v>
      </c>
      <c r="O3350" s="71">
        <v>40.200000000000003</v>
      </c>
      <c r="P3350" s="127"/>
    </row>
    <row r="3351" spans="1:16" ht="15" x14ac:dyDescent="0.25">
      <c r="A3351" s="67" t="str">
        <f t="shared" si="52"/>
        <v>115639164</v>
      </c>
      <c r="B3351" s="127">
        <v>11563916</v>
      </c>
      <c r="C3351" s="127">
        <v>4</v>
      </c>
      <c r="D3351" s="74" t="s">
        <v>5143</v>
      </c>
      <c r="E3351" s="68">
        <v>4986376</v>
      </c>
      <c r="F3351" s="68" t="s">
        <v>10815</v>
      </c>
      <c r="G3351" s="68" t="s">
        <v>2550</v>
      </c>
      <c r="H3351" s="68" t="s">
        <v>2608</v>
      </c>
      <c r="I3351" s="66">
        <v>84606</v>
      </c>
      <c r="J3351" s="66" t="s">
        <v>2608</v>
      </c>
      <c r="K3351" s="68" t="s">
        <v>2548</v>
      </c>
      <c r="L3351" s="69" t="s">
        <v>10817</v>
      </c>
      <c r="N3351" s="128">
        <v>100</v>
      </c>
      <c r="O3351" s="71">
        <v>20.100000000000001</v>
      </c>
      <c r="P3351" s="127"/>
    </row>
    <row r="3352" spans="1:16" ht="15" x14ac:dyDescent="0.25">
      <c r="A3352" s="67" t="str">
        <f t="shared" si="52"/>
        <v>111685592</v>
      </c>
      <c r="B3352" s="127">
        <v>11168559</v>
      </c>
      <c r="C3352" s="127">
        <v>2</v>
      </c>
      <c r="D3352" s="74" t="s">
        <v>5144</v>
      </c>
      <c r="E3352" s="68" t="s">
        <v>1075</v>
      </c>
      <c r="F3352" s="68" t="s">
        <v>10815</v>
      </c>
      <c r="G3352" s="68" t="s">
        <v>2550</v>
      </c>
      <c r="H3352" s="68" t="s">
        <v>2608</v>
      </c>
      <c r="I3352" s="66">
        <v>84606</v>
      </c>
      <c r="J3352" s="66" t="s">
        <v>2608</v>
      </c>
      <c r="K3352" s="68" t="s">
        <v>2546</v>
      </c>
      <c r="L3352" s="69" t="s">
        <v>10817</v>
      </c>
      <c r="N3352" s="128">
        <v>100</v>
      </c>
      <c r="O3352" s="71">
        <v>40.200000000000003</v>
      </c>
      <c r="P3352" s="127"/>
    </row>
    <row r="3353" spans="1:16" ht="15" x14ac:dyDescent="0.25">
      <c r="A3353" s="67" t="str">
        <f t="shared" si="52"/>
        <v>111685593</v>
      </c>
      <c r="B3353" s="127">
        <v>11168559</v>
      </c>
      <c r="C3353" s="127">
        <v>3</v>
      </c>
      <c r="D3353" s="74" t="s">
        <v>5144</v>
      </c>
      <c r="E3353" s="68" t="s">
        <v>1075</v>
      </c>
      <c r="F3353" s="68" t="s">
        <v>10814</v>
      </c>
      <c r="G3353" s="68" t="s">
        <v>2550</v>
      </c>
      <c r="H3353" s="68" t="s">
        <v>2608</v>
      </c>
      <c r="I3353" s="66">
        <v>84606</v>
      </c>
      <c r="J3353" s="66" t="s">
        <v>2608</v>
      </c>
      <c r="K3353" s="68" t="s">
        <v>2548</v>
      </c>
      <c r="L3353" s="69" t="s">
        <v>10816</v>
      </c>
      <c r="N3353" s="128">
        <v>100</v>
      </c>
      <c r="O3353" s="71">
        <v>20.100000000000001</v>
      </c>
      <c r="P3353" s="127"/>
    </row>
    <row r="3354" spans="1:16" ht="15" x14ac:dyDescent="0.25">
      <c r="A3354" s="67" t="str">
        <f t="shared" si="52"/>
        <v>149037021</v>
      </c>
      <c r="B3354" s="127">
        <v>14903702</v>
      </c>
      <c r="C3354" s="127">
        <v>1</v>
      </c>
      <c r="D3354" s="74" t="s">
        <v>9900</v>
      </c>
      <c r="E3354" s="68" t="s">
        <v>9952</v>
      </c>
      <c r="F3354" s="68" t="s">
        <v>10814</v>
      </c>
      <c r="G3354" s="68" t="s">
        <v>2550</v>
      </c>
      <c r="H3354" s="68" t="s">
        <v>2608</v>
      </c>
      <c r="I3354" s="66">
        <v>84606</v>
      </c>
      <c r="J3354" s="66" t="s">
        <v>2608</v>
      </c>
      <c r="K3354" s="68" t="s">
        <v>2546</v>
      </c>
      <c r="L3354" s="69" t="s">
        <v>10816</v>
      </c>
      <c r="N3354" s="128">
        <v>100</v>
      </c>
      <c r="O3354" s="71">
        <v>40.200000000000003</v>
      </c>
      <c r="P3354" s="127"/>
    </row>
    <row r="3355" spans="1:16" ht="15" x14ac:dyDescent="0.25">
      <c r="A3355" s="67" t="str">
        <f t="shared" si="52"/>
        <v>82421361</v>
      </c>
      <c r="B3355" s="127">
        <v>8242136</v>
      </c>
      <c r="C3355" s="127">
        <v>1</v>
      </c>
      <c r="D3355" s="74" t="s">
        <v>5145</v>
      </c>
      <c r="E3355" s="68">
        <v>2364351</v>
      </c>
      <c r="F3355" s="68" t="s">
        <v>10813</v>
      </c>
      <c r="G3355" s="68" t="s">
        <v>2550</v>
      </c>
      <c r="H3355" s="68" t="s">
        <v>2608</v>
      </c>
      <c r="I3355" s="66">
        <v>84606</v>
      </c>
      <c r="J3355" s="66" t="s">
        <v>2608</v>
      </c>
      <c r="K3355" s="68" t="s">
        <v>2546</v>
      </c>
      <c r="L3355" s="69" t="s">
        <v>10818</v>
      </c>
      <c r="N3355" s="128">
        <v>88</v>
      </c>
      <c r="O3355" s="71">
        <v>40.200000000000003</v>
      </c>
      <c r="P3355" s="127"/>
    </row>
    <row r="3356" spans="1:16" ht="15" x14ac:dyDescent="0.25">
      <c r="A3356" s="67" t="str">
        <f t="shared" si="52"/>
        <v>91136293</v>
      </c>
      <c r="B3356" s="127">
        <v>9113629</v>
      </c>
      <c r="C3356" s="127">
        <v>3</v>
      </c>
      <c r="D3356" s="74" t="s">
        <v>5146</v>
      </c>
      <c r="E3356" s="68" t="s">
        <v>625</v>
      </c>
      <c r="F3356" s="68" t="s">
        <v>10815</v>
      </c>
      <c r="G3356" s="68" t="s">
        <v>2550</v>
      </c>
      <c r="H3356" s="68" t="s">
        <v>2608</v>
      </c>
      <c r="I3356" s="66">
        <v>84606</v>
      </c>
      <c r="J3356" s="66" t="s">
        <v>2608</v>
      </c>
      <c r="K3356" s="68" t="s">
        <v>2547</v>
      </c>
      <c r="L3356" s="69" t="s">
        <v>10817</v>
      </c>
      <c r="N3356" s="128">
        <v>100</v>
      </c>
      <c r="O3356" s="71">
        <v>33.5</v>
      </c>
      <c r="P3356" s="127"/>
    </row>
    <row r="3357" spans="1:16" ht="15" x14ac:dyDescent="0.25">
      <c r="A3357" s="67" t="str">
        <f t="shared" si="52"/>
        <v>91136291</v>
      </c>
      <c r="B3357" s="127">
        <v>9113629</v>
      </c>
      <c r="C3357" s="127">
        <v>1</v>
      </c>
      <c r="D3357" s="74" t="s">
        <v>5146</v>
      </c>
      <c r="E3357" s="68" t="s">
        <v>625</v>
      </c>
      <c r="F3357" s="68" t="s">
        <v>10815</v>
      </c>
      <c r="G3357" s="68" t="s">
        <v>2550</v>
      </c>
      <c r="H3357" s="68" t="s">
        <v>2608</v>
      </c>
      <c r="I3357" s="66">
        <v>84606</v>
      </c>
      <c r="J3357" s="66" t="s">
        <v>2608</v>
      </c>
      <c r="K3357" s="68" t="s">
        <v>2546</v>
      </c>
      <c r="L3357" s="69" t="s">
        <v>10817</v>
      </c>
      <c r="N3357" s="128">
        <v>100</v>
      </c>
      <c r="O3357" s="71">
        <v>40.200000000000003</v>
      </c>
      <c r="P3357" s="127"/>
    </row>
    <row r="3358" spans="1:16" ht="15" x14ac:dyDescent="0.25">
      <c r="A3358" s="67" t="str">
        <f t="shared" si="52"/>
        <v>104157622</v>
      </c>
      <c r="B3358" s="127">
        <v>10415762</v>
      </c>
      <c r="C3358" s="127">
        <v>2</v>
      </c>
      <c r="D3358" s="74" t="s">
        <v>5147</v>
      </c>
      <c r="E3358" s="68" t="s">
        <v>950</v>
      </c>
      <c r="F3358" s="68" t="s">
        <v>10815</v>
      </c>
      <c r="G3358" s="68" t="s">
        <v>10823</v>
      </c>
      <c r="H3358" s="68" t="s">
        <v>2608</v>
      </c>
      <c r="I3358" s="66">
        <v>84606</v>
      </c>
      <c r="J3358" s="66" t="s">
        <v>2608</v>
      </c>
      <c r="K3358" s="68" t="s">
        <v>2546</v>
      </c>
      <c r="L3358" s="69" t="s">
        <v>10817</v>
      </c>
      <c r="N3358" s="128">
        <v>100</v>
      </c>
      <c r="O3358" s="71">
        <v>40.200000000000003</v>
      </c>
      <c r="P3358" s="127"/>
    </row>
    <row r="3359" spans="1:16" ht="15" x14ac:dyDescent="0.25">
      <c r="A3359" s="67" t="str">
        <f t="shared" si="52"/>
        <v>104157623</v>
      </c>
      <c r="B3359" s="127">
        <v>10415762</v>
      </c>
      <c r="C3359" s="127">
        <v>3</v>
      </c>
      <c r="D3359" s="74" t="s">
        <v>5147</v>
      </c>
      <c r="E3359" s="68" t="s">
        <v>950</v>
      </c>
      <c r="F3359" s="68" t="s">
        <v>10815</v>
      </c>
      <c r="G3359" s="68" t="s">
        <v>10823</v>
      </c>
      <c r="H3359" s="68" t="s">
        <v>2608</v>
      </c>
      <c r="I3359" s="66">
        <v>84606</v>
      </c>
      <c r="J3359" s="66" t="s">
        <v>2608</v>
      </c>
      <c r="K3359" s="68" t="s">
        <v>2548</v>
      </c>
      <c r="L3359" s="69" t="s">
        <v>10817</v>
      </c>
      <c r="N3359" s="128">
        <v>100</v>
      </c>
      <c r="O3359" s="71">
        <v>20.100000000000001</v>
      </c>
      <c r="P3359" s="127"/>
    </row>
    <row r="3360" spans="1:16" ht="15" x14ac:dyDescent="0.25">
      <c r="A3360" s="67" t="str">
        <f t="shared" si="52"/>
        <v>103579072</v>
      </c>
      <c r="B3360" s="127">
        <v>10357907</v>
      </c>
      <c r="C3360" s="127">
        <v>2</v>
      </c>
      <c r="D3360" s="74" t="s">
        <v>5148</v>
      </c>
      <c r="E3360" s="68">
        <v>17459066</v>
      </c>
      <c r="F3360" s="68" t="s">
        <v>10814</v>
      </c>
      <c r="G3360" s="68" t="s">
        <v>2550</v>
      </c>
      <c r="H3360" s="68" t="s">
        <v>2608</v>
      </c>
      <c r="I3360" s="66">
        <v>84606</v>
      </c>
      <c r="J3360" s="66" t="s">
        <v>2608</v>
      </c>
      <c r="K3360" s="68" t="s">
        <v>2546</v>
      </c>
      <c r="L3360" s="69" t="s">
        <v>10816</v>
      </c>
      <c r="N3360" s="128">
        <v>100</v>
      </c>
      <c r="O3360" s="71">
        <v>40.200000000000003</v>
      </c>
      <c r="P3360" s="127"/>
    </row>
    <row r="3361" spans="1:16" ht="15" x14ac:dyDescent="0.25">
      <c r="A3361" s="67" t="str">
        <f t="shared" si="52"/>
        <v>130001001</v>
      </c>
      <c r="B3361" s="127">
        <v>13000100</v>
      </c>
      <c r="C3361" s="127">
        <v>1</v>
      </c>
      <c r="D3361" s="74" t="s">
        <v>5149</v>
      </c>
      <c r="E3361" s="68" t="s">
        <v>1627</v>
      </c>
      <c r="F3361" s="68" t="s">
        <v>10814</v>
      </c>
      <c r="G3361" s="68" t="s">
        <v>2550</v>
      </c>
      <c r="H3361" s="68" t="s">
        <v>2608</v>
      </c>
      <c r="I3361" s="66">
        <v>84606</v>
      </c>
      <c r="J3361" s="66" t="s">
        <v>2608</v>
      </c>
      <c r="K3361" s="68" t="s">
        <v>2548</v>
      </c>
      <c r="L3361" s="69" t="s">
        <v>10816</v>
      </c>
      <c r="N3361" s="128">
        <v>100</v>
      </c>
      <c r="O3361" s="71">
        <v>20.100000000000001</v>
      </c>
      <c r="P3361" s="127"/>
    </row>
    <row r="3362" spans="1:16" ht="15" x14ac:dyDescent="0.25">
      <c r="A3362" s="67" t="str">
        <f t="shared" si="52"/>
        <v>150561681</v>
      </c>
      <c r="B3362" s="127">
        <v>15056168</v>
      </c>
      <c r="C3362" s="127">
        <v>1</v>
      </c>
      <c r="D3362" s="74" t="s">
        <v>5150</v>
      </c>
      <c r="E3362" s="68" t="s">
        <v>10341</v>
      </c>
      <c r="F3362" s="68" t="s">
        <v>10814</v>
      </c>
      <c r="G3362" s="68" t="s">
        <v>2550</v>
      </c>
      <c r="H3362" s="68" t="s">
        <v>2608</v>
      </c>
      <c r="I3362" s="66">
        <v>84606</v>
      </c>
      <c r="J3362" s="66" t="s">
        <v>2608</v>
      </c>
      <c r="K3362" s="68" t="s">
        <v>2546</v>
      </c>
      <c r="L3362" s="69" t="s">
        <v>10816</v>
      </c>
      <c r="N3362" s="128">
        <v>100</v>
      </c>
      <c r="O3362" s="71">
        <v>40.200000000000003</v>
      </c>
      <c r="P3362" s="127"/>
    </row>
    <row r="3363" spans="1:16" ht="15" x14ac:dyDescent="0.25">
      <c r="A3363" s="67" t="str">
        <f t="shared" si="52"/>
        <v>73181704</v>
      </c>
      <c r="B3363" s="127">
        <v>7318170</v>
      </c>
      <c r="C3363" s="127">
        <v>4</v>
      </c>
      <c r="D3363" s="74" t="s">
        <v>5151</v>
      </c>
      <c r="E3363" s="68" t="s">
        <v>425</v>
      </c>
      <c r="F3363" s="68" t="s">
        <v>10815</v>
      </c>
      <c r="G3363" s="68" t="s">
        <v>2550</v>
      </c>
      <c r="H3363" s="68" t="s">
        <v>2608</v>
      </c>
      <c r="I3363" s="66">
        <v>84606</v>
      </c>
      <c r="J3363" s="66" t="s">
        <v>2608</v>
      </c>
      <c r="K3363" s="68" t="s">
        <v>2547</v>
      </c>
      <c r="L3363" s="69" t="s">
        <v>10817</v>
      </c>
      <c r="N3363" s="128">
        <v>100</v>
      </c>
      <c r="O3363" s="71">
        <v>33.5</v>
      </c>
      <c r="P3363" s="127"/>
    </row>
    <row r="3364" spans="1:16" ht="15" x14ac:dyDescent="0.25">
      <c r="A3364" s="67" t="str">
        <f t="shared" si="52"/>
        <v>152739692</v>
      </c>
      <c r="B3364" s="127">
        <v>15273969</v>
      </c>
      <c r="C3364" s="127">
        <v>2</v>
      </c>
      <c r="D3364" s="74" t="s">
        <v>5152</v>
      </c>
      <c r="E3364" s="68" t="s">
        <v>2187</v>
      </c>
      <c r="F3364" s="68" t="s">
        <v>10814</v>
      </c>
      <c r="G3364" s="68" t="s">
        <v>2550</v>
      </c>
      <c r="H3364" s="68" t="s">
        <v>2608</v>
      </c>
      <c r="I3364" s="66">
        <v>84606</v>
      </c>
      <c r="J3364" s="66" t="s">
        <v>2608</v>
      </c>
      <c r="K3364" s="68" t="s">
        <v>2546</v>
      </c>
      <c r="L3364" s="69" t="s">
        <v>10816</v>
      </c>
      <c r="N3364" s="128">
        <v>100</v>
      </c>
      <c r="O3364" s="71">
        <v>40.200000000000003</v>
      </c>
      <c r="P3364" s="127"/>
    </row>
    <row r="3365" spans="1:16" ht="15" x14ac:dyDescent="0.25">
      <c r="A3365" s="67" t="str">
        <f t="shared" si="52"/>
        <v>91351572</v>
      </c>
      <c r="B3365" s="127">
        <v>9135157</v>
      </c>
      <c r="C3365" s="127">
        <v>2</v>
      </c>
      <c r="D3365" s="74" t="s">
        <v>5153</v>
      </c>
      <c r="E3365" s="68">
        <v>15180200</v>
      </c>
      <c r="F3365" s="68" t="s">
        <v>10815</v>
      </c>
      <c r="G3365" s="68" t="s">
        <v>2550</v>
      </c>
      <c r="H3365" s="68" t="s">
        <v>2608</v>
      </c>
      <c r="I3365" s="66">
        <v>84606</v>
      </c>
      <c r="J3365" s="66" t="s">
        <v>2608</v>
      </c>
      <c r="K3365" s="68" t="s">
        <v>2547</v>
      </c>
      <c r="L3365" s="69" t="s">
        <v>10817</v>
      </c>
      <c r="N3365" s="128">
        <v>100</v>
      </c>
      <c r="O3365" s="71">
        <v>33.5</v>
      </c>
      <c r="P3365" s="127"/>
    </row>
    <row r="3366" spans="1:16" ht="15" x14ac:dyDescent="0.25">
      <c r="A3366" s="67" t="str">
        <f t="shared" si="52"/>
        <v>112291112</v>
      </c>
      <c r="B3366" s="127">
        <v>11229111</v>
      </c>
      <c r="C3366" s="127">
        <v>2</v>
      </c>
      <c r="D3366" s="74" t="s">
        <v>5154</v>
      </c>
      <c r="E3366" s="68">
        <v>15203988</v>
      </c>
      <c r="F3366" s="68" t="s">
        <v>10815</v>
      </c>
      <c r="G3366" s="68" t="s">
        <v>10823</v>
      </c>
      <c r="H3366" s="68" t="s">
        <v>2608</v>
      </c>
      <c r="I3366" s="66">
        <v>84606</v>
      </c>
      <c r="J3366" s="66" t="s">
        <v>2608</v>
      </c>
      <c r="K3366" s="68" t="s">
        <v>2548</v>
      </c>
      <c r="L3366" s="69" t="s">
        <v>10817</v>
      </c>
      <c r="N3366" s="128">
        <v>100</v>
      </c>
      <c r="O3366" s="71">
        <v>20.100000000000001</v>
      </c>
      <c r="P3366" s="127"/>
    </row>
    <row r="3367" spans="1:16" ht="15" x14ac:dyDescent="0.25">
      <c r="A3367" s="67" t="str">
        <f t="shared" si="52"/>
        <v>129654803</v>
      </c>
      <c r="B3367" s="127">
        <v>12965480</v>
      </c>
      <c r="C3367" s="127">
        <v>3</v>
      </c>
      <c r="D3367" s="74" t="s">
        <v>5155</v>
      </c>
      <c r="E3367" s="68" t="s">
        <v>1603</v>
      </c>
      <c r="F3367" s="68" t="s">
        <v>10814</v>
      </c>
      <c r="G3367" s="68" t="s">
        <v>2550</v>
      </c>
      <c r="H3367" s="68" t="s">
        <v>2608</v>
      </c>
      <c r="I3367" s="66">
        <v>84606</v>
      </c>
      <c r="J3367" s="66" t="s">
        <v>2608</v>
      </c>
      <c r="K3367" s="68" t="s">
        <v>2548</v>
      </c>
      <c r="L3367" s="69" t="s">
        <v>10816</v>
      </c>
      <c r="N3367" s="128">
        <v>100</v>
      </c>
      <c r="O3367" s="71">
        <v>20.100000000000001</v>
      </c>
      <c r="P3367" s="127"/>
    </row>
    <row r="3368" spans="1:16" ht="15" x14ac:dyDescent="0.25">
      <c r="A3368" s="67" t="str">
        <f t="shared" si="52"/>
        <v>115135482</v>
      </c>
      <c r="B3368" s="127">
        <v>11513548</v>
      </c>
      <c r="C3368" s="127">
        <v>2</v>
      </c>
      <c r="D3368" s="74" t="s">
        <v>5156</v>
      </c>
      <c r="E3368" s="68">
        <v>18689200</v>
      </c>
      <c r="F3368" s="68" t="s">
        <v>10815</v>
      </c>
      <c r="G3368" s="68" t="s">
        <v>2550</v>
      </c>
      <c r="H3368" s="68" t="s">
        <v>2608</v>
      </c>
      <c r="I3368" s="66">
        <v>84606</v>
      </c>
      <c r="J3368" s="66" t="s">
        <v>2608</v>
      </c>
      <c r="K3368" s="68" t="s">
        <v>2546</v>
      </c>
      <c r="L3368" s="69" t="s">
        <v>10817</v>
      </c>
      <c r="N3368" s="128">
        <v>100</v>
      </c>
      <c r="O3368" s="71">
        <v>40.200000000000003</v>
      </c>
      <c r="P3368" s="127"/>
    </row>
    <row r="3369" spans="1:16" ht="15" x14ac:dyDescent="0.25">
      <c r="A3369" s="67" t="str">
        <f t="shared" si="52"/>
        <v>102763502</v>
      </c>
      <c r="B3369" s="127">
        <v>10276350</v>
      </c>
      <c r="C3369" s="127">
        <v>2</v>
      </c>
      <c r="D3369" s="74" t="s">
        <v>5157</v>
      </c>
      <c r="E3369" s="68">
        <v>7841064</v>
      </c>
      <c r="F3369" s="68" t="s">
        <v>10815</v>
      </c>
      <c r="G3369" s="68" t="s">
        <v>10823</v>
      </c>
      <c r="H3369" s="68" t="s">
        <v>2608</v>
      </c>
      <c r="I3369" s="66">
        <v>84606</v>
      </c>
      <c r="J3369" s="66" t="s">
        <v>2608</v>
      </c>
      <c r="K3369" s="68" t="s">
        <v>2546</v>
      </c>
      <c r="L3369" s="69" t="s">
        <v>10817</v>
      </c>
      <c r="N3369" s="128">
        <v>100</v>
      </c>
      <c r="O3369" s="71">
        <v>40.200000000000003</v>
      </c>
      <c r="P3369" s="127"/>
    </row>
    <row r="3370" spans="1:16" ht="15" x14ac:dyDescent="0.25">
      <c r="A3370" s="67" t="str">
        <f t="shared" si="52"/>
        <v>150801712</v>
      </c>
      <c r="B3370" s="127">
        <v>15080171</v>
      </c>
      <c r="C3370" s="127">
        <v>2</v>
      </c>
      <c r="D3370" s="74" t="s">
        <v>5158</v>
      </c>
      <c r="E3370" s="68" t="s">
        <v>2146</v>
      </c>
      <c r="F3370" s="68" t="s">
        <v>10814</v>
      </c>
      <c r="G3370" s="68" t="s">
        <v>2550</v>
      </c>
      <c r="H3370" s="68" t="s">
        <v>2608</v>
      </c>
      <c r="I3370" s="66">
        <v>84606</v>
      </c>
      <c r="J3370" s="66" t="s">
        <v>2608</v>
      </c>
      <c r="K3370" s="68" t="s">
        <v>2547</v>
      </c>
      <c r="L3370" s="69" t="s">
        <v>10816</v>
      </c>
      <c r="N3370" s="128">
        <v>100</v>
      </c>
      <c r="O3370" s="71">
        <v>33.5</v>
      </c>
      <c r="P3370" s="127"/>
    </row>
    <row r="3371" spans="1:16" ht="15" x14ac:dyDescent="0.25">
      <c r="A3371" s="67" t="str">
        <f t="shared" si="52"/>
        <v>130051331</v>
      </c>
      <c r="B3371" s="127">
        <v>13005133</v>
      </c>
      <c r="C3371" s="127">
        <v>1</v>
      </c>
      <c r="D3371" s="74" t="s">
        <v>5159</v>
      </c>
      <c r="E3371" s="68" t="s">
        <v>1638</v>
      </c>
      <c r="F3371" s="68" t="s">
        <v>10814</v>
      </c>
      <c r="G3371" s="68" t="s">
        <v>2550</v>
      </c>
      <c r="H3371" s="68" t="s">
        <v>2608</v>
      </c>
      <c r="I3371" s="66">
        <v>84606</v>
      </c>
      <c r="J3371" s="66" t="s">
        <v>2608</v>
      </c>
      <c r="K3371" s="68" t="s">
        <v>2547</v>
      </c>
      <c r="L3371" s="69" t="s">
        <v>10816</v>
      </c>
      <c r="N3371" s="128">
        <v>100</v>
      </c>
      <c r="O3371" s="71">
        <v>33.5</v>
      </c>
      <c r="P3371" s="127"/>
    </row>
    <row r="3372" spans="1:16" ht="15" x14ac:dyDescent="0.25">
      <c r="A3372" s="67" t="str">
        <f t="shared" si="52"/>
        <v>76761301</v>
      </c>
      <c r="B3372" s="127">
        <v>7676130</v>
      </c>
      <c r="C3372" s="127">
        <v>1</v>
      </c>
      <c r="D3372" s="74" t="s">
        <v>5160</v>
      </c>
      <c r="E3372" s="68">
        <v>12117455</v>
      </c>
      <c r="F3372" s="68" t="s">
        <v>10813</v>
      </c>
      <c r="G3372" s="68" t="s">
        <v>10823</v>
      </c>
      <c r="H3372" s="68" t="s">
        <v>2608</v>
      </c>
      <c r="I3372" s="66">
        <v>84606</v>
      </c>
      <c r="J3372" s="66" t="s">
        <v>2608</v>
      </c>
      <c r="K3372" s="68" t="s">
        <v>2548</v>
      </c>
      <c r="L3372" s="69" t="s">
        <v>10818</v>
      </c>
      <c r="N3372" s="128">
        <v>100</v>
      </c>
      <c r="O3372" s="71">
        <v>20.100000000000001</v>
      </c>
      <c r="P3372" s="127"/>
    </row>
    <row r="3373" spans="1:16" ht="15" x14ac:dyDescent="0.25">
      <c r="A3373" s="67" t="str">
        <f t="shared" si="52"/>
        <v>125495408</v>
      </c>
      <c r="B3373" s="127">
        <v>12549540</v>
      </c>
      <c r="C3373" s="127">
        <v>8</v>
      </c>
      <c r="D3373" s="74" t="s">
        <v>5161</v>
      </c>
      <c r="E3373" s="68">
        <v>2667493</v>
      </c>
      <c r="F3373" s="68" t="s">
        <v>10814</v>
      </c>
      <c r="G3373" s="68" t="s">
        <v>2550</v>
      </c>
      <c r="H3373" s="68" t="s">
        <v>2607</v>
      </c>
      <c r="I3373" s="66">
        <v>84464</v>
      </c>
      <c r="J3373" s="66" t="s">
        <v>2607</v>
      </c>
      <c r="K3373" s="68" t="s">
        <v>2547</v>
      </c>
      <c r="L3373" s="69" t="s">
        <v>10816</v>
      </c>
      <c r="N3373" s="128">
        <v>0</v>
      </c>
      <c r="O3373" s="71">
        <v>33.5</v>
      </c>
      <c r="P3373" s="127"/>
    </row>
    <row r="3374" spans="1:16" ht="15" x14ac:dyDescent="0.25">
      <c r="A3374" s="67" t="str">
        <f t="shared" si="52"/>
        <v>73188932</v>
      </c>
      <c r="B3374" s="127">
        <v>7318893</v>
      </c>
      <c r="C3374" s="127">
        <v>2</v>
      </c>
      <c r="D3374" s="74" t="s">
        <v>5162</v>
      </c>
      <c r="E3374" s="68" t="s">
        <v>7875</v>
      </c>
      <c r="F3374" s="68" t="s">
        <v>10815</v>
      </c>
      <c r="G3374" s="68" t="s">
        <v>2550</v>
      </c>
      <c r="H3374" s="68" t="s">
        <v>2607</v>
      </c>
      <c r="I3374" s="66">
        <v>84464</v>
      </c>
      <c r="J3374" s="66" t="s">
        <v>2607</v>
      </c>
      <c r="K3374" s="68" t="s">
        <v>2548</v>
      </c>
      <c r="L3374" s="69" t="s">
        <v>10817</v>
      </c>
      <c r="N3374" s="128">
        <v>0</v>
      </c>
      <c r="O3374" s="71">
        <v>20.100000000000001</v>
      </c>
      <c r="P3374" s="127"/>
    </row>
    <row r="3375" spans="1:16" ht="15" x14ac:dyDescent="0.25">
      <c r="A3375" s="67" t="str">
        <f t="shared" si="52"/>
        <v>121001227</v>
      </c>
      <c r="B3375" s="127">
        <v>12100122</v>
      </c>
      <c r="C3375" s="127">
        <v>7</v>
      </c>
      <c r="D3375" s="74" t="s">
        <v>4851</v>
      </c>
      <c r="E3375" s="68" t="s">
        <v>1407</v>
      </c>
      <c r="F3375" s="68" t="s">
        <v>10814</v>
      </c>
      <c r="G3375" s="68" t="s">
        <v>2550</v>
      </c>
      <c r="H3375" s="68" t="s">
        <v>2607</v>
      </c>
      <c r="I3375" s="66">
        <v>84464</v>
      </c>
      <c r="J3375" s="66" t="s">
        <v>2607</v>
      </c>
      <c r="K3375" s="68" t="s">
        <v>2547</v>
      </c>
      <c r="L3375" s="69" t="s">
        <v>10816</v>
      </c>
      <c r="N3375" s="128">
        <v>88</v>
      </c>
      <c r="O3375" s="71">
        <v>33.5</v>
      </c>
      <c r="P3375" s="127"/>
    </row>
    <row r="3376" spans="1:16" ht="15" x14ac:dyDescent="0.25">
      <c r="A3376" s="67" t="str">
        <f t="shared" si="52"/>
        <v>135204282</v>
      </c>
      <c r="B3376" s="127">
        <v>13520428</v>
      </c>
      <c r="C3376" s="127">
        <v>2</v>
      </c>
      <c r="D3376" s="74" t="s">
        <v>5165</v>
      </c>
      <c r="E3376" s="68" t="s">
        <v>7876</v>
      </c>
      <c r="F3376" s="68" t="s">
        <v>10814</v>
      </c>
      <c r="G3376" s="68" t="s">
        <v>2550</v>
      </c>
      <c r="H3376" s="68" t="s">
        <v>2607</v>
      </c>
      <c r="I3376" s="66">
        <v>84464</v>
      </c>
      <c r="J3376" s="66" t="s">
        <v>2607</v>
      </c>
      <c r="K3376" s="68" t="s">
        <v>2547</v>
      </c>
      <c r="L3376" s="69" t="s">
        <v>10816</v>
      </c>
      <c r="N3376" s="128">
        <v>0</v>
      </c>
      <c r="O3376" s="71">
        <v>33.5</v>
      </c>
      <c r="P3376" s="127"/>
    </row>
    <row r="3377" spans="1:16" ht="15" x14ac:dyDescent="0.25">
      <c r="A3377" s="67" t="str">
        <f t="shared" si="52"/>
        <v>135204284</v>
      </c>
      <c r="B3377" s="127">
        <v>13520428</v>
      </c>
      <c r="C3377" s="127">
        <v>4</v>
      </c>
      <c r="D3377" s="74" t="s">
        <v>5165</v>
      </c>
      <c r="E3377" s="68" t="s">
        <v>7876</v>
      </c>
      <c r="F3377" s="68" t="s">
        <v>10814</v>
      </c>
      <c r="G3377" s="68" t="s">
        <v>2550</v>
      </c>
      <c r="H3377" s="68" t="s">
        <v>2607</v>
      </c>
      <c r="I3377" s="66">
        <v>84464</v>
      </c>
      <c r="J3377" s="66" t="s">
        <v>2607</v>
      </c>
      <c r="K3377" s="68" t="s">
        <v>2547</v>
      </c>
      <c r="L3377" s="69" t="s">
        <v>10816</v>
      </c>
      <c r="N3377" s="128">
        <v>88</v>
      </c>
      <c r="O3377" s="71">
        <v>33.5</v>
      </c>
      <c r="P3377" s="127"/>
    </row>
    <row r="3378" spans="1:16" ht="15" x14ac:dyDescent="0.25">
      <c r="A3378" s="67" t="str">
        <f t="shared" si="52"/>
        <v>112134744</v>
      </c>
      <c r="B3378" s="127">
        <v>11213474</v>
      </c>
      <c r="C3378" s="127">
        <v>4</v>
      </c>
      <c r="D3378" s="74" t="s">
        <v>5167</v>
      </c>
      <c r="E3378" s="68">
        <v>12411245</v>
      </c>
      <c r="F3378" s="68" t="s">
        <v>10815</v>
      </c>
      <c r="G3378" s="68" t="s">
        <v>10823</v>
      </c>
      <c r="H3378" s="68" t="s">
        <v>2607</v>
      </c>
      <c r="I3378" s="66">
        <v>84464</v>
      </c>
      <c r="J3378" s="66" t="s">
        <v>2607</v>
      </c>
      <c r="K3378" s="68" t="s">
        <v>2547</v>
      </c>
      <c r="L3378" s="69" t="s">
        <v>10817</v>
      </c>
      <c r="N3378" s="128">
        <v>94</v>
      </c>
      <c r="O3378" s="71">
        <v>33.5</v>
      </c>
      <c r="P3378" s="127"/>
    </row>
    <row r="3379" spans="1:16" ht="15" x14ac:dyDescent="0.25">
      <c r="A3379" s="67" t="str">
        <f t="shared" si="52"/>
        <v>101266122</v>
      </c>
      <c r="B3379" s="127">
        <v>10126612</v>
      </c>
      <c r="C3379" s="127">
        <v>2</v>
      </c>
      <c r="D3379" s="74" t="s">
        <v>5168</v>
      </c>
      <c r="E3379" s="68">
        <v>19351642</v>
      </c>
      <c r="F3379" s="68" t="s">
        <v>10815</v>
      </c>
      <c r="G3379" s="68" t="s">
        <v>2550</v>
      </c>
      <c r="H3379" s="68" t="s">
        <v>2607</v>
      </c>
      <c r="I3379" s="66">
        <v>84464</v>
      </c>
      <c r="J3379" s="66" t="s">
        <v>2607</v>
      </c>
      <c r="K3379" s="68" t="s">
        <v>2547</v>
      </c>
      <c r="L3379" s="69" t="s">
        <v>10817</v>
      </c>
      <c r="N3379" s="128">
        <v>100</v>
      </c>
      <c r="O3379" s="71">
        <v>33.5</v>
      </c>
      <c r="P3379" s="127"/>
    </row>
    <row r="3380" spans="1:16" ht="15" x14ac:dyDescent="0.25">
      <c r="A3380" s="67" t="str">
        <f t="shared" si="52"/>
        <v>101961712</v>
      </c>
      <c r="B3380" s="127">
        <v>10196171</v>
      </c>
      <c r="C3380" s="127">
        <v>2</v>
      </c>
      <c r="D3380" s="74" t="s">
        <v>5170</v>
      </c>
      <c r="E3380" s="68" t="s">
        <v>864</v>
      </c>
      <c r="F3380" s="68" t="s">
        <v>10815</v>
      </c>
      <c r="G3380" s="68" t="s">
        <v>10823</v>
      </c>
      <c r="H3380" s="68" t="s">
        <v>2607</v>
      </c>
      <c r="I3380" s="66">
        <v>84464</v>
      </c>
      <c r="J3380" s="66" t="s">
        <v>2607</v>
      </c>
      <c r="K3380" s="68" t="s">
        <v>2546</v>
      </c>
      <c r="L3380" s="69" t="s">
        <v>10817</v>
      </c>
      <c r="N3380" s="128">
        <v>0</v>
      </c>
      <c r="O3380" s="71">
        <v>40.200000000000003</v>
      </c>
      <c r="P3380" s="127"/>
    </row>
    <row r="3381" spans="1:16" ht="15" x14ac:dyDescent="0.25">
      <c r="A3381" s="67" t="str">
        <f t="shared" si="52"/>
        <v>113238636</v>
      </c>
      <c r="B3381" s="127">
        <v>11323863</v>
      </c>
      <c r="C3381" s="127">
        <v>6</v>
      </c>
      <c r="D3381" s="74" t="s">
        <v>5172</v>
      </c>
      <c r="E3381" s="68" t="s">
        <v>10226</v>
      </c>
      <c r="F3381" s="68" t="s">
        <v>10814</v>
      </c>
      <c r="G3381" s="68" t="s">
        <v>10823</v>
      </c>
      <c r="H3381" s="68" t="s">
        <v>2607</v>
      </c>
      <c r="I3381" s="66">
        <v>84464</v>
      </c>
      <c r="J3381" s="66" t="s">
        <v>2607</v>
      </c>
      <c r="K3381" s="68" t="s">
        <v>2547</v>
      </c>
      <c r="L3381" s="69" t="s">
        <v>10816</v>
      </c>
      <c r="N3381" s="128">
        <v>88</v>
      </c>
      <c r="O3381" s="71">
        <v>33.5</v>
      </c>
      <c r="P3381" s="127"/>
    </row>
    <row r="3382" spans="1:16" ht="15" x14ac:dyDescent="0.25">
      <c r="A3382" s="67" t="str">
        <f t="shared" si="52"/>
        <v>119411083</v>
      </c>
      <c r="B3382" s="127">
        <v>11941108</v>
      </c>
      <c r="C3382" s="127">
        <v>3</v>
      </c>
      <c r="D3382" s="74" t="s">
        <v>5173</v>
      </c>
      <c r="E3382" s="68" t="s">
        <v>1344</v>
      </c>
      <c r="F3382" s="68" t="s">
        <v>10814</v>
      </c>
      <c r="G3382" s="68" t="s">
        <v>10823</v>
      </c>
      <c r="H3382" s="68" t="s">
        <v>2607</v>
      </c>
      <c r="I3382" s="66">
        <v>84464</v>
      </c>
      <c r="J3382" s="66" t="s">
        <v>2607</v>
      </c>
      <c r="K3382" s="68" t="s">
        <v>2547</v>
      </c>
      <c r="L3382" s="69" t="s">
        <v>10816</v>
      </c>
      <c r="N3382" s="128">
        <v>88</v>
      </c>
      <c r="O3382" s="71">
        <v>33.5</v>
      </c>
      <c r="P3382" s="127"/>
    </row>
    <row r="3383" spans="1:16" ht="15" x14ac:dyDescent="0.25">
      <c r="A3383" s="67" t="str">
        <f t="shared" si="52"/>
        <v>100433304</v>
      </c>
      <c r="B3383" s="127">
        <v>10043330</v>
      </c>
      <c r="C3383" s="127">
        <v>4</v>
      </c>
      <c r="D3383" s="74" t="s">
        <v>5174</v>
      </c>
      <c r="E3383" s="68" t="s">
        <v>802</v>
      </c>
      <c r="F3383" s="68" t="s">
        <v>10815</v>
      </c>
      <c r="G3383" s="68" t="s">
        <v>10823</v>
      </c>
      <c r="H3383" s="68" t="s">
        <v>2607</v>
      </c>
      <c r="I3383" s="66">
        <v>84464</v>
      </c>
      <c r="J3383" s="66" t="s">
        <v>2607</v>
      </c>
      <c r="K3383" s="68" t="s">
        <v>2546</v>
      </c>
      <c r="L3383" s="69" t="s">
        <v>10817</v>
      </c>
      <c r="N3383" s="128">
        <v>81</v>
      </c>
      <c r="O3383" s="71">
        <v>40.200000000000003</v>
      </c>
      <c r="P3383" s="127"/>
    </row>
    <row r="3384" spans="1:16" ht="15" x14ac:dyDescent="0.25">
      <c r="A3384" s="67" t="str">
        <f t="shared" si="52"/>
        <v>73190714</v>
      </c>
      <c r="B3384" s="127">
        <v>7319071</v>
      </c>
      <c r="C3384" s="127">
        <v>4</v>
      </c>
      <c r="D3384" s="74" t="s">
        <v>5175</v>
      </c>
      <c r="E3384" s="68" t="s">
        <v>427</v>
      </c>
      <c r="F3384" s="68" t="s">
        <v>10815</v>
      </c>
      <c r="G3384" s="68" t="s">
        <v>2550</v>
      </c>
      <c r="H3384" s="68" t="s">
        <v>2607</v>
      </c>
      <c r="I3384" s="66">
        <v>84464</v>
      </c>
      <c r="J3384" s="66" t="s">
        <v>2607</v>
      </c>
      <c r="K3384" s="68" t="s">
        <v>2547</v>
      </c>
      <c r="L3384" s="69" t="s">
        <v>10817</v>
      </c>
      <c r="N3384" s="128">
        <v>81</v>
      </c>
      <c r="O3384" s="71">
        <v>33.5</v>
      </c>
      <c r="P3384" s="127"/>
    </row>
    <row r="3385" spans="1:16" ht="15" x14ac:dyDescent="0.25">
      <c r="A3385" s="67" t="str">
        <f t="shared" si="52"/>
        <v>47911744</v>
      </c>
      <c r="B3385" s="127">
        <v>4791174</v>
      </c>
      <c r="C3385" s="127">
        <v>4</v>
      </c>
      <c r="D3385" s="74" t="s">
        <v>5176</v>
      </c>
      <c r="E3385" s="68">
        <v>8217503</v>
      </c>
      <c r="F3385" s="68" t="s">
        <v>10815</v>
      </c>
      <c r="G3385" s="68" t="s">
        <v>2550</v>
      </c>
      <c r="H3385" s="68" t="s">
        <v>2607</v>
      </c>
      <c r="I3385" s="66">
        <v>84464</v>
      </c>
      <c r="J3385" s="66" t="s">
        <v>2607</v>
      </c>
      <c r="K3385" s="68" t="s">
        <v>2547</v>
      </c>
      <c r="L3385" s="69" t="s">
        <v>10817</v>
      </c>
      <c r="N3385" s="128">
        <v>0</v>
      </c>
      <c r="O3385" s="71">
        <v>33.5</v>
      </c>
      <c r="P3385" s="127"/>
    </row>
    <row r="3386" spans="1:16" ht="15" x14ac:dyDescent="0.25">
      <c r="A3386" s="67" t="str">
        <f t="shared" si="52"/>
        <v>89982439</v>
      </c>
      <c r="B3386" s="127">
        <v>8998243</v>
      </c>
      <c r="C3386" s="127">
        <v>9</v>
      </c>
      <c r="D3386" s="74" t="s">
        <v>5177</v>
      </c>
      <c r="E3386" s="68" t="s">
        <v>613</v>
      </c>
      <c r="F3386" s="68" t="s">
        <v>10814</v>
      </c>
      <c r="G3386" s="68" t="s">
        <v>2550</v>
      </c>
      <c r="H3386" s="68" t="s">
        <v>2607</v>
      </c>
      <c r="I3386" s="66">
        <v>84464</v>
      </c>
      <c r="J3386" s="66" t="s">
        <v>2607</v>
      </c>
      <c r="K3386" s="68" t="s">
        <v>2546</v>
      </c>
      <c r="L3386" s="69" t="s">
        <v>10816</v>
      </c>
      <c r="N3386" s="128">
        <v>94</v>
      </c>
      <c r="O3386" s="71">
        <v>40.200000000000003</v>
      </c>
      <c r="P3386" s="127"/>
    </row>
    <row r="3387" spans="1:16" ht="15" x14ac:dyDescent="0.25">
      <c r="A3387" s="67" t="str">
        <f t="shared" si="52"/>
        <v>94128523</v>
      </c>
      <c r="B3387" s="127">
        <v>9412852</v>
      </c>
      <c r="C3387" s="127">
        <v>3</v>
      </c>
      <c r="D3387" s="74" t="s">
        <v>5178</v>
      </c>
      <c r="E3387" s="68" t="s">
        <v>671</v>
      </c>
      <c r="F3387" s="68" t="s">
        <v>10815</v>
      </c>
      <c r="G3387" s="68" t="s">
        <v>2550</v>
      </c>
      <c r="H3387" s="68" t="s">
        <v>2607</v>
      </c>
      <c r="I3387" s="66">
        <v>84464</v>
      </c>
      <c r="J3387" s="66" t="s">
        <v>2607</v>
      </c>
      <c r="K3387" s="68" t="s">
        <v>2547</v>
      </c>
      <c r="L3387" s="69" t="s">
        <v>10817</v>
      </c>
      <c r="N3387" s="128">
        <v>100</v>
      </c>
      <c r="O3387" s="71">
        <v>33.5</v>
      </c>
      <c r="P3387" s="127"/>
    </row>
    <row r="3388" spans="1:16" ht="15" x14ac:dyDescent="0.25">
      <c r="A3388" s="67" t="str">
        <f t="shared" si="52"/>
        <v>92732703</v>
      </c>
      <c r="B3388" s="127">
        <v>9273270</v>
      </c>
      <c r="C3388" s="127">
        <v>3</v>
      </c>
      <c r="D3388" s="74" t="s">
        <v>5181</v>
      </c>
      <c r="E3388" s="68" t="s">
        <v>653</v>
      </c>
      <c r="F3388" s="68" t="s">
        <v>10815</v>
      </c>
      <c r="G3388" s="68" t="s">
        <v>2550</v>
      </c>
      <c r="H3388" s="68" t="s">
        <v>2607</v>
      </c>
      <c r="I3388" s="66">
        <v>84464</v>
      </c>
      <c r="J3388" s="66" t="s">
        <v>2607</v>
      </c>
      <c r="K3388" s="68" t="s">
        <v>2547</v>
      </c>
      <c r="L3388" s="69" t="s">
        <v>10817</v>
      </c>
      <c r="N3388" s="128">
        <v>94</v>
      </c>
      <c r="O3388" s="71">
        <v>33.5</v>
      </c>
      <c r="P3388" s="127"/>
    </row>
    <row r="3389" spans="1:16" ht="15" x14ac:dyDescent="0.25">
      <c r="A3389" s="67" t="str">
        <f t="shared" si="52"/>
        <v>105468702</v>
      </c>
      <c r="B3389" s="127">
        <v>10546870</v>
      </c>
      <c r="C3389" s="127">
        <v>2</v>
      </c>
      <c r="D3389" s="74" t="s">
        <v>5184</v>
      </c>
      <c r="E3389" s="68" t="s">
        <v>997</v>
      </c>
      <c r="F3389" s="68" t="s">
        <v>10815</v>
      </c>
      <c r="G3389" s="68" t="s">
        <v>2550</v>
      </c>
      <c r="H3389" s="68" t="s">
        <v>2607</v>
      </c>
      <c r="I3389" s="66">
        <v>84464</v>
      </c>
      <c r="J3389" s="66" t="s">
        <v>2607</v>
      </c>
      <c r="K3389" s="68" t="s">
        <v>2547</v>
      </c>
      <c r="L3389" s="69" t="s">
        <v>10817</v>
      </c>
      <c r="N3389" s="128">
        <v>81</v>
      </c>
      <c r="O3389" s="71">
        <v>33.5</v>
      </c>
      <c r="P3389" s="127"/>
    </row>
    <row r="3390" spans="1:16" ht="15" x14ac:dyDescent="0.25">
      <c r="A3390" s="67" t="str">
        <f t="shared" si="52"/>
        <v>151422802</v>
      </c>
      <c r="B3390" s="127">
        <v>15142280</v>
      </c>
      <c r="C3390" s="127">
        <v>2</v>
      </c>
      <c r="D3390" s="74" t="s">
        <v>5185</v>
      </c>
      <c r="E3390" s="68" t="s">
        <v>2164</v>
      </c>
      <c r="F3390" s="68" t="s">
        <v>10814</v>
      </c>
      <c r="G3390" s="68" t="s">
        <v>2550</v>
      </c>
      <c r="H3390" s="68" t="s">
        <v>2607</v>
      </c>
      <c r="I3390" s="66">
        <v>84464</v>
      </c>
      <c r="J3390" s="66" t="s">
        <v>2607</v>
      </c>
      <c r="K3390" s="68" t="s">
        <v>2546</v>
      </c>
      <c r="L3390" s="69" t="s">
        <v>10816</v>
      </c>
      <c r="N3390" s="128">
        <v>81</v>
      </c>
      <c r="O3390" s="71">
        <v>40.200000000000003</v>
      </c>
      <c r="P3390" s="127"/>
    </row>
    <row r="3391" spans="1:16" ht="15" x14ac:dyDescent="0.25">
      <c r="A3391" s="67" t="str">
        <f t="shared" si="52"/>
        <v>101654722</v>
      </c>
      <c r="B3391" s="127">
        <v>10165472</v>
      </c>
      <c r="C3391" s="127">
        <v>2</v>
      </c>
      <c r="D3391" s="74" t="s">
        <v>5186</v>
      </c>
      <c r="E3391" s="68">
        <v>18483909</v>
      </c>
      <c r="F3391" s="68" t="s">
        <v>10815</v>
      </c>
      <c r="G3391" s="68" t="s">
        <v>2550</v>
      </c>
      <c r="H3391" s="68" t="s">
        <v>2607</v>
      </c>
      <c r="I3391" s="66">
        <v>84464</v>
      </c>
      <c r="J3391" s="66" t="s">
        <v>2607</v>
      </c>
      <c r="K3391" s="68" t="s">
        <v>2546</v>
      </c>
      <c r="L3391" s="69" t="s">
        <v>10817</v>
      </c>
      <c r="N3391" s="128">
        <v>94</v>
      </c>
      <c r="O3391" s="71">
        <v>40.200000000000003</v>
      </c>
      <c r="P3391" s="127"/>
    </row>
    <row r="3392" spans="1:16" ht="15" x14ac:dyDescent="0.25">
      <c r="A3392" s="67" t="str">
        <f t="shared" si="52"/>
        <v>101654728</v>
      </c>
      <c r="B3392" s="127">
        <v>10165472</v>
      </c>
      <c r="C3392" s="127">
        <v>8</v>
      </c>
      <c r="D3392" s="74" t="s">
        <v>5186</v>
      </c>
      <c r="E3392" s="68">
        <v>18483909</v>
      </c>
      <c r="F3392" s="68" t="s">
        <v>10814</v>
      </c>
      <c r="G3392" s="68" t="s">
        <v>2550</v>
      </c>
      <c r="H3392" s="68" t="s">
        <v>2607</v>
      </c>
      <c r="I3392" s="66">
        <v>84464</v>
      </c>
      <c r="J3392" s="66" t="s">
        <v>2607</v>
      </c>
      <c r="K3392" s="68" t="s">
        <v>2548</v>
      </c>
      <c r="L3392" s="69" t="s">
        <v>10816</v>
      </c>
      <c r="N3392" s="128">
        <v>100</v>
      </c>
      <c r="O3392" s="71">
        <v>20.100000000000001</v>
      </c>
      <c r="P3392" s="127"/>
    </row>
    <row r="3393" spans="1:16" ht="15" x14ac:dyDescent="0.25">
      <c r="A3393" s="67" t="str">
        <f t="shared" si="52"/>
        <v>98169265</v>
      </c>
      <c r="B3393" s="127">
        <v>9816926</v>
      </c>
      <c r="C3393" s="127">
        <v>5</v>
      </c>
      <c r="D3393" s="74" t="s">
        <v>5187</v>
      </c>
      <c r="E3393" s="68" t="s">
        <v>735</v>
      </c>
      <c r="F3393" s="68" t="s">
        <v>10814</v>
      </c>
      <c r="G3393" s="68" t="s">
        <v>2550</v>
      </c>
      <c r="H3393" s="68" t="s">
        <v>2607</v>
      </c>
      <c r="I3393" s="66">
        <v>84464</v>
      </c>
      <c r="J3393" s="66" t="s">
        <v>2607</v>
      </c>
      <c r="K3393" s="68" t="s">
        <v>2547</v>
      </c>
      <c r="L3393" s="69" t="s">
        <v>10816</v>
      </c>
      <c r="N3393" s="128">
        <v>0</v>
      </c>
      <c r="O3393" s="71">
        <v>33.5</v>
      </c>
      <c r="P3393" s="127"/>
    </row>
    <row r="3394" spans="1:16" ht="15" x14ac:dyDescent="0.25">
      <c r="A3394" s="67" t="str">
        <f t="shared" si="52"/>
        <v>132240252</v>
      </c>
      <c r="B3394" s="127">
        <v>13224025</v>
      </c>
      <c r="C3394" s="127">
        <v>2</v>
      </c>
      <c r="D3394" s="74" t="s">
        <v>5188</v>
      </c>
      <c r="E3394" s="68" t="s">
        <v>1745</v>
      </c>
      <c r="F3394" s="68" t="s">
        <v>10814</v>
      </c>
      <c r="G3394" s="68" t="s">
        <v>2550</v>
      </c>
      <c r="H3394" s="68" t="s">
        <v>2607</v>
      </c>
      <c r="I3394" s="66">
        <v>84464</v>
      </c>
      <c r="J3394" s="66" t="s">
        <v>2607</v>
      </c>
      <c r="K3394" s="68" t="s">
        <v>2548</v>
      </c>
      <c r="L3394" s="69" t="s">
        <v>10816</v>
      </c>
      <c r="N3394" s="128">
        <v>100</v>
      </c>
      <c r="O3394" s="71">
        <v>20.100000000000001</v>
      </c>
      <c r="P3394" s="127"/>
    </row>
    <row r="3395" spans="1:16" ht="15" x14ac:dyDescent="0.25">
      <c r="A3395" s="67" t="str">
        <f t="shared" si="52"/>
        <v>73192533</v>
      </c>
      <c r="B3395" s="127">
        <v>7319253</v>
      </c>
      <c r="C3395" s="127">
        <v>3</v>
      </c>
      <c r="D3395" s="74" t="s">
        <v>5189</v>
      </c>
      <c r="E3395" s="68" t="s">
        <v>428</v>
      </c>
      <c r="F3395" s="68" t="s">
        <v>10814</v>
      </c>
      <c r="G3395" s="68" t="s">
        <v>2550</v>
      </c>
      <c r="H3395" s="68" t="s">
        <v>2607</v>
      </c>
      <c r="I3395" s="66">
        <v>84464</v>
      </c>
      <c r="J3395" s="66" t="s">
        <v>2607</v>
      </c>
      <c r="K3395" s="68" t="s">
        <v>2547</v>
      </c>
      <c r="L3395" s="69" t="s">
        <v>10816</v>
      </c>
      <c r="N3395" s="128">
        <v>98</v>
      </c>
      <c r="O3395" s="71">
        <v>33.5</v>
      </c>
      <c r="P3395" s="127"/>
    </row>
    <row r="3396" spans="1:16" ht="15" x14ac:dyDescent="0.25">
      <c r="A3396" s="67" t="str">
        <f t="shared" si="52"/>
        <v>1191531610</v>
      </c>
      <c r="B3396" s="127">
        <v>11915316</v>
      </c>
      <c r="C3396" s="127">
        <v>10</v>
      </c>
      <c r="D3396" s="74" t="s">
        <v>5190</v>
      </c>
      <c r="E3396" s="68" t="s">
        <v>1334</v>
      </c>
      <c r="F3396" s="68" t="s">
        <v>10814</v>
      </c>
      <c r="G3396" s="68" t="s">
        <v>2550</v>
      </c>
      <c r="H3396" s="68" t="s">
        <v>2607</v>
      </c>
      <c r="I3396" s="66">
        <v>84464</v>
      </c>
      <c r="J3396" s="66" t="s">
        <v>2607</v>
      </c>
      <c r="K3396" s="68" t="s">
        <v>2545</v>
      </c>
      <c r="L3396" s="69" t="s">
        <v>10816</v>
      </c>
      <c r="N3396" s="128">
        <v>81</v>
      </c>
      <c r="O3396" s="71">
        <v>67.7</v>
      </c>
      <c r="P3396" s="127"/>
    </row>
    <row r="3397" spans="1:16" ht="15" x14ac:dyDescent="0.25">
      <c r="A3397" s="67" t="str">
        <f t="shared" si="52"/>
        <v>105015264</v>
      </c>
      <c r="B3397" s="127">
        <v>10501526</v>
      </c>
      <c r="C3397" s="127">
        <v>4</v>
      </c>
      <c r="D3397" s="74" t="s">
        <v>5192</v>
      </c>
      <c r="E3397" s="68">
        <v>20700466</v>
      </c>
      <c r="F3397" s="68" t="s">
        <v>10814</v>
      </c>
      <c r="G3397" s="68" t="s">
        <v>2550</v>
      </c>
      <c r="H3397" s="68" t="s">
        <v>2607</v>
      </c>
      <c r="I3397" s="66">
        <v>84464</v>
      </c>
      <c r="J3397" s="66" t="s">
        <v>2607</v>
      </c>
      <c r="K3397" s="68" t="s">
        <v>2547</v>
      </c>
      <c r="L3397" s="69" t="s">
        <v>10816</v>
      </c>
      <c r="N3397" s="128">
        <v>81</v>
      </c>
      <c r="O3397" s="71">
        <v>33.5</v>
      </c>
      <c r="P3397" s="127"/>
    </row>
    <row r="3398" spans="1:16" ht="15" x14ac:dyDescent="0.25">
      <c r="A3398" s="67" t="str">
        <f t="shared" si="52"/>
        <v>766076510</v>
      </c>
      <c r="B3398" s="127">
        <v>7660765</v>
      </c>
      <c r="C3398" s="127">
        <v>10</v>
      </c>
      <c r="D3398" s="74" t="s">
        <v>5193</v>
      </c>
      <c r="E3398" s="68">
        <v>11778647</v>
      </c>
      <c r="F3398" s="68" t="s">
        <v>10814</v>
      </c>
      <c r="G3398" s="68" t="s">
        <v>2550</v>
      </c>
      <c r="H3398" s="68" t="s">
        <v>2607</v>
      </c>
      <c r="I3398" s="66">
        <v>84464</v>
      </c>
      <c r="J3398" s="66" t="s">
        <v>2607</v>
      </c>
      <c r="K3398" s="68" t="s">
        <v>2547</v>
      </c>
      <c r="L3398" s="69" t="s">
        <v>10816</v>
      </c>
      <c r="N3398" s="128">
        <v>100</v>
      </c>
      <c r="O3398" s="71">
        <v>33.5</v>
      </c>
      <c r="P3398" s="127"/>
    </row>
    <row r="3399" spans="1:16" ht="15" x14ac:dyDescent="0.25">
      <c r="A3399" s="67" t="str">
        <f t="shared" si="52"/>
        <v>101024013</v>
      </c>
      <c r="B3399" s="127">
        <v>10102401</v>
      </c>
      <c r="C3399" s="127">
        <v>3</v>
      </c>
      <c r="D3399" s="74" t="s">
        <v>5194</v>
      </c>
      <c r="E3399" s="68" t="s">
        <v>839</v>
      </c>
      <c r="F3399" s="68" t="s">
        <v>10815</v>
      </c>
      <c r="G3399" s="68" t="s">
        <v>2550</v>
      </c>
      <c r="H3399" s="68" t="s">
        <v>2607</v>
      </c>
      <c r="I3399" s="66">
        <v>84464</v>
      </c>
      <c r="J3399" s="66" t="s">
        <v>2607</v>
      </c>
      <c r="K3399" s="68" t="s">
        <v>2548</v>
      </c>
      <c r="L3399" s="69" t="s">
        <v>10817</v>
      </c>
      <c r="N3399" s="128">
        <v>94</v>
      </c>
      <c r="O3399" s="71">
        <v>20.100000000000001</v>
      </c>
      <c r="P3399" s="127"/>
    </row>
    <row r="3400" spans="1:16" ht="15" x14ac:dyDescent="0.25">
      <c r="A3400" s="67" t="str">
        <f t="shared" ref="A3400:A3463" si="53">CONCATENATE(B3400,C3400)</f>
        <v>131217656</v>
      </c>
      <c r="B3400" s="127">
        <v>13121765</v>
      </c>
      <c r="C3400" s="127">
        <v>6</v>
      </c>
      <c r="D3400" s="74" t="s">
        <v>5199</v>
      </c>
      <c r="E3400" s="68" t="s">
        <v>1677</v>
      </c>
      <c r="F3400" s="68" t="s">
        <v>10814</v>
      </c>
      <c r="G3400" s="68" t="s">
        <v>2550</v>
      </c>
      <c r="H3400" s="68" t="s">
        <v>2607</v>
      </c>
      <c r="I3400" s="66">
        <v>84464</v>
      </c>
      <c r="J3400" s="66" t="s">
        <v>2607</v>
      </c>
      <c r="K3400" s="68" t="s">
        <v>2547</v>
      </c>
      <c r="L3400" s="69" t="s">
        <v>10816</v>
      </c>
      <c r="N3400" s="128">
        <v>81</v>
      </c>
      <c r="O3400" s="71">
        <v>33.5</v>
      </c>
      <c r="P3400" s="127"/>
    </row>
    <row r="3401" spans="1:16" ht="15" x14ac:dyDescent="0.25">
      <c r="A3401" s="67" t="str">
        <f t="shared" si="53"/>
        <v>91775282</v>
      </c>
      <c r="B3401" s="127">
        <v>9177528</v>
      </c>
      <c r="C3401" s="127">
        <v>2</v>
      </c>
      <c r="D3401" s="74" t="s">
        <v>5200</v>
      </c>
      <c r="E3401" s="68" t="s">
        <v>643</v>
      </c>
      <c r="F3401" s="68" t="s">
        <v>10815</v>
      </c>
      <c r="G3401" s="68" t="s">
        <v>2550</v>
      </c>
      <c r="H3401" s="68" t="s">
        <v>2607</v>
      </c>
      <c r="I3401" s="66">
        <v>84464</v>
      </c>
      <c r="J3401" s="66" t="s">
        <v>2607</v>
      </c>
      <c r="K3401" s="68" t="s">
        <v>2548</v>
      </c>
      <c r="L3401" s="69" t="s">
        <v>10817</v>
      </c>
      <c r="N3401" s="128">
        <v>100</v>
      </c>
      <c r="O3401" s="71">
        <v>20.100000000000001</v>
      </c>
      <c r="P3401" s="127"/>
    </row>
    <row r="3402" spans="1:16" ht="15" x14ac:dyDescent="0.25">
      <c r="A3402" s="67" t="str">
        <f t="shared" si="53"/>
        <v>102087204</v>
      </c>
      <c r="B3402" s="127">
        <v>10208720</v>
      </c>
      <c r="C3402" s="127">
        <v>4</v>
      </c>
      <c r="D3402" s="74" t="s">
        <v>5201</v>
      </c>
      <c r="E3402" s="68" t="s">
        <v>868</v>
      </c>
      <c r="F3402" s="68" t="s">
        <v>10814</v>
      </c>
      <c r="G3402" s="68" t="s">
        <v>2550</v>
      </c>
      <c r="H3402" s="68" t="s">
        <v>2607</v>
      </c>
      <c r="I3402" s="66">
        <v>84464</v>
      </c>
      <c r="J3402" s="66" t="s">
        <v>2607</v>
      </c>
      <c r="K3402" s="68" t="s">
        <v>2547</v>
      </c>
      <c r="L3402" s="69" t="s">
        <v>10816</v>
      </c>
      <c r="N3402" s="128">
        <v>100</v>
      </c>
      <c r="O3402" s="71">
        <v>33.5</v>
      </c>
      <c r="P3402" s="127"/>
    </row>
    <row r="3403" spans="1:16" ht="15" x14ac:dyDescent="0.25">
      <c r="A3403" s="67" t="str">
        <f t="shared" si="53"/>
        <v>102087202</v>
      </c>
      <c r="B3403" s="127">
        <v>10208720</v>
      </c>
      <c r="C3403" s="127">
        <v>2</v>
      </c>
      <c r="D3403" s="74" t="s">
        <v>5201</v>
      </c>
      <c r="E3403" s="68" t="s">
        <v>868</v>
      </c>
      <c r="F3403" s="68" t="s">
        <v>10814</v>
      </c>
      <c r="G3403" s="68" t="s">
        <v>2550</v>
      </c>
      <c r="H3403" s="68" t="s">
        <v>2607</v>
      </c>
      <c r="I3403" s="66">
        <v>84464</v>
      </c>
      <c r="J3403" s="66" t="s">
        <v>2607</v>
      </c>
      <c r="K3403" s="68" t="s">
        <v>2547</v>
      </c>
      <c r="L3403" s="69" t="s">
        <v>10816</v>
      </c>
      <c r="N3403" s="128">
        <v>100</v>
      </c>
      <c r="O3403" s="71">
        <v>33.5</v>
      </c>
      <c r="P3403" s="127"/>
    </row>
    <row r="3404" spans="1:16" ht="15" x14ac:dyDescent="0.25">
      <c r="A3404" s="67" t="str">
        <f t="shared" si="53"/>
        <v>115274192</v>
      </c>
      <c r="B3404" s="127">
        <v>11527419</v>
      </c>
      <c r="C3404" s="127">
        <v>2</v>
      </c>
      <c r="D3404" s="74" t="s">
        <v>5202</v>
      </c>
      <c r="E3404" s="68">
        <v>16737003</v>
      </c>
      <c r="F3404" s="68" t="s">
        <v>10815</v>
      </c>
      <c r="G3404" s="68" t="s">
        <v>2550</v>
      </c>
      <c r="H3404" s="68" t="s">
        <v>2607</v>
      </c>
      <c r="I3404" s="66">
        <v>84464</v>
      </c>
      <c r="J3404" s="66" t="s">
        <v>2607</v>
      </c>
      <c r="K3404" s="68" t="s">
        <v>2546</v>
      </c>
      <c r="L3404" s="69" t="s">
        <v>10817</v>
      </c>
      <c r="N3404" s="128">
        <v>98</v>
      </c>
      <c r="O3404" s="71">
        <v>40.200000000000003</v>
      </c>
      <c r="P3404" s="127"/>
    </row>
    <row r="3405" spans="1:16" ht="15" x14ac:dyDescent="0.25">
      <c r="A3405" s="67" t="str">
        <f t="shared" si="53"/>
        <v>118885567</v>
      </c>
      <c r="B3405" s="127">
        <v>11888556</v>
      </c>
      <c r="C3405" s="127">
        <v>7</v>
      </c>
      <c r="D3405" s="74" t="s">
        <v>5203</v>
      </c>
      <c r="E3405" s="68" t="s">
        <v>1322</v>
      </c>
      <c r="F3405" s="68" t="s">
        <v>10814</v>
      </c>
      <c r="G3405" s="68" t="s">
        <v>10823</v>
      </c>
      <c r="H3405" s="68" t="s">
        <v>2607</v>
      </c>
      <c r="I3405" s="66">
        <v>84464</v>
      </c>
      <c r="J3405" s="66" t="s">
        <v>2607</v>
      </c>
      <c r="K3405" s="68" t="s">
        <v>2546</v>
      </c>
      <c r="L3405" s="69" t="s">
        <v>10816</v>
      </c>
      <c r="N3405" s="128">
        <v>100</v>
      </c>
      <c r="O3405" s="71">
        <v>40.200000000000003</v>
      </c>
      <c r="P3405" s="127"/>
    </row>
    <row r="3406" spans="1:16" ht="15" x14ac:dyDescent="0.25">
      <c r="A3406" s="67" t="str">
        <f t="shared" si="53"/>
        <v>90233671</v>
      </c>
      <c r="B3406" s="127">
        <v>9023367</v>
      </c>
      <c r="C3406" s="127">
        <v>1</v>
      </c>
      <c r="D3406" s="74" t="s">
        <v>5205</v>
      </c>
      <c r="E3406" s="68">
        <v>7469444</v>
      </c>
      <c r="F3406" s="68" t="s">
        <v>10815</v>
      </c>
      <c r="G3406" s="68" t="s">
        <v>2550</v>
      </c>
      <c r="H3406" s="68" t="s">
        <v>2607</v>
      </c>
      <c r="I3406" s="66">
        <v>84464</v>
      </c>
      <c r="J3406" s="66" t="s">
        <v>2607</v>
      </c>
      <c r="K3406" s="68" t="s">
        <v>2546</v>
      </c>
      <c r="L3406" s="69" t="s">
        <v>10817</v>
      </c>
      <c r="N3406" s="128">
        <v>88</v>
      </c>
      <c r="O3406" s="71">
        <v>40.200000000000003</v>
      </c>
      <c r="P3406" s="127"/>
    </row>
    <row r="3407" spans="1:16" ht="15" x14ac:dyDescent="0.25">
      <c r="A3407" s="67" t="str">
        <f t="shared" si="53"/>
        <v>101181602</v>
      </c>
      <c r="B3407" s="127">
        <v>10118160</v>
      </c>
      <c r="C3407" s="127">
        <v>2</v>
      </c>
      <c r="D3407" s="74" t="s">
        <v>5206</v>
      </c>
      <c r="E3407" s="68">
        <v>14516016</v>
      </c>
      <c r="F3407" s="68" t="s">
        <v>10815</v>
      </c>
      <c r="G3407" s="68" t="s">
        <v>2550</v>
      </c>
      <c r="H3407" s="68" t="s">
        <v>2607</v>
      </c>
      <c r="I3407" s="66">
        <v>84464</v>
      </c>
      <c r="J3407" s="66" t="s">
        <v>2607</v>
      </c>
      <c r="K3407" s="68" t="s">
        <v>2546</v>
      </c>
      <c r="L3407" s="69" t="s">
        <v>10817</v>
      </c>
      <c r="N3407" s="128">
        <v>100</v>
      </c>
      <c r="O3407" s="71">
        <v>40.200000000000003</v>
      </c>
      <c r="P3407" s="127"/>
    </row>
    <row r="3408" spans="1:16" ht="15" x14ac:dyDescent="0.25">
      <c r="A3408" s="67" t="str">
        <f t="shared" si="53"/>
        <v>112442032</v>
      </c>
      <c r="B3408" s="127">
        <v>11244203</v>
      </c>
      <c r="C3408" s="127">
        <v>2</v>
      </c>
      <c r="D3408" s="74" t="s">
        <v>5207</v>
      </c>
      <c r="E3408" s="68" t="s">
        <v>1111</v>
      </c>
      <c r="F3408" s="68" t="s">
        <v>10815</v>
      </c>
      <c r="G3408" s="68" t="s">
        <v>2550</v>
      </c>
      <c r="H3408" s="68" t="s">
        <v>2607</v>
      </c>
      <c r="I3408" s="66">
        <v>84464</v>
      </c>
      <c r="J3408" s="66" t="s">
        <v>2607</v>
      </c>
      <c r="K3408" s="68" t="s">
        <v>2547</v>
      </c>
      <c r="L3408" s="69" t="s">
        <v>10817</v>
      </c>
      <c r="N3408" s="128">
        <v>88</v>
      </c>
      <c r="O3408" s="71">
        <v>33.5</v>
      </c>
      <c r="P3408" s="127"/>
    </row>
    <row r="3409" spans="1:16" ht="15" x14ac:dyDescent="0.25">
      <c r="A3409" s="67" t="str">
        <f t="shared" si="53"/>
        <v>96996853</v>
      </c>
      <c r="B3409" s="127">
        <v>9699685</v>
      </c>
      <c r="C3409" s="127">
        <v>3</v>
      </c>
      <c r="D3409" s="74" t="s">
        <v>5208</v>
      </c>
      <c r="E3409" s="68">
        <v>834822</v>
      </c>
      <c r="F3409" s="68" t="s">
        <v>10815</v>
      </c>
      <c r="G3409" s="68" t="s">
        <v>2550</v>
      </c>
      <c r="H3409" s="68" t="s">
        <v>2607</v>
      </c>
      <c r="I3409" s="66">
        <v>84464</v>
      </c>
      <c r="J3409" s="66" t="s">
        <v>2607</v>
      </c>
      <c r="K3409" s="68" t="s">
        <v>2548</v>
      </c>
      <c r="L3409" s="69" t="s">
        <v>10817</v>
      </c>
      <c r="N3409" s="128">
        <v>93</v>
      </c>
      <c r="O3409" s="71">
        <v>20.100000000000001</v>
      </c>
      <c r="P3409" s="127"/>
    </row>
    <row r="3410" spans="1:16" ht="15" x14ac:dyDescent="0.25">
      <c r="A3410" s="67" t="str">
        <f t="shared" si="53"/>
        <v>112125615</v>
      </c>
      <c r="B3410" s="127">
        <v>11212561</v>
      </c>
      <c r="C3410" s="127">
        <v>5</v>
      </c>
      <c r="D3410" s="74" t="s">
        <v>5209</v>
      </c>
      <c r="E3410" s="68" t="s">
        <v>1096</v>
      </c>
      <c r="F3410" s="68" t="s">
        <v>10814</v>
      </c>
      <c r="G3410" s="68" t="s">
        <v>2550</v>
      </c>
      <c r="H3410" s="68" t="s">
        <v>2607</v>
      </c>
      <c r="I3410" s="66">
        <v>84464</v>
      </c>
      <c r="J3410" s="66" t="s">
        <v>2607</v>
      </c>
      <c r="K3410" s="68" t="s">
        <v>2546</v>
      </c>
      <c r="L3410" s="69" t="s">
        <v>10816</v>
      </c>
      <c r="N3410" s="128">
        <v>0</v>
      </c>
      <c r="O3410" s="71">
        <v>40.200000000000003</v>
      </c>
      <c r="P3410" s="127"/>
    </row>
    <row r="3411" spans="1:16" ht="15" x14ac:dyDescent="0.25">
      <c r="A3411" s="67" t="str">
        <f t="shared" si="53"/>
        <v>112125611</v>
      </c>
      <c r="B3411" s="127">
        <v>11212561</v>
      </c>
      <c r="C3411" s="127">
        <v>1</v>
      </c>
      <c r="D3411" s="74" t="s">
        <v>5209</v>
      </c>
      <c r="E3411" s="68" t="s">
        <v>1096</v>
      </c>
      <c r="F3411" s="68" t="s">
        <v>10815</v>
      </c>
      <c r="G3411" s="68" t="s">
        <v>2550</v>
      </c>
      <c r="H3411" s="68" t="s">
        <v>2607</v>
      </c>
      <c r="I3411" s="66">
        <v>84464</v>
      </c>
      <c r="J3411" s="66" t="s">
        <v>2607</v>
      </c>
      <c r="K3411" s="68" t="s">
        <v>2547</v>
      </c>
      <c r="L3411" s="69" t="s">
        <v>10817</v>
      </c>
      <c r="N3411" s="128">
        <v>0</v>
      </c>
      <c r="O3411" s="71">
        <v>33.5</v>
      </c>
      <c r="P3411" s="127"/>
    </row>
    <row r="3412" spans="1:16" ht="15" x14ac:dyDescent="0.25">
      <c r="A3412" s="67" t="str">
        <f t="shared" si="53"/>
        <v>127208965</v>
      </c>
      <c r="B3412" s="127">
        <v>12720896</v>
      </c>
      <c r="C3412" s="127">
        <v>5</v>
      </c>
      <c r="D3412" s="74" t="s">
        <v>5210</v>
      </c>
      <c r="E3412" s="68" t="s">
        <v>1560</v>
      </c>
      <c r="F3412" s="68" t="s">
        <v>10814</v>
      </c>
      <c r="G3412" s="68" t="s">
        <v>2550</v>
      </c>
      <c r="H3412" s="68" t="s">
        <v>2607</v>
      </c>
      <c r="I3412" s="66">
        <v>84464</v>
      </c>
      <c r="J3412" s="66" t="s">
        <v>2607</v>
      </c>
      <c r="K3412" s="68" t="s">
        <v>2547</v>
      </c>
      <c r="L3412" s="69" t="s">
        <v>10816</v>
      </c>
      <c r="N3412" s="128">
        <v>81</v>
      </c>
      <c r="O3412" s="71">
        <v>33.5</v>
      </c>
      <c r="P3412" s="127"/>
    </row>
    <row r="3413" spans="1:16" ht="15" x14ac:dyDescent="0.25">
      <c r="A3413" s="67" t="str">
        <f t="shared" si="53"/>
        <v>134941443</v>
      </c>
      <c r="B3413" s="127">
        <v>13494144</v>
      </c>
      <c r="C3413" s="127">
        <v>3</v>
      </c>
      <c r="D3413" s="74" t="s">
        <v>10687</v>
      </c>
      <c r="E3413" s="68" t="s">
        <v>10222</v>
      </c>
      <c r="F3413" s="68" t="s">
        <v>10814</v>
      </c>
      <c r="G3413" s="68" t="s">
        <v>2550</v>
      </c>
      <c r="H3413" s="68" t="s">
        <v>2607</v>
      </c>
      <c r="I3413" s="66">
        <v>84464</v>
      </c>
      <c r="J3413" s="66" t="s">
        <v>2607</v>
      </c>
      <c r="K3413" s="68" t="s">
        <v>2547</v>
      </c>
      <c r="L3413" s="69" t="s">
        <v>10816</v>
      </c>
      <c r="N3413" s="128">
        <v>81</v>
      </c>
      <c r="O3413" s="71">
        <v>33.5</v>
      </c>
      <c r="P3413" s="127"/>
    </row>
    <row r="3414" spans="1:16" ht="15" x14ac:dyDescent="0.25">
      <c r="A3414" s="67" t="str">
        <f t="shared" si="53"/>
        <v>134523561</v>
      </c>
      <c r="B3414" s="127">
        <v>13452356</v>
      </c>
      <c r="C3414" s="127">
        <v>1</v>
      </c>
      <c r="D3414" s="74" t="s">
        <v>5213</v>
      </c>
      <c r="E3414" s="68" t="s">
        <v>1785</v>
      </c>
      <c r="F3414" s="68" t="s">
        <v>10814</v>
      </c>
      <c r="G3414" s="68" t="s">
        <v>2550</v>
      </c>
      <c r="H3414" s="68" t="s">
        <v>2607</v>
      </c>
      <c r="I3414" s="66">
        <v>84464</v>
      </c>
      <c r="J3414" s="66" t="s">
        <v>2607</v>
      </c>
      <c r="K3414" s="68" t="s">
        <v>2547</v>
      </c>
      <c r="L3414" s="69" t="s">
        <v>10816</v>
      </c>
      <c r="N3414" s="128">
        <v>0</v>
      </c>
      <c r="O3414" s="71">
        <v>33.5</v>
      </c>
      <c r="P3414" s="127"/>
    </row>
    <row r="3415" spans="1:16" ht="15" x14ac:dyDescent="0.25">
      <c r="A3415" s="67" t="str">
        <f t="shared" si="53"/>
        <v>96611893</v>
      </c>
      <c r="B3415" s="127">
        <v>9661189</v>
      </c>
      <c r="C3415" s="127">
        <v>3</v>
      </c>
      <c r="D3415" s="74" t="s">
        <v>5215</v>
      </c>
      <c r="E3415" s="68" t="s">
        <v>720</v>
      </c>
      <c r="F3415" s="68" t="s">
        <v>10815</v>
      </c>
      <c r="G3415" s="68" t="s">
        <v>2550</v>
      </c>
      <c r="H3415" s="68" t="s">
        <v>2607</v>
      </c>
      <c r="I3415" s="66">
        <v>84464</v>
      </c>
      <c r="J3415" s="66" t="s">
        <v>2607</v>
      </c>
      <c r="K3415" s="68" t="s">
        <v>2546</v>
      </c>
      <c r="L3415" s="69" t="s">
        <v>10817</v>
      </c>
      <c r="N3415" s="128">
        <v>88</v>
      </c>
      <c r="O3415" s="71">
        <v>40.200000000000003</v>
      </c>
      <c r="P3415" s="127"/>
    </row>
    <row r="3416" spans="1:16" ht="15" x14ac:dyDescent="0.25">
      <c r="A3416" s="67" t="str">
        <f t="shared" si="53"/>
        <v>111400702</v>
      </c>
      <c r="B3416" s="127">
        <v>11140070</v>
      </c>
      <c r="C3416" s="127">
        <v>2</v>
      </c>
      <c r="D3416" s="74" t="s">
        <v>5216</v>
      </c>
      <c r="E3416" s="68">
        <v>16729249</v>
      </c>
      <c r="F3416" s="68" t="s">
        <v>10815</v>
      </c>
      <c r="G3416" s="68" t="s">
        <v>2550</v>
      </c>
      <c r="H3416" s="68" t="s">
        <v>2607</v>
      </c>
      <c r="I3416" s="66">
        <v>84464</v>
      </c>
      <c r="J3416" s="66" t="s">
        <v>2607</v>
      </c>
      <c r="K3416" s="68" t="s">
        <v>2547</v>
      </c>
      <c r="L3416" s="69" t="s">
        <v>10817</v>
      </c>
      <c r="N3416" s="128">
        <v>88</v>
      </c>
      <c r="O3416" s="71">
        <v>33.5</v>
      </c>
      <c r="P3416" s="127"/>
    </row>
    <row r="3417" spans="1:16" ht="15" x14ac:dyDescent="0.25">
      <c r="A3417" s="67" t="str">
        <f t="shared" si="53"/>
        <v>116179252</v>
      </c>
      <c r="B3417" s="127">
        <v>11617925</v>
      </c>
      <c r="C3417" s="127">
        <v>2</v>
      </c>
      <c r="D3417" s="74" t="s">
        <v>5217</v>
      </c>
      <c r="E3417" s="68" t="s">
        <v>1244</v>
      </c>
      <c r="F3417" s="68" t="s">
        <v>10814</v>
      </c>
      <c r="G3417" s="68" t="s">
        <v>2550</v>
      </c>
      <c r="H3417" s="68" t="s">
        <v>2607</v>
      </c>
      <c r="I3417" s="66">
        <v>84464</v>
      </c>
      <c r="J3417" s="66" t="s">
        <v>2607</v>
      </c>
      <c r="K3417" s="68" t="s">
        <v>2546</v>
      </c>
      <c r="L3417" s="69" t="s">
        <v>10816</v>
      </c>
      <c r="N3417" s="128">
        <v>81</v>
      </c>
      <c r="O3417" s="71">
        <v>40.200000000000003</v>
      </c>
      <c r="P3417" s="127"/>
    </row>
    <row r="3418" spans="1:16" ht="15" x14ac:dyDescent="0.25">
      <c r="A3418" s="67" t="str">
        <f t="shared" si="53"/>
        <v>100206643</v>
      </c>
      <c r="B3418" s="127">
        <v>10020664</v>
      </c>
      <c r="C3418" s="127">
        <v>3</v>
      </c>
      <c r="D3418" s="74" t="s">
        <v>5218</v>
      </c>
      <c r="E3418" s="68" t="s">
        <v>794</v>
      </c>
      <c r="F3418" s="68" t="s">
        <v>10815</v>
      </c>
      <c r="G3418" s="68" t="s">
        <v>2550</v>
      </c>
      <c r="H3418" s="68" t="s">
        <v>2607</v>
      </c>
      <c r="I3418" s="66">
        <v>84464</v>
      </c>
      <c r="J3418" s="66" t="s">
        <v>2607</v>
      </c>
      <c r="K3418" s="68" t="s">
        <v>2547</v>
      </c>
      <c r="L3418" s="69" t="s">
        <v>10817</v>
      </c>
      <c r="N3418" s="128">
        <v>81</v>
      </c>
      <c r="O3418" s="71">
        <v>33.5</v>
      </c>
      <c r="P3418" s="127"/>
    </row>
    <row r="3419" spans="1:16" ht="15" x14ac:dyDescent="0.25">
      <c r="A3419" s="67" t="str">
        <f t="shared" si="53"/>
        <v>89438621</v>
      </c>
      <c r="B3419" s="127">
        <v>8943862</v>
      </c>
      <c r="C3419" s="127">
        <v>1</v>
      </c>
      <c r="D3419" s="74" t="s">
        <v>5219</v>
      </c>
      <c r="E3419" s="68">
        <v>9113940</v>
      </c>
      <c r="F3419" s="68" t="s">
        <v>10815</v>
      </c>
      <c r="G3419" s="68" t="s">
        <v>2550</v>
      </c>
      <c r="H3419" s="68" t="s">
        <v>2607</v>
      </c>
      <c r="I3419" s="66">
        <v>84464</v>
      </c>
      <c r="J3419" s="66" t="s">
        <v>2607</v>
      </c>
      <c r="K3419" s="68" t="s">
        <v>2547</v>
      </c>
      <c r="L3419" s="69" t="s">
        <v>10817</v>
      </c>
      <c r="N3419" s="128">
        <v>100</v>
      </c>
      <c r="O3419" s="71">
        <v>33.5</v>
      </c>
      <c r="P3419" s="127"/>
    </row>
    <row r="3420" spans="1:16" ht="15" x14ac:dyDescent="0.25">
      <c r="A3420" s="67" t="str">
        <f t="shared" si="53"/>
        <v>89982671</v>
      </c>
      <c r="B3420" s="127">
        <v>8998267</v>
      </c>
      <c r="C3420" s="127">
        <v>1</v>
      </c>
      <c r="D3420" s="74" t="s">
        <v>5220</v>
      </c>
      <c r="E3420" s="68" t="s">
        <v>7879</v>
      </c>
      <c r="F3420" s="68" t="s">
        <v>10815</v>
      </c>
      <c r="G3420" s="68" t="s">
        <v>2550</v>
      </c>
      <c r="H3420" s="68" t="s">
        <v>2607</v>
      </c>
      <c r="I3420" s="66">
        <v>84464</v>
      </c>
      <c r="J3420" s="66" t="s">
        <v>2607</v>
      </c>
      <c r="K3420" s="68" t="s">
        <v>2547</v>
      </c>
      <c r="L3420" s="69" t="s">
        <v>10817</v>
      </c>
      <c r="N3420" s="128">
        <v>81</v>
      </c>
      <c r="O3420" s="71">
        <v>33.5</v>
      </c>
      <c r="P3420" s="127"/>
    </row>
    <row r="3421" spans="1:16" ht="15" x14ac:dyDescent="0.25">
      <c r="A3421" s="67" t="str">
        <f t="shared" si="53"/>
        <v>105073952</v>
      </c>
      <c r="B3421" s="127">
        <v>10507395</v>
      </c>
      <c r="C3421" s="127">
        <v>2</v>
      </c>
      <c r="D3421" s="74" t="s">
        <v>10664</v>
      </c>
      <c r="E3421" s="68" t="s">
        <v>10206</v>
      </c>
      <c r="F3421" s="68" t="s">
        <v>10815</v>
      </c>
      <c r="G3421" s="68" t="s">
        <v>2550</v>
      </c>
      <c r="H3421" s="68" t="s">
        <v>2607</v>
      </c>
      <c r="I3421" s="66">
        <v>84464</v>
      </c>
      <c r="J3421" s="66" t="s">
        <v>2607</v>
      </c>
      <c r="K3421" s="68" t="s">
        <v>2548</v>
      </c>
      <c r="L3421" s="69" t="s">
        <v>10817</v>
      </c>
      <c r="N3421" s="128">
        <v>0</v>
      </c>
      <c r="O3421" s="71">
        <v>20.100000000000001</v>
      </c>
      <c r="P3421" s="127"/>
    </row>
    <row r="3422" spans="1:16" ht="15" x14ac:dyDescent="0.25">
      <c r="A3422" s="67" t="str">
        <f t="shared" si="53"/>
        <v>112659801</v>
      </c>
      <c r="B3422" s="127">
        <v>11265980</v>
      </c>
      <c r="C3422" s="127">
        <v>1</v>
      </c>
      <c r="D3422" s="74" t="s">
        <v>5222</v>
      </c>
      <c r="E3422" s="68" t="s">
        <v>1120</v>
      </c>
      <c r="F3422" s="68" t="s">
        <v>10815</v>
      </c>
      <c r="G3422" s="68" t="s">
        <v>2550</v>
      </c>
      <c r="H3422" s="68" t="s">
        <v>2607</v>
      </c>
      <c r="I3422" s="66">
        <v>84464</v>
      </c>
      <c r="J3422" s="66" t="s">
        <v>2607</v>
      </c>
      <c r="K3422" s="68" t="s">
        <v>2546</v>
      </c>
      <c r="L3422" s="69" t="s">
        <v>10817</v>
      </c>
      <c r="N3422" s="128">
        <v>88</v>
      </c>
      <c r="O3422" s="71">
        <v>40.200000000000003</v>
      </c>
      <c r="P3422" s="127"/>
    </row>
    <row r="3423" spans="1:16" ht="15" x14ac:dyDescent="0.25">
      <c r="A3423" s="67" t="str">
        <f t="shared" si="53"/>
        <v>77929552</v>
      </c>
      <c r="B3423" s="127">
        <v>7792955</v>
      </c>
      <c r="C3423" s="127">
        <v>2</v>
      </c>
      <c r="D3423" s="74" t="s">
        <v>4085</v>
      </c>
      <c r="E3423" s="68" t="s">
        <v>9757</v>
      </c>
      <c r="F3423" s="68" t="s">
        <v>10814</v>
      </c>
      <c r="G3423" s="68" t="s">
        <v>2550</v>
      </c>
      <c r="H3423" s="68" t="s">
        <v>2607</v>
      </c>
      <c r="I3423" s="66">
        <v>84464</v>
      </c>
      <c r="J3423" s="66" t="s">
        <v>2607</v>
      </c>
      <c r="K3423" s="68" t="s">
        <v>2547</v>
      </c>
      <c r="L3423" s="69" t="s">
        <v>10816</v>
      </c>
      <c r="N3423" s="128">
        <v>88</v>
      </c>
      <c r="O3423" s="71">
        <v>33.5</v>
      </c>
      <c r="P3423" s="127"/>
    </row>
    <row r="3424" spans="1:16" ht="15" x14ac:dyDescent="0.25">
      <c r="A3424" s="67" t="str">
        <f t="shared" si="53"/>
        <v>151369782</v>
      </c>
      <c r="B3424" s="127">
        <v>15136978</v>
      </c>
      <c r="C3424" s="127">
        <v>2</v>
      </c>
      <c r="D3424" s="74" t="s">
        <v>5226</v>
      </c>
      <c r="E3424" s="68" t="s">
        <v>2156</v>
      </c>
      <c r="F3424" s="68" t="s">
        <v>10814</v>
      </c>
      <c r="G3424" s="68" t="s">
        <v>2550</v>
      </c>
      <c r="H3424" s="68" t="s">
        <v>2607</v>
      </c>
      <c r="I3424" s="66">
        <v>84464</v>
      </c>
      <c r="J3424" s="66" t="s">
        <v>2607</v>
      </c>
      <c r="K3424" s="68" t="s">
        <v>2547</v>
      </c>
      <c r="L3424" s="69" t="s">
        <v>10816</v>
      </c>
      <c r="N3424" s="128">
        <v>81</v>
      </c>
      <c r="O3424" s="71">
        <v>33.5</v>
      </c>
      <c r="P3424" s="127"/>
    </row>
    <row r="3425" spans="1:16" ht="15" x14ac:dyDescent="0.25">
      <c r="A3425" s="67" t="str">
        <f t="shared" si="53"/>
        <v>129366494</v>
      </c>
      <c r="B3425" s="127">
        <v>12936649</v>
      </c>
      <c r="C3425" s="127">
        <v>4</v>
      </c>
      <c r="D3425" s="74" t="s">
        <v>5227</v>
      </c>
      <c r="E3425" s="68" t="s">
        <v>1596</v>
      </c>
      <c r="F3425" s="68" t="s">
        <v>10814</v>
      </c>
      <c r="G3425" s="68" t="s">
        <v>2550</v>
      </c>
      <c r="H3425" s="68" t="s">
        <v>2607</v>
      </c>
      <c r="I3425" s="66">
        <v>84464</v>
      </c>
      <c r="J3425" s="66" t="s">
        <v>2607</v>
      </c>
      <c r="K3425" s="68" t="s">
        <v>2547</v>
      </c>
      <c r="L3425" s="69" t="s">
        <v>10816</v>
      </c>
      <c r="N3425" s="128">
        <v>100</v>
      </c>
      <c r="O3425" s="71">
        <v>33.5</v>
      </c>
      <c r="P3425" s="127"/>
    </row>
    <row r="3426" spans="1:16" ht="15" x14ac:dyDescent="0.25">
      <c r="A3426" s="67" t="str">
        <f t="shared" si="53"/>
        <v>83576261</v>
      </c>
      <c r="B3426" s="127">
        <v>8357626</v>
      </c>
      <c r="C3426" s="127">
        <v>1</v>
      </c>
      <c r="D3426" s="74" t="s">
        <v>10500</v>
      </c>
      <c r="E3426" s="68" t="s">
        <v>10098</v>
      </c>
      <c r="F3426" s="68" t="s">
        <v>10815</v>
      </c>
      <c r="G3426" s="68" t="s">
        <v>10823</v>
      </c>
      <c r="H3426" s="68" t="s">
        <v>2607</v>
      </c>
      <c r="I3426" s="66">
        <v>84464</v>
      </c>
      <c r="J3426" s="66" t="s">
        <v>2607</v>
      </c>
      <c r="K3426" s="68" t="s">
        <v>2547</v>
      </c>
      <c r="L3426" s="69" t="s">
        <v>10817</v>
      </c>
      <c r="N3426" s="128">
        <v>0</v>
      </c>
      <c r="O3426" s="71">
        <v>33.5</v>
      </c>
      <c r="P3426" s="127"/>
    </row>
    <row r="3427" spans="1:16" ht="15" x14ac:dyDescent="0.25">
      <c r="A3427" s="67" t="str">
        <f t="shared" si="53"/>
        <v>97231952</v>
      </c>
      <c r="B3427" s="127">
        <v>9723195</v>
      </c>
      <c r="C3427" s="127">
        <v>2</v>
      </c>
      <c r="D3427" s="74" t="s">
        <v>5231</v>
      </c>
      <c r="E3427" s="68">
        <v>10901159</v>
      </c>
      <c r="F3427" s="68" t="s">
        <v>10815</v>
      </c>
      <c r="G3427" s="68" t="s">
        <v>2550</v>
      </c>
      <c r="H3427" s="68" t="s">
        <v>2607</v>
      </c>
      <c r="I3427" s="66">
        <v>84464</v>
      </c>
      <c r="J3427" s="66" t="s">
        <v>2607</v>
      </c>
      <c r="K3427" s="68" t="s">
        <v>2546</v>
      </c>
      <c r="L3427" s="69" t="s">
        <v>10817</v>
      </c>
      <c r="N3427" s="128">
        <v>81</v>
      </c>
      <c r="O3427" s="71">
        <v>40.200000000000003</v>
      </c>
      <c r="P3427" s="127"/>
    </row>
    <row r="3428" spans="1:16" ht="15" x14ac:dyDescent="0.25">
      <c r="A3428" s="67" t="str">
        <f t="shared" si="53"/>
        <v>90843682</v>
      </c>
      <c r="B3428" s="127">
        <v>9084368</v>
      </c>
      <c r="C3428" s="127">
        <v>2</v>
      </c>
      <c r="D3428" s="74" t="s">
        <v>5232</v>
      </c>
      <c r="E3428" s="68">
        <v>10157591</v>
      </c>
      <c r="F3428" s="68" t="s">
        <v>10815</v>
      </c>
      <c r="G3428" s="68" t="s">
        <v>2550</v>
      </c>
      <c r="H3428" s="68" t="s">
        <v>2650</v>
      </c>
      <c r="I3428" s="66">
        <v>6019</v>
      </c>
      <c r="J3428" s="66" t="s">
        <v>2650</v>
      </c>
      <c r="K3428" s="68" t="s">
        <v>2547</v>
      </c>
      <c r="L3428" s="69" t="s">
        <v>10817</v>
      </c>
      <c r="N3428" s="128">
        <v>100</v>
      </c>
      <c r="O3428" s="71">
        <v>33.5</v>
      </c>
      <c r="P3428" s="127"/>
    </row>
    <row r="3429" spans="1:16" ht="15" x14ac:dyDescent="0.25">
      <c r="A3429" s="67" t="str">
        <f t="shared" si="53"/>
        <v>173842911</v>
      </c>
      <c r="B3429" s="127">
        <v>17384291</v>
      </c>
      <c r="C3429" s="127">
        <v>1</v>
      </c>
      <c r="D3429" s="74" t="s">
        <v>10705</v>
      </c>
      <c r="E3429" s="68">
        <v>483870821</v>
      </c>
      <c r="F3429" s="68" t="s">
        <v>10814</v>
      </c>
      <c r="G3429" s="68" t="s">
        <v>10823</v>
      </c>
      <c r="H3429" s="68" t="s">
        <v>2650</v>
      </c>
      <c r="I3429" s="66">
        <v>6019</v>
      </c>
      <c r="J3429" s="66" t="s">
        <v>2650</v>
      </c>
      <c r="K3429" s="68" t="s">
        <v>2546</v>
      </c>
      <c r="L3429" s="69" t="s">
        <v>10816</v>
      </c>
      <c r="N3429" s="128">
        <v>94</v>
      </c>
      <c r="O3429" s="71">
        <v>40.200000000000003</v>
      </c>
      <c r="P3429" s="127"/>
    </row>
    <row r="3430" spans="1:16" ht="15" x14ac:dyDescent="0.25">
      <c r="A3430" s="67" t="str">
        <f t="shared" si="53"/>
        <v>117769246</v>
      </c>
      <c r="B3430" s="127">
        <v>11776924</v>
      </c>
      <c r="C3430" s="127">
        <v>6</v>
      </c>
      <c r="D3430" s="74" t="s">
        <v>5233</v>
      </c>
      <c r="E3430" s="68" t="s">
        <v>1293</v>
      </c>
      <c r="F3430" s="68" t="s">
        <v>10815</v>
      </c>
      <c r="G3430" s="68" t="s">
        <v>2550</v>
      </c>
      <c r="H3430" s="68" t="s">
        <v>2650</v>
      </c>
      <c r="I3430" s="66">
        <v>6019</v>
      </c>
      <c r="J3430" s="66" t="s">
        <v>2650</v>
      </c>
      <c r="K3430" s="68" t="s">
        <v>2546</v>
      </c>
      <c r="L3430" s="69" t="s">
        <v>10817</v>
      </c>
      <c r="N3430" s="128">
        <v>100</v>
      </c>
      <c r="O3430" s="71">
        <v>40.200000000000003</v>
      </c>
      <c r="P3430" s="127"/>
    </row>
    <row r="3431" spans="1:16" ht="15" x14ac:dyDescent="0.25">
      <c r="A3431" s="67" t="str">
        <f t="shared" si="53"/>
        <v>92540061</v>
      </c>
      <c r="B3431" s="127">
        <v>9254006</v>
      </c>
      <c r="C3431" s="127">
        <v>1</v>
      </c>
      <c r="D3431" s="74" t="s">
        <v>5234</v>
      </c>
      <c r="E3431" s="68" t="s">
        <v>7881</v>
      </c>
      <c r="F3431" s="68" t="s">
        <v>10815</v>
      </c>
      <c r="G3431" s="68" t="s">
        <v>2550</v>
      </c>
      <c r="H3431" s="68" t="s">
        <v>2650</v>
      </c>
      <c r="I3431" s="66">
        <v>6019</v>
      </c>
      <c r="J3431" s="66" t="s">
        <v>2650</v>
      </c>
      <c r="K3431" s="68" t="s">
        <v>2547</v>
      </c>
      <c r="L3431" s="69" t="s">
        <v>10817</v>
      </c>
      <c r="N3431" s="128">
        <v>100</v>
      </c>
      <c r="O3431" s="71">
        <v>33.5</v>
      </c>
      <c r="P3431" s="127"/>
    </row>
    <row r="3432" spans="1:16" ht="15" x14ac:dyDescent="0.25">
      <c r="A3432" s="67" t="str">
        <f t="shared" si="53"/>
        <v>96600452</v>
      </c>
      <c r="B3432" s="127">
        <v>9660045</v>
      </c>
      <c r="C3432" s="127">
        <v>2</v>
      </c>
      <c r="D3432" s="74" t="s">
        <v>7524</v>
      </c>
      <c r="E3432" s="68" t="s">
        <v>7882</v>
      </c>
      <c r="F3432" s="68" t="s">
        <v>10815</v>
      </c>
      <c r="G3432" s="68" t="s">
        <v>2550</v>
      </c>
      <c r="H3432" s="68" t="s">
        <v>2650</v>
      </c>
      <c r="I3432" s="66">
        <v>6019</v>
      </c>
      <c r="J3432" s="66" t="s">
        <v>2650</v>
      </c>
      <c r="K3432" s="68" t="s">
        <v>2546</v>
      </c>
      <c r="L3432" s="69" t="s">
        <v>10817</v>
      </c>
      <c r="N3432" s="128">
        <v>100</v>
      </c>
      <c r="O3432" s="71">
        <v>40.200000000000003</v>
      </c>
      <c r="P3432" s="127"/>
    </row>
    <row r="3433" spans="1:16" ht="15" x14ac:dyDescent="0.25">
      <c r="A3433" s="67" t="str">
        <f t="shared" si="53"/>
        <v>157740771</v>
      </c>
      <c r="B3433" s="127">
        <v>15774077</v>
      </c>
      <c r="C3433" s="127">
        <v>1</v>
      </c>
      <c r="D3433" s="74" t="s">
        <v>9813</v>
      </c>
      <c r="E3433" s="68">
        <v>19797130</v>
      </c>
      <c r="F3433" s="68" t="s">
        <v>10814</v>
      </c>
      <c r="G3433" s="68" t="s">
        <v>2550</v>
      </c>
      <c r="H3433" s="68" t="s">
        <v>2650</v>
      </c>
      <c r="I3433" s="66">
        <v>6019</v>
      </c>
      <c r="J3433" s="66" t="s">
        <v>2650</v>
      </c>
      <c r="K3433" s="68" t="s">
        <v>2547</v>
      </c>
      <c r="L3433" s="69" t="s">
        <v>10816</v>
      </c>
      <c r="N3433" s="128">
        <v>0</v>
      </c>
      <c r="O3433" s="71">
        <v>33.5</v>
      </c>
      <c r="P3433" s="127"/>
    </row>
    <row r="3434" spans="1:16" ht="15" x14ac:dyDescent="0.25">
      <c r="A3434" s="67" t="str">
        <f t="shared" si="53"/>
        <v>134519721</v>
      </c>
      <c r="B3434" s="127">
        <v>13451972</v>
      </c>
      <c r="C3434" s="127">
        <v>1</v>
      </c>
      <c r="D3434" s="74" t="s">
        <v>5235</v>
      </c>
      <c r="E3434" s="68">
        <v>5953963</v>
      </c>
      <c r="F3434" s="68" t="s">
        <v>10814</v>
      </c>
      <c r="G3434" s="68" t="s">
        <v>2550</v>
      </c>
      <c r="H3434" s="68" t="s">
        <v>2650</v>
      </c>
      <c r="I3434" s="66">
        <v>6019</v>
      </c>
      <c r="J3434" s="66" t="s">
        <v>2650</v>
      </c>
      <c r="K3434" s="68" t="s">
        <v>2546</v>
      </c>
      <c r="L3434" s="69" t="s">
        <v>10816</v>
      </c>
      <c r="N3434" s="128">
        <v>100</v>
      </c>
      <c r="O3434" s="71">
        <v>40.200000000000003</v>
      </c>
      <c r="P3434" s="127"/>
    </row>
    <row r="3435" spans="1:16" ht="15" x14ac:dyDescent="0.25">
      <c r="A3435" s="67" t="str">
        <f t="shared" si="53"/>
        <v>173843081</v>
      </c>
      <c r="B3435" s="127">
        <v>17384308</v>
      </c>
      <c r="C3435" s="127">
        <v>1</v>
      </c>
      <c r="D3435" s="74" t="s">
        <v>10706</v>
      </c>
      <c r="E3435" s="68">
        <v>100841762</v>
      </c>
      <c r="F3435" s="68" t="s">
        <v>10814</v>
      </c>
      <c r="G3435" s="68" t="s">
        <v>10823</v>
      </c>
      <c r="H3435" s="68" t="s">
        <v>2650</v>
      </c>
      <c r="I3435" s="66">
        <v>6019</v>
      </c>
      <c r="J3435" s="66" t="s">
        <v>2650</v>
      </c>
      <c r="K3435" s="68" t="s">
        <v>2546</v>
      </c>
      <c r="L3435" s="69" t="s">
        <v>10816</v>
      </c>
      <c r="N3435" s="128">
        <v>94</v>
      </c>
      <c r="O3435" s="71">
        <v>40.200000000000003</v>
      </c>
      <c r="P3435" s="127"/>
    </row>
    <row r="3436" spans="1:16" ht="15" x14ac:dyDescent="0.25">
      <c r="A3436" s="67" t="str">
        <f t="shared" si="53"/>
        <v>100964624</v>
      </c>
      <c r="B3436" s="127">
        <v>10096462</v>
      </c>
      <c r="C3436" s="127">
        <v>4</v>
      </c>
      <c r="D3436" s="74" t="s">
        <v>5236</v>
      </c>
      <c r="E3436" s="68" t="s">
        <v>831</v>
      </c>
      <c r="F3436" s="68" t="s">
        <v>10814</v>
      </c>
      <c r="G3436" s="68" t="s">
        <v>2550</v>
      </c>
      <c r="H3436" s="68" t="s">
        <v>2650</v>
      </c>
      <c r="I3436" s="66">
        <v>6019</v>
      </c>
      <c r="J3436" s="66" t="s">
        <v>2650</v>
      </c>
      <c r="K3436" s="68" t="s">
        <v>2547</v>
      </c>
      <c r="L3436" s="69" t="s">
        <v>10816</v>
      </c>
      <c r="N3436" s="128">
        <v>100</v>
      </c>
      <c r="O3436" s="71">
        <v>33.5</v>
      </c>
      <c r="P3436" s="127"/>
    </row>
    <row r="3437" spans="1:16" ht="15" x14ac:dyDescent="0.25">
      <c r="A3437" s="67" t="str">
        <f t="shared" si="53"/>
        <v>118432515</v>
      </c>
      <c r="B3437" s="127">
        <v>11843251</v>
      </c>
      <c r="C3437" s="127">
        <v>5</v>
      </c>
      <c r="D3437" s="74" t="s">
        <v>5237</v>
      </c>
      <c r="E3437" s="68" t="s">
        <v>1310</v>
      </c>
      <c r="F3437" s="68" t="s">
        <v>10815</v>
      </c>
      <c r="G3437" s="68" t="s">
        <v>2550</v>
      </c>
      <c r="H3437" s="68" t="s">
        <v>2650</v>
      </c>
      <c r="I3437" s="66">
        <v>6019</v>
      </c>
      <c r="J3437" s="66" t="s">
        <v>2650</v>
      </c>
      <c r="K3437" s="68" t="s">
        <v>2546</v>
      </c>
      <c r="L3437" s="69" t="s">
        <v>10817</v>
      </c>
      <c r="N3437" s="128">
        <v>100</v>
      </c>
      <c r="O3437" s="71">
        <v>40.200000000000003</v>
      </c>
      <c r="P3437" s="127"/>
    </row>
    <row r="3438" spans="1:16" ht="15" x14ac:dyDescent="0.25">
      <c r="A3438" s="67" t="str">
        <f t="shared" si="53"/>
        <v>102689352</v>
      </c>
      <c r="B3438" s="127">
        <v>10268935</v>
      </c>
      <c r="C3438" s="127">
        <v>2</v>
      </c>
      <c r="D3438" s="74" t="s">
        <v>5238</v>
      </c>
      <c r="E3438" s="68" t="s">
        <v>889</v>
      </c>
      <c r="F3438" s="68" t="s">
        <v>10815</v>
      </c>
      <c r="G3438" s="68" t="s">
        <v>2550</v>
      </c>
      <c r="H3438" s="68" t="s">
        <v>2650</v>
      </c>
      <c r="I3438" s="66">
        <v>6019</v>
      </c>
      <c r="J3438" s="66" t="s">
        <v>2650</v>
      </c>
      <c r="K3438" s="68" t="s">
        <v>2546</v>
      </c>
      <c r="L3438" s="69" t="s">
        <v>10817</v>
      </c>
      <c r="N3438" s="128">
        <v>100</v>
      </c>
      <c r="O3438" s="71">
        <v>40.200000000000003</v>
      </c>
      <c r="P3438" s="127"/>
    </row>
    <row r="3439" spans="1:16" ht="15" x14ac:dyDescent="0.25">
      <c r="A3439" s="67" t="str">
        <f t="shared" si="53"/>
        <v>78736705</v>
      </c>
      <c r="B3439" s="127">
        <v>7873670</v>
      </c>
      <c r="C3439" s="127">
        <v>5</v>
      </c>
      <c r="D3439" s="74" t="s">
        <v>5239</v>
      </c>
      <c r="E3439" s="68" t="s">
        <v>477</v>
      </c>
      <c r="F3439" s="68" t="s">
        <v>10815</v>
      </c>
      <c r="G3439" s="68" t="s">
        <v>10823</v>
      </c>
      <c r="H3439" s="68" t="s">
        <v>2650</v>
      </c>
      <c r="I3439" s="66">
        <v>6019</v>
      </c>
      <c r="J3439" s="66" t="s">
        <v>2650</v>
      </c>
      <c r="K3439" s="68" t="s">
        <v>2546</v>
      </c>
      <c r="L3439" s="69" t="s">
        <v>10817</v>
      </c>
      <c r="N3439" s="128">
        <v>100</v>
      </c>
      <c r="O3439" s="71">
        <v>40.200000000000003</v>
      </c>
      <c r="P3439" s="127"/>
    </row>
    <row r="3440" spans="1:16" ht="15" x14ac:dyDescent="0.25">
      <c r="A3440" s="67" t="str">
        <f t="shared" si="53"/>
        <v>88038085</v>
      </c>
      <c r="B3440" s="127">
        <v>8803808</v>
      </c>
      <c r="C3440" s="127">
        <v>5</v>
      </c>
      <c r="D3440" s="74" t="s">
        <v>5240</v>
      </c>
      <c r="E3440" s="68" t="s">
        <v>582</v>
      </c>
      <c r="F3440" s="68" t="s">
        <v>10813</v>
      </c>
      <c r="G3440" s="68" t="s">
        <v>2550</v>
      </c>
      <c r="H3440" s="68" t="s">
        <v>2650</v>
      </c>
      <c r="I3440" s="66">
        <v>6019</v>
      </c>
      <c r="J3440" s="66" t="s">
        <v>2650</v>
      </c>
      <c r="K3440" s="68" t="s">
        <v>2546</v>
      </c>
      <c r="L3440" s="69" t="s">
        <v>10818</v>
      </c>
      <c r="N3440" s="128">
        <v>100</v>
      </c>
      <c r="O3440" s="71">
        <v>40.200000000000003</v>
      </c>
      <c r="P3440" s="127"/>
    </row>
    <row r="3441" spans="1:16" ht="15" x14ac:dyDescent="0.25">
      <c r="A3441" s="67" t="str">
        <f t="shared" si="53"/>
        <v>88038086</v>
      </c>
      <c r="B3441" s="127">
        <v>8803808</v>
      </c>
      <c r="C3441" s="127">
        <v>6</v>
      </c>
      <c r="D3441" s="74" t="s">
        <v>5240</v>
      </c>
      <c r="E3441" s="68" t="s">
        <v>582</v>
      </c>
      <c r="F3441" s="68" t="s">
        <v>10814</v>
      </c>
      <c r="G3441" s="68" t="s">
        <v>10823</v>
      </c>
      <c r="H3441" s="68" t="s">
        <v>2650</v>
      </c>
      <c r="I3441" s="66">
        <v>6019</v>
      </c>
      <c r="J3441" s="66" t="s">
        <v>2650</v>
      </c>
      <c r="K3441" s="68" t="s">
        <v>2546</v>
      </c>
      <c r="L3441" s="69" t="s">
        <v>10816</v>
      </c>
      <c r="N3441" s="128">
        <v>100</v>
      </c>
      <c r="O3441" s="71">
        <v>40.200000000000003</v>
      </c>
      <c r="P3441" s="127"/>
    </row>
    <row r="3442" spans="1:16" ht="15" x14ac:dyDescent="0.25">
      <c r="A3442" s="67" t="str">
        <f t="shared" si="53"/>
        <v>42322885</v>
      </c>
      <c r="B3442" s="127">
        <v>4232288</v>
      </c>
      <c r="C3442" s="127">
        <v>5</v>
      </c>
      <c r="D3442" s="74" t="s">
        <v>9829</v>
      </c>
      <c r="E3442" s="68">
        <v>77125824</v>
      </c>
      <c r="F3442" s="68" t="s">
        <v>10814</v>
      </c>
      <c r="G3442" s="127" t="s">
        <v>2550</v>
      </c>
      <c r="H3442" s="68" t="s">
        <v>2650</v>
      </c>
      <c r="I3442" s="66">
        <v>6019</v>
      </c>
      <c r="J3442" s="66" t="s">
        <v>2650</v>
      </c>
      <c r="K3442" s="68" t="s">
        <v>2546</v>
      </c>
      <c r="L3442" s="69" t="s">
        <v>10816</v>
      </c>
      <c r="N3442" s="128">
        <v>50</v>
      </c>
      <c r="O3442" s="71">
        <v>40.200000000000003</v>
      </c>
      <c r="P3442" s="127"/>
    </row>
    <row r="3443" spans="1:16" ht="15" x14ac:dyDescent="0.25">
      <c r="A3443" s="67" t="str">
        <f t="shared" si="53"/>
        <v>42322883</v>
      </c>
      <c r="B3443" s="127">
        <v>4232288</v>
      </c>
      <c r="C3443" s="127">
        <v>3</v>
      </c>
      <c r="D3443" s="74" t="s">
        <v>9829</v>
      </c>
      <c r="E3443" s="68" t="s">
        <v>9920</v>
      </c>
      <c r="F3443" s="68" t="s">
        <v>10813</v>
      </c>
      <c r="G3443" s="68" t="s">
        <v>2550</v>
      </c>
      <c r="H3443" s="68" t="s">
        <v>2650</v>
      </c>
      <c r="I3443" s="66">
        <v>6019</v>
      </c>
      <c r="J3443" s="66" t="s">
        <v>2650</v>
      </c>
      <c r="K3443" s="68" t="s">
        <v>2546</v>
      </c>
      <c r="L3443" s="69" t="s">
        <v>10818</v>
      </c>
      <c r="N3443" s="128">
        <v>100</v>
      </c>
      <c r="O3443" s="71">
        <v>40.200000000000003</v>
      </c>
      <c r="P3443" s="127"/>
    </row>
    <row r="3444" spans="1:16" ht="15" x14ac:dyDescent="0.25">
      <c r="A3444" s="67" t="str">
        <f t="shared" si="53"/>
        <v>136819413</v>
      </c>
      <c r="B3444" s="127">
        <v>13681941</v>
      </c>
      <c r="C3444" s="127">
        <v>3</v>
      </c>
      <c r="D3444" s="74" t="s">
        <v>5241</v>
      </c>
      <c r="E3444" s="68">
        <v>8798571</v>
      </c>
      <c r="F3444" s="68" t="s">
        <v>10814</v>
      </c>
      <c r="G3444" s="68" t="s">
        <v>2550</v>
      </c>
      <c r="H3444" s="68" t="s">
        <v>2650</v>
      </c>
      <c r="I3444" s="66">
        <v>6019</v>
      </c>
      <c r="J3444" s="66" t="s">
        <v>2650</v>
      </c>
      <c r="K3444" s="68" t="s">
        <v>2547</v>
      </c>
      <c r="L3444" s="69" t="s">
        <v>10816</v>
      </c>
      <c r="N3444" s="128">
        <v>81</v>
      </c>
      <c r="O3444" s="71">
        <v>33.5</v>
      </c>
      <c r="P3444" s="127"/>
    </row>
    <row r="3445" spans="1:16" ht="15" x14ac:dyDescent="0.25">
      <c r="A3445" s="67" t="str">
        <f t="shared" si="53"/>
        <v>129247143</v>
      </c>
      <c r="B3445" s="127">
        <v>12924714</v>
      </c>
      <c r="C3445" s="127">
        <v>3</v>
      </c>
      <c r="D3445" s="74" t="s">
        <v>5242</v>
      </c>
      <c r="E3445" s="68">
        <v>13285865</v>
      </c>
      <c r="F3445" s="68" t="s">
        <v>10814</v>
      </c>
      <c r="G3445" s="68" t="s">
        <v>2550</v>
      </c>
      <c r="H3445" s="68" t="s">
        <v>2650</v>
      </c>
      <c r="I3445" s="66">
        <v>6019</v>
      </c>
      <c r="J3445" s="66" t="s">
        <v>2650</v>
      </c>
      <c r="K3445" s="68" t="s">
        <v>2546</v>
      </c>
      <c r="L3445" s="69" t="s">
        <v>10816</v>
      </c>
      <c r="N3445" s="128">
        <v>100</v>
      </c>
      <c r="O3445" s="71">
        <v>40.200000000000003</v>
      </c>
      <c r="P3445" s="127"/>
    </row>
    <row r="3446" spans="1:16" ht="15" x14ac:dyDescent="0.25">
      <c r="A3446" s="67" t="str">
        <f t="shared" si="53"/>
        <v>115305712</v>
      </c>
      <c r="B3446" s="127">
        <v>11530571</v>
      </c>
      <c r="C3446" s="127">
        <v>2</v>
      </c>
      <c r="D3446" s="74" t="s">
        <v>7211</v>
      </c>
      <c r="E3446" s="68" t="s">
        <v>1203</v>
      </c>
      <c r="F3446" s="68" t="s">
        <v>10815</v>
      </c>
      <c r="G3446" s="68" t="s">
        <v>2550</v>
      </c>
      <c r="H3446" s="68" t="s">
        <v>2650</v>
      </c>
      <c r="I3446" s="66">
        <v>6019</v>
      </c>
      <c r="J3446" s="66" t="s">
        <v>2650</v>
      </c>
      <c r="K3446" s="68" t="s">
        <v>2546</v>
      </c>
      <c r="L3446" s="69" t="s">
        <v>10817</v>
      </c>
      <c r="N3446" s="128">
        <v>88</v>
      </c>
      <c r="O3446" s="71">
        <v>40.200000000000003</v>
      </c>
      <c r="P3446" s="127"/>
    </row>
    <row r="3447" spans="1:16" ht="15" x14ac:dyDescent="0.25">
      <c r="A3447" s="67" t="str">
        <f t="shared" si="53"/>
        <v>102682853</v>
      </c>
      <c r="B3447" s="127">
        <v>10268285</v>
      </c>
      <c r="C3447" s="127">
        <v>3</v>
      </c>
      <c r="D3447" s="74" t="s">
        <v>5243</v>
      </c>
      <c r="E3447" s="68" t="s">
        <v>887</v>
      </c>
      <c r="F3447" s="68" t="s">
        <v>10815</v>
      </c>
      <c r="G3447" s="68" t="s">
        <v>2550</v>
      </c>
      <c r="H3447" s="68" t="s">
        <v>2650</v>
      </c>
      <c r="I3447" s="66">
        <v>6019</v>
      </c>
      <c r="J3447" s="66" t="s">
        <v>2650</v>
      </c>
      <c r="K3447" s="68" t="s">
        <v>2546</v>
      </c>
      <c r="L3447" s="69" t="s">
        <v>10817</v>
      </c>
      <c r="N3447" s="128">
        <v>100</v>
      </c>
      <c r="O3447" s="71">
        <v>40.200000000000003</v>
      </c>
      <c r="P3447" s="127"/>
    </row>
    <row r="3448" spans="1:16" ht="15" x14ac:dyDescent="0.25">
      <c r="A3448" s="67" t="str">
        <f t="shared" si="53"/>
        <v>134155292</v>
      </c>
      <c r="B3448" s="127">
        <v>13415529</v>
      </c>
      <c r="C3448" s="127">
        <v>2</v>
      </c>
      <c r="D3448" s="74" t="s">
        <v>5244</v>
      </c>
      <c r="E3448" s="68">
        <v>22033144</v>
      </c>
      <c r="F3448" s="68" t="s">
        <v>10814</v>
      </c>
      <c r="G3448" s="68" t="s">
        <v>10823</v>
      </c>
      <c r="H3448" s="68" t="s">
        <v>2650</v>
      </c>
      <c r="I3448" s="66">
        <v>6019</v>
      </c>
      <c r="J3448" s="66" t="s">
        <v>2650</v>
      </c>
      <c r="K3448" s="68" t="s">
        <v>2546</v>
      </c>
      <c r="L3448" s="69" t="s">
        <v>10816</v>
      </c>
      <c r="N3448" s="128">
        <v>100</v>
      </c>
      <c r="O3448" s="71">
        <v>40.200000000000003</v>
      </c>
      <c r="P3448" s="127"/>
    </row>
    <row r="3449" spans="1:16" ht="15" x14ac:dyDescent="0.25">
      <c r="A3449" s="67" t="str">
        <f t="shared" si="53"/>
        <v>157828641</v>
      </c>
      <c r="B3449" s="127">
        <v>15782864</v>
      </c>
      <c r="C3449" s="127">
        <v>1</v>
      </c>
      <c r="D3449" s="74" t="s">
        <v>5245</v>
      </c>
      <c r="E3449" s="68" t="s">
        <v>2284</v>
      </c>
      <c r="F3449" s="68" t="s">
        <v>10814</v>
      </c>
      <c r="G3449" s="68" t="s">
        <v>2550</v>
      </c>
      <c r="H3449" s="68" t="s">
        <v>2650</v>
      </c>
      <c r="I3449" s="66">
        <v>6019</v>
      </c>
      <c r="J3449" s="66" t="s">
        <v>2650</v>
      </c>
      <c r="K3449" s="68" t="s">
        <v>2547</v>
      </c>
      <c r="L3449" s="69" t="s">
        <v>10816</v>
      </c>
      <c r="N3449" s="128">
        <v>100</v>
      </c>
      <c r="O3449" s="71">
        <v>33.5</v>
      </c>
      <c r="P3449" s="127"/>
    </row>
    <row r="3450" spans="1:16" ht="15" x14ac:dyDescent="0.25">
      <c r="A3450" s="67" t="str">
        <f t="shared" si="53"/>
        <v>100964252</v>
      </c>
      <c r="B3450" s="127">
        <v>10096425</v>
      </c>
      <c r="C3450" s="127">
        <v>2</v>
      </c>
      <c r="D3450" s="74" t="s">
        <v>5246</v>
      </c>
      <c r="E3450" s="68" t="s">
        <v>7883</v>
      </c>
      <c r="F3450" s="68" t="s">
        <v>10815</v>
      </c>
      <c r="G3450" s="68" t="s">
        <v>10823</v>
      </c>
      <c r="H3450" s="68" t="s">
        <v>2650</v>
      </c>
      <c r="I3450" s="66">
        <v>6019</v>
      </c>
      <c r="J3450" s="66" t="s">
        <v>2650</v>
      </c>
      <c r="K3450" s="68" t="s">
        <v>2546</v>
      </c>
      <c r="L3450" s="69" t="s">
        <v>10817</v>
      </c>
      <c r="N3450" s="128">
        <v>88</v>
      </c>
      <c r="O3450" s="71">
        <v>40.200000000000003</v>
      </c>
      <c r="P3450" s="127"/>
    </row>
    <row r="3451" spans="1:16" ht="15" x14ac:dyDescent="0.25">
      <c r="A3451" s="67" t="str">
        <f t="shared" si="53"/>
        <v>81241642</v>
      </c>
      <c r="B3451" s="127">
        <v>8124164</v>
      </c>
      <c r="C3451" s="127">
        <v>2</v>
      </c>
      <c r="D3451" s="74" t="s">
        <v>2699</v>
      </c>
      <c r="E3451" s="68" t="s">
        <v>503</v>
      </c>
      <c r="F3451" s="68" t="s">
        <v>10813</v>
      </c>
      <c r="G3451" s="68" t="s">
        <v>2550</v>
      </c>
      <c r="H3451" s="68" t="s">
        <v>2650</v>
      </c>
      <c r="I3451" s="66">
        <v>6019</v>
      </c>
      <c r="J3451" s="66" t="s">
        <v>2650</v>
      </c>
      <c r="K3451" s="68" t="s">
        <v>2546</v>
      </c>
      <c r="L3451" s="69" t="s">
        <v>10818</v>
      </c>
      <c r="N3451" s="128">
        <v>88</v>
      </c>
      <c r="O3451" s="71">
        <v>40.200000000000003</v>
      </c>
      <c r="P3451" s="127"/>
    </row>
    <row r="3452" spans="1:16" ht="15" x14ac:dyDescent="0.25">
      <c r="A3452" s="67" t="str">
        <f t="shared" si="53"/>
        <v>61214213</v>
      </c>
      <c r="B3452" s="127">
        <v>6121421</v>
      </c>
      <c r="C3452" s="127">
        <v>3</v>
      </c>
      <c r="D3452" s="74" t="s">
        <v>5247</v>
      </c>
      <c r="E3452" s="68" t="s">
        <v>310</v>
      </c>
      <c r="F3452" s="68" t="s">
        <v>10813</v>
      </c>
      <c r="G3452" s="68" t="s">
        <v>2550</v>
      </c>
      <c r="H3452" s="68" t="s">
        <v>2650</v>
      </c>
      <c r="I3452" s="66">
        <v>6019</v>
      </c>
      <c r="J3452" s="66" t="s">
        <v>2650</v>
      </c>
      <c r="K3452" s="68" t="s">
        <v>2546</v>
      </c>
      <c r="L3452" s="69" t="s">
        <v>10818</v>
      </c>
      <c r="N3452" s="128">
        <v>100</v>
      </c>
      <c r="O3452" s="71">
        <v>40.200000000000003</v>
      </c>
      <c r="P3452" s="127"/>
    </row>
    <row r="3453" spans="1:16" ht="15" x14ac:dyDescent="0.25">
      <c r="A3453" s="67" t="str">
        <f t="shared" si="53"/>
        <v>173843211</v>
      </c>
      <c r="B3453" s="127">
        <v>17384321</v>
      </c>
      <c r="C3453" s="127">
        <v>1</v>
      </c>
      <c r="D3453" s="74" t="s">
        <v>10707</v>
      </c>
      <c r="E3453" s="68">
        <v>428183335</v>
      </c>
      <c r="F3453" s="68" t="s">
        <v>10814</v>
      </c>
      <c r="G3453" s="68" t="s">
        <v>10823</v>
      </c>
      <c r="H3453" s="68" t="s">
        <v>2650</v>
      </c>
      <c r="I3453" s="66">
        <v>6019</v>
      </c>
      <c r="J3453" s="66" t="s">
        <v>2650</v>
      </c>
      <c r="K3453" s="68" t="s">
        <v>2546</v>
      </c>
      <c r="L3453" s="69" t="s">
        <v>10816</v>
      </c>
      <c r="N3453" s="128">
        <v>94</v>
      </c>
      <c r="O3453" s="71">
        <v>40.200000000000003</v>
      </c>
      <c r="P3453" s="127"/>
    </row>
    <row r="3454" spans="1:16" ht="15" x14ac:dyDescent="0.25">
      <c r="A3454" s="67" t="str">
        <f t="shared" si="53"/>
        <v>101714604</v>
      </c>
      <c r="B3454" s="127">
        <v>10171460</v>
      </c>
      <c r="C3454" s="127">
        <v>4</v>
      </c>
      <c r="D3454" s="74" t="s">
        <v>5248</v>
      </c>
      <c r="E3454" s="68" t="s">
        <v>7884</v>
      </c>
      <c r="F3454" s="68" t="s">
        <v>10815</v>
      </c>
      <c r="G3454" s="68" t="s">
        <v>2550</v>
      </c>
      <c r="H3454" s="68" t="s">
        <v>2650</v>
      </c>
      <c r="I3454" s="66">
        <v>6019</v>
      </c>
      <c r="J3454" s="66" t="s">
        <v>2650</v>
      </c>
      <c r="K3454" s="68" t="s">
        <v>2546</v>
      </c>
      <c r="L3454" s="69" t="s">
        <v>10817</v>
      </c>
      <c r="N3454" s="128">
        <v>0</v>
      </c>
      <c r="O3454" s="71">
        <v>40.200000000000003</v>
      </c>
      <c r="P3454" s="127"/>
    </row>
    <row r="3455" spans="1:16" ht="15" x14ac:dyDescent="0.25">
      <c r="A3455" s="67" t="str">
        <f t="shared" si="53"/>
        <v>116768022</v>
      </c>
      <c r="B3455" s="127">
        <v>11676802</v>
      </c>
      <c r="C3455" s="127">
        <v>2</v>
      </c>
      <c r="D3455" s="74" t="s">
        <v>5249</v>
      </c>
      <c r="E3455" s="68">
        <v>6174722</v>
      </c>
      <c r="F3455" s="68" t="s">
        <v>10815</v>
      </c>
      <c r="G3455" s="68" t="s">
        <v>10823</v>
      </c>
      <c r="H3455" s="68" t="s">
        <v>2650</v>
      </c>
      <c r="I3455" s="66">
        <v>6019</v>
      </c>
      <c r="J3455" s="66" t="s">
        <v>2650</v>
      </c>
      <c r="K3455" s="68" t="s">
        <v>2547</v>
      </c>
      <c r="L3455" s="69" t="s">
        <v>10817</v>
      </c>
      <c r="N3455" s="128">
        <v>100</v>
      </c>
      <c r="O3455" s="71">
        <v>33.5</v>
      </c>
      <c r="P3455" s="127"/>
    </row>
    <row r="3456" spans="1:16" ht="15" x14ac:dyDescent="0.25">
      <c r="A3456" s="67" t="str">
        <f t="shared" si="53"/>
        <v>96217402</v>
      </c>
      <c r="B3456" s="127">
        <v>9621740</v>
      </c>
      <c r="C3456" s="127">
        <v>2</v>
      </c>
      <c r="D3456" s="74" t="s">
        <v>5250</v>
      </c>
      <c r="E3456" s="68" t="s">
        <v>705</v>
      </c>
      <c r="F3456" s="68" t="s">
        <v>10815</v>
      </c>
      <c r="G3456" s="68" t="s">
        <v>2550</v>
      </c>
      <c r="H3456" s="68" t="s">
        <v>2650</v>
      </c>
      <c r="I3456" s="66">
        <v>6019</v>
      </c>
      <c r="J3456" s="66" t="s">
        <v>2650</v>
      </c>
      <c r="K3456" s="68" t="s">
        <v>2546</v>
      </c>
      <c r="L3456" s="69" t="s">
        <v>10817</v>
      </c>
      <c r="N3456" s="128">
        <v>100</v>
      </c>
      <c r="O3456" s="71">
        <v>40.200000000000003</v>
      </c>
      <c r="P3456" s="127"/>
    </row>
    <row r="3457" spans="1:16" ht="15" x14ac:dyDescent="0.25">
      <c r="A3457" s="67" t="str">
        <f t="shared" si="53"/>
        <v>96322931</v>
      </c>
      <c r="B3457" s="127">
        <v>9632293</v>
      </c>
      <c r="C3457" s="127">
        <v>1</v>
      </c>
      <c r="D3457" s="74" t="s">
        <v>5251</v>
      </c>
      <c r="E3457" s="68">
        <v>1859877</v>
      </c>
      <c r="F3457" s="68" t="s">
        <v>10815</v>
      </c>
      <c r="G3457" s="68" t="s">
        <v>10823</v>
      </c>
      <c r="H3457" s="68" t="s">
        <v>2650</v>
      </c>
      <c r="I3457" s="66">
        <v>6019</v>
      </c>
      <c r="J3457" s="66" t="s">
        <v>2650</v>
      </c>
      <c r="K3457" s="68" t="s">
        <v>2546</v>
      </c>
      <c r="L3457" s="69" t="s">
        <v>10817</v>
      </c>
      <c r="N3457" s="128">
        <v>100</v>
      </c>
      <c r="O3457" s="71">
        <v>40.200000000000003</v>
      </c>
      <c r="P3457" s="127"/>
    </row>
    <row r="3458" spans="1:16" ht="15" x14ac:dyDescent="0.25">
      <c r="A3458" s="67" t="str">
        <f t="shared" si="53"/>
        <v>117591973</v>
      </c>
      <c r="B3458" s="127">
        <v>11759197</v>
      </c>
      <c r="C3458" s="127">
        <v>3</v>
      </c>
      <c r="D3458" s="74" t="s">
        <v>5252</v>
      </c>
      <c r="E3458" s="68" t="s">
        <v>1287</v>
      </c>
      <c r="F3458" s="68" t="s">
        <v>10814</v>
      </c>
      <c r="G3458" s="68" t="s">
        <v>10823</v>
      </c>
      <c r="H3458" s="68" t="s">
        <v>2650</v>
      </c>
      <c r="I3458" s="66">
        <v>6019</v>
      </c>
      <c r="J3458" s="66" t="s">
        <v>2650</v>
      </c>
      <c r="K3458" s="68" t="s">
        <v>2546</v>
      </c>
      <c r="L3458" s="69" t="s">
        <v>10816</v>
      </c>
      <c r="N3458" s="128">
        <v>94</v>
      </c>
      <c r="O3458" s="71">
        <v>40.200000000000003</v>
      </c>
      <c r="P3458" s="127"/>
    </row>
    <row r="3459" spans="1:16" ht="15" x14ac:dyDescent="0.25">
      <c r="A3459" s="67" t="str">
        <f t="shared" si="53"/>
        <v>117591974</v>
      </c>
      <c r="B3459" s="127">
        <v>11759197</v>
      </c>
      <c r="C3459" s="127">
        <v>4</v>
      </c>
      <c r="D3459" s="74" t="s">
        <v>5252</v>
      </c>
      <c r="E3459" s="68" t="s">
        <v>1287</v>
      </c>
      <c r="F3459" s="68" t="s">
        <v>10814</v>
      </c>
      <c r="G3459" s="68" t="s">
        <v>2550</v>
      </c>
      <c r="H3459" s="68" t="s">
        <v>2650</v>
      </c>
      <c r="I3459" s="66">
        <v>6019</v>
      </c>
      <c r="J3459" s="66" t="s">
        <v>2650</v>
      </c>
      <c r="K3459" s="68" t="s">
        <v>2547</v>
      </c>
      <c r="L3459" s="69" t="s">
        <v>10816</v>
      </c>
      <c r="N3459" s="128">
        <v>100</v>
      </c>
      <c r="O3459" s="71">
        <v>33.5</v>
      </c>
      <c r="P3459" s="127"/>
    </row>
    <row r="3460" spans="1:16" ht="15" x14ac:dyDescent="0.25">
      <c r="A3460" s="67" t="str">
        <f t="shared" si="53"/>
        <v>81660063</v>
      </c>
      <c r="B3460" s="127">
        <v>8166006</v>
      </c>
      <c r="C3460" s="127">
        <v>3</v>
      </c>
      <c r="D3460" s="74" t="s">
        <v>5253</v>
      </c>
      <c r="E3460" s="68" t="s">
        <v>508</v>
      </c>
      <c r="F3460" s="68" t="s">
        <v>10813</v>
      </c>
      <c r="G3460" s="68" t="s">
        <v>2550</v>
      </c>
      <c r="H3460" s="68" t="s">
        <v>2650</v>
      </c>
      <c r="I3460" s="66">
        <v>6019</v>
      </c>
      <c r="J3460" s="66" t="s">
        <v>2650</v>
      </c>
      <c r="K3460" s="68" t="s">
        <v>2547</v>
      </c>
      <c r="L3460" s="69" t="s">
        <v>10818</v>
      </c>
      <c r="N3460" s="128">
        <v>100</v>
      </c>
      <c r="O3460" s="71">
        <v>33.5</v>
      </c>
      <c r="P3460" s="127"/>
    </row>
    <row r="3461" spans="1:16" ht="15" x14ac:dyDescent="0.25">
      <c r="A3461" s="67" t="str">
        <f t="shared" si="53"/>
        <v>127158761</v>
      </c>
      <c r="B3461" s="127">
        <v>12715876</v>
      </c>
      <c r="C3461" s="127">
        <v>1</v>
      </c>
      <c r="D3461" s="74" t="s">
        <v>5254</v>
      </c>
      <c r="E3461" s="68" t="s">
        <v>1551</v>
      </c>
      <c r="F3461" s="68" t="s">
        <v>10814</v>
      </c>
      <c r="G3461" s="68" t="s">
        <v>10823</v>
      </c>
      <c r="H3461" s="68" t="s">
        <v>2650</v>
      </c>
      <c r="I3461" s="66">
        <v>6019</v>
      </c>
      <c r="J3461" s="66" t="s">
        <v>2650</v>
      </c>
      <c r="K3461" s="68" t="s">
        <v>2547</v>
      </c>
      <c r="L3461" s="69" t="s">
        <v>10816</v>
      </c>
      <c r="N3461" s="128">
        <v>100</v>
      </c>
      <c r="O3461" s="71">
        <v>33.5</v>
      </c>
      <c r="P3461" s="127"/>
    </row>
    <row r="3462" spans="1:16" ht="15" x14ac:dyDescent="0.25">
      <c r="A3462" s="67" t="str">
        <f t="shared" si="53"/>
        <v>134284102</v>
      </c>
      <c r="B3462" s="127">
        <v>13428410</v>
      </c>
      <c r="C3462" s="127">
        <v>2</v>
      </c>
      <c r="D3462" s="74" t="s">
        <v>5255</v>
      </c>
      <c r="E3462" s="68">
        <v>6887076</v>
      </c>
      <c r="F3462" s="68" t="s">
        <v>10814</v>
      </c>
      <c r="G3462" s="68" t="s">
        <v>10823</v>
      </c>
      <c r="H3462" s="68" t="s">
        <v>2650</v>
      </c>
      <c r="I3462" s="66">
        <v>6019</v>
      </c>
      <c r="J3462" s="66" t="s">
        <v>2650</v>
      </c>
      <c r="K3462" s="68" t="s">
        <v>2546</v>
      </c>
      <c r="L3462" s="69" t="s">
        <v>10816</v>
      </c>
      <c r="N3462" s="128">
        <v>100</v>
      </c>
      <c r="O3462" s="71">
        <v>40.200000000000003</v>
      </c>
      <c r="P3462" s="127"/>
    </row>
    <row r="3463" spans="1:16" ht="15" x14ac:dyDescent="0.25">
      <c r="A3463" s="67" t="str">
        <f t="shared" si="53"/>
        <v>81243342</v>
      </c>
      <c r="B3463" s="127">
        <v>8124334</v>
      </c>
      <c r="C3463" s="127">
        <v>2</v>
      </c>
      <c r="D3463" s="74" t="s">
        <v>5256</v>
      </c>
      <c r="E3463" s="68" t="s">
        <v>504</v>
      </c>
      <c r="F3463" s="68" t="s">
        <v>10813</v>
      </c>
      <c r="G3463" s="68" t="s">
        <v>2550</v>
      </c>
      <c r="H3463" s="68" t="s">
        <v>2650</v>
      </c>
      <c r="I3463" s="66">
        <v>6019</v>
      </c>
      <c r="J3463" s="66" t="s">
        <v>2650</v>
      </c>
      <c r="K3463" s="68" t="s">
        <v>2547</v>
      </c>
      <c r="L3463" s="69" t="s">
        <v>10818</v>
      </c>
      <c r="N3463" s="128">
        <v>94</v>
      </c>
      <c r="O3463" s="71">
        <v>33.5</v>
      </c>
      <c r="P3463" s="127"/>
    </row>
    <row r="3464" spans="1:16" ht="15" x14ac:dyDescent="0.25">
      <c r="A3464" s="67" t="str">
        <f t="shared" ref="A3464:A3527" si="54">CONCATENATE(B3464,C3464)</f>
        <v>103918502</v>
      </c>
      <c r="B3464" s="127">
        <v>10391850</v>
      </c>
      <c r="C3464" s="127">
        <v>2</v>
      </c>
      <c r="D3464" s="74" t="s">
        <v>5257</v>
      </c>
      <c r="E3464" s="68" t="s">
        <v>946</v>
      </c>
      <c r="F3464" s="68" t="s">
        <v>10815</v>
      </c>
      <c r="G3464" s="68" t="s">
        <v>10823</v>
      </c>
      <c r="H3464" s="68" t="s">
        <v>2650</v>
      </c>
      <c r="I3464" s="66">
        <v>6019</v>
      </c>
      <c r="J3464" s="66" t="s">
        <v>2650</v>
      </c>
      <c r="K3464" s="68" t="s">
        <v>2546</v>
      </c>
      <c r="L3464" s="69" t="s">
        <v>10817</v>
      </c>
      <c r="N3464" s="128">
        <v>100</v>
      </c>
      <c r="O3464" s="71">
        <v>40.200000000000003</v>
      </c>
      <c r="P3464" s="127"/>
    </row>
    <row r="3465" spans="1:16" ht="15" x14ac:dyDescent="0.25">
      <c r="A3465" s="67" t="str">
        <f t="shared" si="54"/>
        <v>56460171</v>
      </c>
      <c r="B3465" s="127">
        <v>5646017</v>
      </c>
      <c r="C3465" s="127">
        <v>1</v>
      </c>
      <c r="D3465" s="74" t="s">
        <v>5258</v>
      </c>
      <c r="E3465" s="68" t="s">
        <v>291</v>
      </c>
      <c r="F3465" s="68" t="s">
        <v>10813</v>
      </c>
      <c r="G3465" s="68" t="s">
        <v>2550</v>
      </c>
      <c r="H3465" s="68" t="s">
        <v>2650</v>
      </c>
      <c r="I3465" s="66">
        <v>6019</v>
      </c>
      <c r="J3465" s="66" t="s">
        <v>2650</v>
      </c>
      <c r="K3465" s="68" t="s">
        <v>2547</v>
      </c>
      <c r="L3465" s="69" t="s">
        <v>10818</v>
      </c>
      <c r="N3465" s="128">
        <v>25</v>
      </c>
      <c r="O3465" s="71">
        <v>33.5</v>
      </c>
      <c r="P3465" s="127"/>
    </row>
    <row r="3466" spans="1:16" ht="15" x14ac:dyDescent="0.25">
      <c r="A3466" s="67" t="str">
        <f t="shared" si="54"/>
        <v>50638023</v>
      </c>
      <c r="B3466" s="127">
        <v>5063802</v>
      </c>
      <c r="C3466" s="127">
        <v>3</v>
      </c>
      <c r="D3466" s="74" t="s">
        <v>5259</v>
      </c>
      <c r="E3466" s="68" t="s">
        <v>7885</v>
      </c>
      <c r="F3466" s="68" t="s">
        <v>10815</v>
      </c>
      <c r="G3466" s="68" t="s">
        <v>10823</v>
      </c>
      <c r="H3466" s="68" t="s">
        <v>2650</v>
      </c>
      <c r="I3466" s="66">
        <v>6019</v>
      </c>
      <c r="J3466" s="66" t="s">
        <v>2650</v>
      </c>
      <c r="K3466" s="68" t="s">
        <v>2546</v>
      </c>
      <c r="L3466" s="69" t="s">
        <v>10817</v>
      </c>
      <c r="N3466" s="128">
        <v>100</v>
      </c>
      <c r="O3466" s="71">
        <v>40.200000000000003</v>
      </c>
      <c r="P3466" s="127"/>
    </row>
    <row r="3467" spans="1:16" ht="15" x14ac:dyDescent="0.25">
      <c r="A3467" s="67" t="str">
        <f t="shared" si="54"/>
        <v>173843331</v>
      </c>
      <c r="B3467" s="127">
        <v>17384333</v>
      </c>
      <c r="C3467" s="127">
        <v>1</v>
      </c>
      <c r="D3467" s="74" t="s">
        <v>10708</v>
      </c>
      <c r="E3467" s="68">
        <v>401696649</v>
      </c>
      <c r="F3467" s="68" t="s">
        <v>10814</v>
      </c>
      <c r="G3467" s="68" t="s">
        <v>10823</v>
      </c>
      <c r="H3467" s="68" t="s">
        <v>2650</v>
      </c>
      <c r="I3467" s="66">
        <v>6019</v>
      </c>
      <c r="J3467" s="66" t="s">
        <v>2650</v>
      </c>
      <c r="K3467" s="68" t="s">
        <v>2546</v>
      </c>
      <c r="L3467" s="69" t="s">
        <v>10816</v>
      </c>
      <c r="N3467" s="128">
        <v>94</v>
      </c>
      <c r="O3467" s="71">
        <v>40.200000000000003</v>
      </c>
      <c r="P3467" s="127"/>
    </row>
    <row r="3468" spans="1:16" ht="15" x14ac:dyDescent="0.25">
      <c r="A3468" s="67" t="str">
        <f t="shared" si="54"/>
        <v>127158903</v>
      </c>
      <c r="B3468" s="127">
        <v>12715890</v>
      </c>
      <c r="C3468" s="127">
        <v>3</v>
      </c>
      <c r="D3468" s="74" t="s">
        <v>5260</v>
      </c>
      <c r="E3468" s="68" t="s">
        <v>1552</v>
      </c>
      <c r="F3468" s="68" t="s">
        <v>10814</v>
      </c>
      <c r="G3468" s="68" t="s">
        <v>10823</v>
      </c>
      <c r="H3468" s="68" t="s">
        <v>2650</v>
      </c>
      <c r="I3468" s="66">
        <v>6019</v>
      </c>
      <c r="J3468" s="66" t="s">
        <v>2650</v>
      </c>
      <c r="K3468" s="68" t="s">
        <v>2546</v>
      </c>
      <c r="L3468" s="69" t="s">
        <v>10816</v>
      </c>
      <c r="N3468" s="128">
        <v>0</v>
      </c>
      <c r="O3468" s="71">
        <v>40.200000000000003</v>
      </c>
      <c r="P3468" s="127"/>
    </row>
    <row r="3469" spans="1:16" ht="15" x14ac:dyDescent="0.25">
      <c r="A3469" s="67" t="str">
        <f t="shared" si="54"/>
        <v>93866221</v>
      </c>
      <c r="B3469" s="127">
        <v>9386622</v>
      </c>
      <c r="C3469" s="127">
        <v>1</v>
      </c>
      <c r="D3469" s="74" t="s">
        <v>5261</v>
      </c>
      <c r="E3469" s="68" t="s">
        <v>669</v>
      </c>
      <c r="F3469" s="68" t="s">
        <v>10815</v>
      </c>
      <c r="G3469" s="68" t="s">
        <v>2550</v>
      </c>
      <c r="H3469" s="68" t="s">
        <v>2650</v>
      </c>
      <c r="I3469" s="66">
        <v>6019</v>
      </c>
      <c r="J3469" s="66" t="s">
        <v>2650</v>
      </c>
      <c r="K3469" s="68" t="s">
        <v>2547</v>
      </c>
      <c r="L3469" s="69" t="s">
        <v>10817</v>
      </c>
      <c r="N3469" s="128">
        <v>100</v>
      </c>
      <c r="O3469" s="71">
        <v>33.5</v>
      </c>
      <c r="P3469" s="127"/>
    </row>
    <row r="3470" spans="1:16" ht="15" x14ac:dyDescent="0.25">
      <c r="A3470" s="67" t="str">
        <f t="shared" si="54"/>
        <v>102585164</v>
      </c>
      <c r="B3470" s="127">
        <v>10258516</v>
      </c>
      <c r="C3470" s="127">
        <v>4</v>
      </c>
      <c r="D3470" s="74" t="s">
        <v>5262</v>
      </c>
      <c r="E3470" s="68" t="s">
        <v>9758</v>
      </c>
      <c r="F3470" s="68" t="s">
        <v>10814</v>
      </c>
      <c r="G3470" s="68" t="s">
        <v>2550</v>
      </c>
      <c r="H3470" s="68" t="s">
        <v>2650</v>
      </c>
      <c r="I3470" s="66">
        <v>6019</v>
      </c>
      <c r="J3470" s="66" t="s">
        <v>2650</v>
      </c>
      <c r="K3470" s="68" t="s">
        <v>2547</v>
      </c>
      <c r="L3470" s="69" t="s">
        <v>10816</v>
      </c>
      <c r="N3470" s="128">
        <v>100</v>
      </c>
      <c r="O3470" s="71">
        <v>33.5</v>
      </c>
      <c r="P3470" s="127"/>
    </row>
    <row r="3471" spans="1:16" ht="15" x14ac:dyDescent="0.25">
      <c r="A3471" s="67" t="str">
        <f t="shared" si="54"/>
        <v>121146255</v>
      </c>
      <c r="B3471" s="127">
        <v>12114625</v>
      </c>
      <c r="C3471" s="127">
        <v>5</v>
      </c>
      <c r="D3471" s="74" t="s">
        <v>5263</v>
      </c>
      <c r="E3471" s="68" t="s">
        <v>1417</v>
      </c>
      <c r="F3471" s="68" t="s">
        <v>10815</v>
      </c>
      <c r="G3471" s="68" t="s">
        <v>2550</v>
      </c>
      <c r="H3471" s="68" t="s">
        <v>2650</v>
      </c>
      <c r="I3471" s="66">
        <v>6019</v>
      </c>
      <c r="J3471" s="66" t="s">
        <v>2650</v>
      </c>
      <c r="K3471" s="68" t="s">
        <v>2546</v>
      </c>
      <c r="L3471" s="69" t="s">
        <v>10817</v>
      </c>
      <c r="N3471" s="128">
        <v>100</v>
      </c>
      <c r="O3471" s="71">
        <v>40.200000000000003</v>
      </c>
      <c r="P3471" s="127"/>
    </row>
    <row r="3472" spans="1:16" ht="15" x14ac:dyDescent="0.25">
      <c r="A3472" s="67" t="str">
        <f t="shared" si="54"/>
        <v>72871503</v>
      </c>
      <c r="B3472" s="127">
        <v>7287150</v>
      </c>
      <c r="C3472" s="127">
        <v>3</v>
      </c>
      <c r="D3472" s="74" t="s">
        <v>5264</v>
      </c>
      <c r="E3472" s="68">
        <v>11723659</v>
      </c>
      <c r="F3472" s="68" t="s">
        <v>10815</v>
      </c>
      <c r="G3472" s="68" t="s">
        <v>10823</v>
      </c>
      <c r="H3472" s="68" t="s">
        <v>2650</v>
      </c>
      <c r="I3472" s="66">
        <v>6019</v>
      </c>
      <c r="J3472" s="66" t="s">
        <v>2650</v>
      </c>
      <c r="K3472" s="68" t="s">
        <v>2546</v>
      </c>
      <c r="L3472" s="69" t="s">
        <v>10817</v>
      </c>
      <c r="N3472" s="128">
        <v>88</v>
      </c>
      <c r="O3472" s="71">
        <v>40.200000000000003</v>
      </c>
      <c r="P3472" s="127"/>
    </row>
    <row r="3473" spans="1:16" ht="15" x14ac:dyDescent="0.25">
      <c r="A3473" s="67" t="str">
        <f t="shared" si="54"/>
        <v>92558741</v>
      </c>
      <c r="B3473" s="127">
        <v>9255874</v>
      </c>
      <c r="C3473" s="127">
        <v>1</v>
      </c>
      <c r="D3473" s="74" t="s">
        <v>5265</v>
      </c>
      <c r="E3473" s="68">
        <v>8483744</v>
      </c>
      <c r="F3473" s="68" t="s">
        <v>10815</v>
      </c>
      <c r="G3473" s="68" t="s">
        <v>2550</v>
      </c>
      <c r="H3473" s="68" t="s">
        <v>2650</v>
      </c>
      <c r="I3473" s="66">
        <v>6019</v>
      </c>
      <c r="J3473" s="66" t="s">
        <v>2650</v>
      </c>
      <c r="K3473" s="68" t="s">
        <v>2546</v>
      </c>
      <c r="L3473" s="69" t="s">
        <v>10817</v>
      </c>
      <c r="N3473" s="128">
        <v>100</v>
      </c>
      <c r="O3473" s="71">
        <v>40.200000000000003</v>
      </c>
      <c r="P3473" s="127"/>
    </row>
    <row r="3474" spans="1:16" ht="15" x14ac:dyDescent="0.25">
      <c r="A3474" s="67" t="str">
        <f t="shared" si="54"/>
        <v>112389754</v>
      </c>
      <c r="B3474" s="127">
        <v>11238975</v>
      </c>
      <c r="C3474" s="127">
        <v>4</v>
      </c>
      <c r="D3474" s="74" t="s">
        <v>5266</v>
      </c>
      <c r="E3474" s="68" t="s">
        <v>1107</v>
      </c>
      <c r="F3474" s="68" t="s">
        <v>10815</v>
      </c>
      <c r="G3474" s="68" t="s">
        <v>10823</v>
      </c>
      <c r="H3474" s="68" t="s">
        <v>2650</v>
      </c>
      <c r="I3474" s="66">
        <v>6019</v>
      </c>
      <c r="J3474" s="66" t="s">
        <v>2650</v>
      </c>
      <c r="K3474" s="68" t="s">
        <v>2546</v>
      </c>
      <c r="L3474" s="69" t="s">
        <v>10817</v>
      </c>
      <c r="N3474" s="128">
        <v>100</v>
      </c>
      <c r="O3474" s="71">
        <v>40.200000000000003</v>
      </c>
      <c r="P3474" s="127"/>
    </row>
    <row r="3475" spans="1:16" ht="15" x14ac:dyDescent="0.25">
      <c r="A3475" s="67" t="str">
        <f t="shared" si="54"/>
        <v>101215723</v>
      </c>
      <c r="B3475" s="127">
        <v>10121572</v>
      </c>
      <c r="C3475" s="127">
        <v>3</v>
      </c>
      <c r="D3475" s="74" t="s">
        <v>5267</v>
      </c>
      <c r="E3475" s="68">
        <v>19568457</v>
      </c>
      <c r="F3475" s="68" t="s">
        <v>10815</v>
      </c>
      <c r="G3475" s="68" t="s">
        <v>10823</v>
      </c>
      <c r="H3475" s="68" t="s">
        <v>2650</v>
      </c>
      <c r="I3475" s="66">
        <v>6019</v>
      </c>
      <c r="J3475" s="66" t="s">
        <v>2650</v>
      </c>
      <c r="K3475" s="68" t="s">
        <v>2546</v>
      </c>
      <c r="L3475" s="69" t="s">
        <v>10817</v>
      </c>
      <c r="N3475" s="128">
        <v>100</v>
      </c>
      <c r="O3475" s="71">
        <v>40.200000000000003</v>
      </c>
      <c r="P3475" s="127"/>
    </row>
    <row r="3476" spans="1:16" ht="15" x14ac:dyDescent="0.25">
      <c r="A3476" s="67" t="str">
        <f t="shared" si="54"/>
        <v>113639763</v>
      </c>
      <c r="B3476" s="127">
        <v>11363976</v>
      </c>
      <c r="C3476" s="127">
        <v>3</v>
      </c>
      <c r="D3476" s="74" t="s">
        <v>5268</v>
      </c>
      <c r="E3476" s="68" t="s">
        <v>1149</v>
      </c>
      <c r="F3476" s="68" t="s">
        <v>10815</v>
      </c>
      <c r="G3476" s="68" t="s">
        <v>10823</v>
      </c>
      <c r="H3476" s="68" t="s">
        <v>2650</v>
      </c>
      <c r="I3476" s="66">
        <v>6019</v>
      </c>
      <c r="J3476" s="66" t="s">
        <v>2650</v>
      </c>
      <c r="K3476" s="68" t="s">
        <v>2546</v>
      </c>
      <c r="L3476" s="69" t="s">
        <v>10817</v>
      </c>
      <c r="N3476" s="128">
        <v>100</v>
      </c>
      <c r="O3476" s="71">
        <v>40.200000000000003</v>
      </c>
      <c r="P3476" s="127"/>
    </row>
    <row r="3477" spans="1:16" ht="15" x14ac:dyDescent="0.25">
      <c r="A3477" s="67" t="str">
        <f t="shared" si="54"/>
        <v>80833203</v>
      </c>
      <c r="B3477" s="127">
        <v>8083320</v>
      </c>
      <c r="C3477" s="127">
        <v>3</v>
      </c>
      <c r="D3477" s="74" t="s">
        <v>5269</v>
      </c>
      <c r="E3477" s="68">
        <v>10612251</v>
      </c>
      <c r="F3477" s="68" t="s">
        <v>10813</v>
      </c>
      <c r="G3477" s="68" t="s">
        <v>2550</v>
      </c>
      <c r="H3477" s="68" t="s">
        <v>2650</v>
      </c>
      <c r="I3477" s="66">
        <v>6019</v>
      </c>
      <c r="J3477" s="66" t="s">
        <v>2650</v>
      </c>
      <c r="K3477" s="68" t="s">
        <v>2546</v>
      </c>
      <c r="L3477" s="69" t="s">
        <v>10818</v>
      </c>
      <c r="N3477" s="128">
        <v>100</v>
      </c>
      <c r="O3477" s="71">
        <v>40.200000000000003</v>
      </c>
      <c r="P3477" s="127"/>
    </row>
    <row r="3478" spans="1:16" ht="15" x14ac:dyDescent="0.25">
      <c r="A3478" s="67" t="str">
        <f t="shared" si="54"/>
        <v>95432232</v>
      </c>
      <c r="B3478" s="127">
        <v>9543223</v>
      </c>
      <c r="C3478" s="127">
        <v>2</v>
      </c>
      <c r="D3478" s="74" t="s">
        <v>5270</v>
      </c>
      <c r="E3478" s="68" t="s">
        <v>693</v>
      </c>
      <c r="F3478" s="68" t="s">
        <v>10815</v>
      </c>
      <c r="G3478" s="68" t="s">
        <v>10823</v>
      </c>
      <c r="H3478" s="68" t="s">
        <v>2605</v>
      </c>
      <c r="I3478" s="66">
        <v>84091</v>
      </c>
      <c r="J3478" s="66" t="s">
        <v>2605</v>
      </c>
      <c r="K3478" s="68" t="s">
        <v>2548</v>
      </c>
      <c r="L3478" s="69" t="s">
        <v>10817</v>
      </c>
      <c r="N3478" s="128">
        <v>0</v>
      </c>
      <c r="O3478" s="71">
        <v>20.100000000000001</v>
      </c>
      <c r="P3478" s="127"/>
    </row>
    <row r="3479" spans="1:16" ht="15" x14ac:dyDescent="0.25">
      <c r="A3479" s="67" t="str">
        <f t="shared" si="54"/>
        <v>142589242</v>
      </c>
      <c r="B3479" s="127">
        <v>14258924</v>
      </c>
      <c r="C3479" s="127">
        <v>2</v>
      </c>
      <c r="D3479" s="74" t="s">
        <v>4850</v>
      </c>
      <c r="E3479" s="68" t="s">
        <v>1918</v>
      </c>
      <c r="F3479" s="68" t="s">
        <v>10814</v>
      </c>
      <c r="G3479" s="68" t="s">
        <v>2550</v>
      </c>
      <c r="H3479" s="68" t="s">
        <v>2605</v>
      </c>
      <c r="I3479" s="66">
        <v>84091</v>
      </c>
      <c r="J3479" s="66" t="s">
        <v>2605</v>
      </c>
      <c r="K3479" s="68" t="s">
        <v>2547</v>
      </c>
      <c r="L3479" s="69" t="s">
        <v>10816</v>
      </c>
      <c r="N3479" s="128">
        <v>100</v>
      </c>
      <c r="O3479" s="71">
        <v>33.5</v>
      </c>
      <c r="P3479" s="127"/>
    </row>
    <row r="3480" spans="1:16" ht="15" x14ac:dyDescent="0.25">
      <c r="A3480" s="67" t="str">
        <f t="shared" si="54"/>
        <v>142835543</v>
      </c>
      <c r="B3480" s="127">
        <v>14283554</v>
      </c>
      <c r="C3480" s="127">
        <v>3</v>
      </c>
      <c r="D3480" s="74" t="s">
        <v>5163</v>
      </c>
      <c r="E3480" s="68" t="s">
        <v>1920</v>
      </c>
      <c r="F3480" s="68" t="s">
        <v>10814</v>
      </c>
      <c r="G3480" s="68" t="s">
        <v>2550</v>
      </c>
      <c r="H3480" s="68" t="s">
        <v>2605</v>
      </c>
      <c r="I3480" s="66">
        <v>84091</v>
      </c>
      <c r="J3480" s="66" t="s">
        <v>2605</v>
      </c>
      <c r="K3480" s="68" t="s">
        <v>2547</v>
      </c>
      <c r="L3480" s="69" t="s">
        <v>10816</v>
      </c>
      <c r="N3480" s="128">
        <v>100</v>
      </c>
      <c r="O3480" s="71">
        <v>33.5</v>
      </c>
      <c r="P3480" s="127"/>
    </row>
    <row r="3481" spans="1:16" ht="15" x14ac:dyDescent="0.25">
      <c r="A3481" s="67" t="str">
        <f t="shared" si="54"/>
        <v>97725582</v>
      </c>
      <c r="B3481" s="127">
        <v>9772558</v>
      </c>
      <c r="C3481" s="127">
        <v>2</v>
      </c>
      <c r="D3481" s="74" t="s">
        <v>5272</v>
      </c>
      <c r="E3481" s="68">
        <v>9093615</v>
      </c>
      <c r="F3481" s="68" t="s">
        <v>10815</v>
      </c>
      <c r="G3481" s="68" t="s">
        <v>10823</v>
      </c>
      <c r="H3481" s="68" t="s">
        <v>2605</v>
      </c>
      <c r="I3481" s="66">
        <v>84091</v>
      </c>
      <c r="J3481" s="66" t="s">
        <v>2605</v>
      </c>
      <c r="K3481" s="68" t="s">
        <v>2548</v>
      </c>
      <c r="L3481" s="69" t="s">
        <v>10817</v>
      </c>
      <c r="N3481" s="128">
        <v>100</v>
      </c>
      <c r="O3481" s="71">
        <v>20.100000000000001</v>
      </c>
      <c r="P3481" s="127"/>
    </row>
    <row r="3482" spans="1:16" ht="15" x14ac:dyDescent="0.25">
      <c r="A3482" s="67" t="str">
        <f t="shared" si="54"/>
        <v>81726991</v>
      </c>
      <c r="B3482" s="127">
        <v>8172699</v>
      </c>
      <c r="C3482" s="127">
        <v>1</v>
      </c>
      <c r="D3482" s="74" t="s">
        <v>10493</v>
      </c>
      <c r="E3482" s="68">
        <v>13368471</v>
      </c>
      <c r="F3482" s="68" t="s">
        <v>10814</v>
      </c>
      <c r="G3482" s="127" t="s">
        <v>2550</v>
      </c>
      <c r="H3482" s="68" t="s">
        <v>2605</v>
      </c>
      <c r="I3482" s="66">
        <v>84091</v>
      </c>
      <c r="J3482" s="66" t="s">
        <v>2605</v>
      </c>
      <c r="K3482" s="68" t="s">
        <v>2547</v>
      </c>
      <c r="L3482" s="69" t="s">
        <v>10816</v>
      </c>
      <c r="N3482" s="128">
        <v>0</v>
      </c>
      <c r="O3482" s="71">
        <v>33.5</v>
      </c>
      <c r="P3482" s="127"/>
    </row>
    <row r="3483" spans="1:16" ht="15" x14ac:dyDescent="0.25">
      <c r="A3483" s="67" t="str">
        <f t="shared" si="54"/>
        <v>51882584</v>
      </c>
      <c r="B3483" s="127">
        <v>5188258</v>
      </c>
      <c r="C3483" s="127">
        <v>4</v>
      </c>
      <c r="D3483" s="74" t="s">
        <v>4680</v>
      </c>
      <c r="E3483" s="68">
        <v>9919887</v>
      </c>
      <c r="F3483" s="68" t="s">
        <v>10815</v>
      </c>
      <c r="G3483" s="68" t="s">
        <v>2550</v>
      </c>
      <c r="H3483" s="68" t="s">
        <v>2605</v>
      </c>
      <c r="I3483" s="66">
        <v>84091</v>
      </c>
      <c r="J3483" s="66" t="s">
        <v>2605</v>
      </c>
      <c r="K3483" s="68" t="s">
        <v>2547</v>
      </c>
      <c r="L3483" s="69" t="s">
        <v>10817</v>
      </c>
      <c r="N3483" s="128">
        <v>100</v>
      </c>
      <c r="O3483" s="71">
        <v>33.5</v>
      </c>
      <c r="P3483" s="127"/>
    </row>
    <row r="3484" spans="1:16" ht="15" x14ac:dyDescent="0.25">
      <c r="A3484" s="67" t="str">
        <f t="shared" si="54"/>
        <v>111767266</v>
      </c>
      <c r="B3484" s="127">
        <v>11176726</v>
      </c>
      <c r="C3484" s="127">
        <v>6</v>
      </c>
      <c r="D3484" s="74" t="s">
        <v>3415</v>
      </c>
      <c r="E3484" s="68" t="s">
        <v>1079</v>
      </c>
      <c r="F3484" s="68" t="s">
        <v>10814</v>
      </c>
      <c r="G3484" s="68" t="s">
        <v>2550</v>
      </c>
      <c r="H3484" s="68" t="s">
        <v>2605</v>
      </c>
      <c r="I3484" s="66">
        <v>84091</v>
      </c>
      <c r="J3484" s="66" t="s">
        <v>2605</v>
      </c>
      <c r="K3484" s="68" t="s">
        <v>2547</v>
      </c>
      <c r="L3484" s="69" t="s">
        <v>10816</v>
      </c>
      <c r="N3484" s="128">
        <v>88</v>
      </c>
      <c r="O3484" s="71">
        <v>33.5</v>
      </c>
      <c r="P3484" s="127"/>
    </row>
    <row r="3485" spans="1:16" ht="15" x14ac:dyDescent="0.25">
      <c r="A3485" s="67" t="str">
        <f t="shared" si="54"/>
        <v>114904574</v>
      </c>
      <c r="B3485" s="127">
        <v>11490457</v>
      </c>
      <c r="C3485" s="127">
        <v>4</v>
      </c>
      <c r="D3485" s="74" t="s">
        <v>5273</v>
      </c>
      <c r="E3485" s="68">
        <v>18548452</v>
      </c>
      <c r="F3485" s="68" t="s">
        <v>10815</v>
      </c>
      <c r="G3485" s="68" t="s">
        <v>10823</v>
      </c>
      <c r="H3485" s="68" t="s">
        <v>2605</v>
      </c>
      <c r="I3485" s="66">
        <v>84091</v>
      </c>
      <c r="J3485" s="66" t="s">
        <v>2605</v>
      </c>
      <c r="K3485" s="68" t="s">
        <v>2548</v>
      </c>
      <c r="L3485" s="69" t="s">
        <v>10817</v>
      </c>
      <c r="N3485" s="128">
        <v>100</v>
      </c>
      <c r="O3485" s="71">
        <v>20.100000000000001</v>
      </c>
      <c r="P3485" s="127"/>
    </row>
    <row r="3486" spans="1:16" ht="15" x14ac:dyDescent="0.25">
      <c r="A3486" s="67" t="str">
        <f t="shared" si="54"/>
        <v>124215222</v>
      </c>
      <c r="B3486" s="127">
        <v>12421522</v>
      </c>
      <c r="C3486" s="127">
        <v>2</v>
      </c>
      <c r="D3486" s="74" t="s">
        <v>5274</v>
      </c>
      <c r="E3486" s="68" t="s">
        <v>1487</v>
      </c>
      <c r="F3486" s="68" t="s">
        <v>10815</v>
      </c>
      <c r="G3486" s="68" t="s">
        <v>2550</v>
      </c>
      <c r="H3486" s="68" t="s">
        <v>2605</v>
      </c>
      <c r="I3486" s="66">
        <v>84091</v>
      </c>
      <c r="J3486" s="66" t="s">
        <v>2605</v>
      </c>
      <c r="K3486" s="68" t="s">
        <v>2546</v>
      </c>
      <c r="L3486" s="69" t="s">
        <v>10817</v>
      </c>
      <c r="N3486" s="128">
        <v>100</v>
      </c>
      <c r="O3486" s="71">
        <v>40.200000000000003</v>
      </c>
      <c r="P3486" s="127"/>
    </row>
    <row r="3487" spans="1:16" ht="15" x14ac:dyDescent="0.25">
      <c r="A3487" s="67" t="str">
        <f t="shared" si="54"/>
        <v>132095301</v>
      </c>
      <c r="B3487" s="127">
        <v>13209530</v>
      </c>
      <c r="C3487" s="127">
        <v>1</v>
      </c>
      <c r="D3487" s="74" t="s">
        <v>4853</v>
      </c>
      <c r="E3487" s="68" t="s">
        <v>1722</v>
      </c>
      <c r="F3487" s="68" t="s">
        <v>10814</v>
      </c>
      <c r="G3487" s="68" t="s">
        <v>10823</v>
      </c>
      <c r="H3487" s="68" t="s">
        <v>2605</v>
      </c>
      <c r="I3487" s="66">
        <v>84091</v>
      </c>
      <c r="J3487" s="66" t="s">
        <v>2605</v>
      </c>
      <c r="K3487" s="68" t="s">
        <v>2547</v>
      </c>
      <c r="L3487" s="69" t="s">
        <v>10816</v>
      </c>
      <c r="N3487" s="128">
        <v>100</v>
      </c>
      <c r="O3487" s="71">
        <v>33.5</v>
      </c>
      <c r="P3487" s="127"/>
    </row>
    <row r="3488" spans="1:16" ht="15" x14ac:dyDescent="0.25">
      <c r="A3488" s="67" t="str">
        <f t="shared" si="54"/>
        <v>58409464</v>
      </c>
      <c r="B3488" s="127">
        <v>5840946</v>
      </c>
      <c r="C3488" s="127">
        <v>4</v>
      </c>
      <c r="D3488" s="74" t="s">
        <v>5275</v>
      </c>
      <c r="E3488" s="68" t="s">
        <v>7886</v>
      </c>
      <c r="F3488" s="68" t="s">
        <v>10813</v>
      </c>
      <c r="G3488" s="68" t="s">
        <v>2550</v>
      </c>
      <c r="H3488" s="68" t="s">
        <v>2605</v>
      </c>
      <c r="I3488" s="66">
        <v>84091</v>
      </c>
      <c r="J3488" s="66" t="s">
        <v>2605</v>
      </c>
      <c r="K3488" s="68" t="s">
        <v>2547</v>
      </c>
      <c r="L3488" s="69" t="s">
        <v>10818</v>
      </c>
      <c r="N3488" s="128">
        <v>81</v>
      </c>
      <c r="O3488" s="71">
        <v>33.5</v>
      </c>
      <c r="P3488" s="127"/>
    </row>
    <row r="3489" spans="1:16" ht="15" x14ac:dyDescent="0.25">
      <c r="A3489" s="67" t="str">
        <f t="shared" si="54"/>
        <v>128667873</v>
      </c>
      <c r="B3489" s="127">
        <v>12866787</v>
      </c>
      <c r="C3489" s="127">
        <v>3</v>
      </c>
      <c r="D3489" s="74" t="s">
        <v>3445</v>
      </c>
      <c r="E3489" s="68" t="s">
        <v>1581</v>
      </c>
      <c r="F3489" s="68" t="s">
        <v>10814</v>
      </c>
      <c r="G3489" s="68" t="s">
        <v>2550</v>
      </c>
      <c r="H3489" s="68" t="s">
        <v>2605</v>
      </c>
      <c r="I3489" s="66">
        <v>84091</v>
      </c>
      <c r="J3489" s="66" t="s">
        <v>2605</v>
      </c>
      <c r="K3489" s="68" t="s">
        <v>2547</v>
      </c>
      <c r="L3489" s="69" t="s">
        <v>10816</v>
      </c>
      <c r="N3489" s="128">
        <v>100</v>
      </c>
      <c r="O3489" s="71">
        <v>33.5</v>
      </c>
      <c r="P3489" s="127"/>
    </row>
    <row r="3490" spans="1:16" ht="15" x14ac:dyDescent="0.25">
      <c r="A3490" s="67" t="str">
        <f t="shared" si="54"/>
        <v>84232342</v>
      </c>
      <c r="B3490" s="127">
        <v>8423234</v>
      </c>
      <c r="C3490" s="127">
        <v>2</v>
      </c>
      <c r="D3490" s="74" t="s">
        <v>5276</v>
      </c>
      <c r="E3490" s="68">
        <v>9713951</v>
      </c>
      <c r="F3490" s="68" t="s">
        <v>10815</v>
      </c>
      <c r="G3490" s="68" t="s">
        <v>2550</v>
      </c>
      <c r="H3490" s="68" t="s">
        <v>2605</v>
      </c>
      <c r="I3490" s="66">
        <v>84091</v>
      </c>
      <c r="J3490" s="66" t="s">
        <v>2605</v>
      </c>
      <c r="K3490" s="68" t="s">
        <v>2547</v>
      </c>
      <c r="L3490" s="69" t="s">
        <v>10817</v>
      </c>
      <c r="N3490" s="128">
        <v>94</v>
      </c>
      <c r="O3490" s="71">
        <v>33.5</v>
      </c>
      <c r="P3490" s="127"/>
    </row>
    <row r="3491" spans="1:16" ht="15" x14ac:dyDescent="0.25">
      <c r="A3491" s="67" t="str">
        <f t="shared" si="54"/>
        <v>127191587</v>
      </c>
      <c r="B3491" s="127">
        <v>12719158</v>
      </c>
      <c r="C3491" s="127">
        <v>7</v>
      </c>
      <c r="D3491" s="74" t="s">
        <v>5277</v>
      </c>
      <c r="E3491" s="68" t="s">
        <v>1557</v>
      </c>
      <c r="F3491" s="68" t="s">
        <v>10814</v>
      </c>
      <c r="G3491" s="68" t="s">
        <v>2550</v>
      </c>
      <c r="H3491" s="68" t="s">
        <v>2605</v>
      </c>
      <c r="I3491" s="66">
        <v>84091</v>
      </c>
      <c r="J3491" s="66" t="s">
        <v>2605</v>
      </c>
      <c r="K3491" s="68" t="s">
        <v>2547</v>
      </c>
      <c r="L3491" s="69" t="s">
        <v>10816</v>
      </c>
      <c r="N3491" s="128">
        <v>100</v>
      </c>
      <c r="O3491" s="71">
        <v>33.5</v>
      </c>
      <c r="P3491" s="127"/>
    </row>
    <row r="3492" spans="1:16" ht="15" x14ac:dyDescent="0.25">
      <c r="A3492" s="67" t="str">
        <f t="shared" si="54"/>
        <v>112670085</v>
      </c>
      <c r="B3492" s="127">
        <v>11267008</v>
      </c>
      <c r="C3492" s="127">
        <v>5</v>
      </c>
      <c r="D3492" s="74" t="s">
        <v>5278</v>
      </c>
      <c r="E3492" s="68" t="s">
        <v>1122</v>
      </c>
      <c r="F3492" s="68" t="s">
        <v>10814</v>
      </c>
      <c r="G3492" s="68" t="s">
        <v>2550</v>
      </c>
      <c r="H3492" s="68" t="s">
        <v>2605</v>
      </c>
      <c r="I3492" s="66">
        <v>84091</v>
      </c>
      <c r="J3492" s="66" t="s">
        <v>2605</v>
      </c>
      <c r="K3492" s="68" t="s">
        <v>2547</v>
      </c>
      <c r="L3492" s="69" t="s">
        <v>10816</v>
      </c>
      <c r="N3492" s="128">
        <v>94</v>
      </c>
      <c r="O3492" s="71">
        <v>33.5</v>
      </c>
      <c r="P3492" s="127"/>
    </row>
    <row r="3493" spans="1:16" ht="15" x14ac:dyDescent="0.25">
      <c r="A3493" s="67" t="str">
        <f t="shared" si="54"/>
        <v>112670082</v>
      </c>
      <c r="B3493" s="127">
        <v>11267008</v>
      </c>
      <c r="C3493" s="127">
        <v>2</v>
      </c>
      <c r="D3493" s="74" t="s">
        <v>5278</v>
      </c>
      <c r="E3493" s="68" t="s">
        <v>1122</v>
      </c>
      <c r="F3493" s="68" t="s">
        <v>10815</v>
      </c>
      <c r="G3493" s="68" t="s">
        <v>2550</v>
      </c>
      <c r="H3493" s="68" t="s">
        <v>2605</v>
      </c>
      <c r="I3493" s="66">
        <v>84091</v>
      </c>
      <c r="J3493" s="66" t="s">
        <v>2605</v>
      </c>
      <c r="K3493" s="68" t="s">
        <v>2547</v>
      </c>
      <c r="L3493" s="69" t="s">
        <v>10817</v>
      </c>
      <c r="N3493" s="128">
        <v>94</v>
      </c>
      <c r="O3493" s="71">
        <v>33.5</v>
      </c>
      <c r="P3493" s="127"/>
    </row>
    <row r="3494" spans="1:16" ht="15" x14ac:dyDescent="0.25">
      <c r="A3494" s="67" t="str">
        <f t="shared" si="54"/>
        <v>78371733</v>
      </c>
      <c r="B3494" s="127">
        <v>7837173</v>
      </c>
      <c r="C3494" s="127">
        <v>3</v>
      </c>
      <c r="D3494" s="74" t="s">
        <v>5279</v>
      </c>
      <c r="E3494" s="68">
        <v>15287232</v>
      </c>
      <c r="F3494" s="68" t="s">
        <v>10813</v>
      </c>
      <c r="G3494" s="68" t="s">
        <v>2550</v>
      </c>
      <c r="H3494" s="68" t="s">
        <v>2605</v>
      </c>
      <c r="I3494" s="66">
        <v>84091</v>
      </c>
      <c r="J3494" s="66" t="s">
        <v>2605</v>
      </c>
      <c r="K3494" s="68" t="s">
        <v>2547</v>
      </c>
      <c r="L3494" s="69" t="s">
        <v>10818</v>
      </c>
      <c r="N3494" s="128">
        <v>100</v>
      </c>
      <c r="O3494" s="71">
        <v>33.5</v>
      </c>
      <c r="P3494" s="127"/>
    </row>
    <row r="3495" spans="1:16" ht="15" x14ac:dyDescent="0.25">
      <c r="A3495" s="67" t="str">
        <f t="shared" si="54"/>
        <v>84426914</v>
      </c>
      <c r="B3495" s="127">
        <v>8442691</v>
      </c>
      <c r="C3495" s="127">
        <v>4</v>
      </c>
      <c r="D3495" s="74" t="s">
        <v>7525</v>
      </c>
      <c r="E3495" s="68">
        <v>13037989</v>
      </c>
      <c r="F3495" s="68" t="s">
        <v>10815</v>
      </c>
      <c r="G3495" s="68" t="s">
        <v>10823</v>
      </c>
      <c r="H3495" s="68" t="s">
        <v>2605</v>
      </c>
      <c r="I3495" s="66">
        <v>84091</v>
      </c>
      <c r="J3495" s="66" t="s">
        <v>2605</v>
      </c>
      <c r="K3495" s="68" t="s">
        <v>2547</v>
      </c>
      <c r="L3495" s="69" t="s">
        <v>10817</v>
      </c>
      <c r="N3495" s="128">
        <v>100</v>
      </c>
      <c r="O3495" s="71">
        <v>33.5</v>
      </c>
      <c r="P3495" s="127"/>
    </row>
    <row r="3496" spans="1:16" ht="15" x14ac:dyDescent="0.25">
      <c r="A3496" s="67" t="str">
        <f t="shared" si="54"/>
        <v>100999552</v>
      </c>
      <c r="B3496" s="127">
        <v>10099955</v>
      </c>
      <c r="C3496" s="127">
        <v>2</v>
      </c>
      <c r="D3496" s="74" t="s">
        <v>5280</v>
      </c>
      <c r="E3496" s="68" t="s">
        <v>837</v>
      </c>
      <c r="F3496" s="68" t="s">
        <v>10814</v>
      </c>
      <c r="G3496" s="68" t="s">
        <v>10823</v>
      </c>
      <c r="H3496" s="68" t="s">
        <v>2605</v>
      </c>
      <c r="I3496" s="66">
        <v>84091</v>
      </c>
      <c r="J3496" s="66" t="s">
        <v>2605</v>
      </c>
      <c r="K3496" s="68" t="s">
        <v>2547</v>
      </c>
      <c r="L3496" s="69" t="s">
        <v>10816</v>
      </c>
      <c r="N3496" s="128">
        <v>88</v>
      </c>
      <c r="O3496" s="71">
        <v>33.5</v>
      </c>
      <c r="P3496" s="127"/>
    </row>
    <row r="3497" spans="1:16" ht="15" x14ac:dyDescent="0.25">
      <c r="A3497" s="67" t="str">
        <f t="shared" si="54"/>
        <v>137442763</v>
      </c>
      <c r="B3497" s="127">
        <v>13744276</v>
      </c>
      <c r="C3497" s="127">
        <v>3</v>
      </c>
      <c r="D3497" s="74" t="s">
        <v>5281</v>
      </c>
      <c r="E3497" s="68" t="s">
        <v>1875</v>
      </c>
      <c r="F3497" s="68" t="s">
        <v>10814</v>
      </c>
      <c r="G3497" s="68" t="s">
        <v>2550</v>
      </c>
      <c r="H3497" s="68" t="s">
        <v>2605</v>
      </c>
      <c r="I3497" s="66">
        <v>84091</v>
      </c>
      <c r="J3497" s="66" t="s">
        <v>2605</v>
      </c>
      <c r="K3497" s="68" t="s">
        <v>2547</v>
      </c>
      <c r="L3497" s="69" t="s">
        <v>10816</v>
      </c>
      <c r="N3497" s="128">
        <v>100</v>
      </c>
      <c r="O3497" s="71">
        <v>33.5</v>
      </c>
      <c r="P3497" s="127"/>
    </row>
    <row r="3498" spans="1:16" ht="15" x14ac:dyDescent="0.25">
      <c r="A3498" s="67" t="str">
        <f t="shared" si="54"/>
        <v>134962561</v>
      </c>
      <c r="B3498" s="127">
        <v>13496256</v>
      </c>
      <c r="C3498" s="127">
        <v>1</v>
      </c>
      <c r="D3498" s="74" t="s">
        <v>5282</v>
      </c>
      <c r="E3498" s="68">
        <v>1064728</v>
      </c>
      <c r="F3498" s="68" t="s">
        <v>10814</v>
      </c>
      <c r="G3498" s="68" t="s">
        <v>2550</v>
      </c>
      <c r="H3498" s="68" t="s">
        <v>2605</v>
      </c>
      <c r="I3498" s="66">
        <v>84091</v>
      </c>
      <c r="J3498" s="66" t="s">
        <v>2605</v>
      </c>
      <c r="K3498" s="68" t="s">
        <v>2547</v>
      </c>
      <c r="L3498" s="69" t="s">
        <v>10816</v>
      </c>
      <c r="N3498" s="128">
        <v>100</v>
      </c>
      <c r="O3498" s="71">
        <v>33.5</v>
      </c>
      <c r="P3498" s="127"/>
    </row>
    <row r="3499" spans="1:16" ht="15" x14ac:dyDescent="0.25">
      <c r="A3499" s="67" t="str">
        <f t="shared" si="54"/>
        <v>1172587410</v>
      </c>
      <c r="B3499" s="127">
        <v>11725874</v>
      </c>
      <c r="C3499" s="127">
        <v>10</v>
      </c>
      <c r="D3499" s="74" t="s">
        <v>5283</v>
      </c>
      <c r="E3499" s="68">
        <v>19950945</v>
      </c>
      <c r="F3499" s="68" t="s">
        <v>10814</v>
      </c>
      <c r="G3499" s="68" t="s">
        <v>10823</v>
      </c>
      <c r="H3499" s="68" t="s">
        <v>2605</v>
      </c>
      <c r="I3499" s="66">
        <v>84091</v>
      </c>
      <c r="J3499" s="66" t="s">
        <v>2605</v>
      </c>
      <c r="K3499" s="68" t="s">
        <v>2547</v>
      </c>
      <c r="L3499" s="69" t="s">
        <v>10816</v>
      </c>
      <c r="N3499" s="128">
        <v>100</v>
      </c>
      <c r="O3499" s="71">
        <v>33.5</v>
      </c>
      <c r="P3499" s="127"/>
    </row>
    <row r="3500" spans="1:16" ht="15" x14ac:dyDescent="0.25">
      <c r="A3500" s="67" t="str">
        <f t="shared" si="54"/>
        <v>121213568</v>
      </c>
      <c r="B3500" s="127">
        <v>12121356</v>
      </c>
      <c r="C3500" s="127">
        <v>8</v>
      </c>
      <c r="D3500" s="74" t="s">
        <v>5284</v>
      </c>
      <c r="E3500" s="68" t="s">
        <v>1418</v>
      </c>
      <c r="F3500" s="68" t="s">
        <v>10814</v>
      </c>
      <c r="G3500" s="68" t="s">
        <v>2550</v>
      </c>
      <c r="H3500" s="68" t="s">
        <v>2605</v>
      </c>
      <c r="I3500" s="66">
        <v>84091</v>
      </c>
      <c r="J3500" s="66" t="s">
        <v>2605</v>
      </c>
      <c r="K3500" s="68" t="s">
        <v>2547</v>
      </c>
      <c r="L3500" s="69" t="s">
        <v>10816</v>
      </c>
      <c r="N3500" s="128">
        <v>100</v>
      </c>
      <c r="O3500" s="71">
        <v>33.5</v>
      </c>
      <c r="P3500" s="127"/>
    </row>
    <row r="3501" spans="1:16" ht="15" x14ac:dyDescent="0.25">
      <c r="A3501" s="67" t="str">
        <f t="shared" si="54"/>
        <v>145273273</v>
      </c>
      <c r="B3501" s="127">
        <v>14527327</v>
      </c>
      <c r="C3501" s="127">
        <v>3</v>
      </c>
      <c r="D3501" s="74" t="s">
        <v>5285</v>
      </c>
      <c r="E3501" s="68" t="s">
        <v>1970</v>
      </c>
      <c r="F3501" s="68" t="s">
        <v>10814</v>
      </c>
      <c r="G3501" s="68" t="s">
        <v>2550</v>
      </c>
      <c r="H3501" s="68" t="s">
        <v>2605</v>
      </c>
      <c r="I3501" s="66">
        <v>84091</v>
      </c>
      <c r="J3501" s="66" t="s">
        <v>2605</v>
      </c>
      <c r="K3501" s="68" t="s">
        <v>2547</v>
      </c>
      <c r="L3501" s="69" t="s">
        <v>10816</v>
      </c>
      <c r="N3501" s="128">
        <v>100</v>
      </c>
      <c r="O3501" s="71">
        <v>33.5</v>
      </c>
      <c r="P3501" s="127"/>
    </row>
    <row r="3502" spans="1:16" ht="15" x14ac:dyDescent="0.25">
      <c r="A3502" s="67" t="str">
        <f t="shared" si="54"/>
        <v>95309401</v>
      </c>
      <c r="B3502" s="127">
        <v>9530940</v>
      </c>
      <c r="C3502" s="127">
        <v>1</v>
      </c>
      <c r="D3502" s="74" t="s">
        <v>5287</v>
      </c>
      <c r="E3502" s="68">
        <v>10832848</v>
      </c>
      <c r="F3502" s="68" t="s">
        <v>10815</v>
      </c>
      <c r="G3502" s="68" t="s">
        <v>10823</v>
      </c>
      <c r="H3502" s="68" t="s">
        <v>2605</v>
      </c>
      <c r="I3502" s="66">
        <v>84091</v>
      </c>
      <c r="J3502" s="66" t="s">
        <v>2605</v>
      </c>
      <c r="K3502" s="68" t="s">
        <v>2547</v>
      </c>
      <c r="L3502" s="69" t="s">
        <v>10817</v>
      </c>
      <c r="N3502" s="128">
        <v>0</v>
      </c>
      <c r="O3502" s="71">
        <v>33.5</v>
      </c>
      <c r="P3502" s="127"/>
    </row>
    <row r="3503" spans="1:16" ht="15" x14ac:dyDescent="0.25">
      <c r="A3503" s="67" t="str">
        <f t="shared" si="54"/>
        <v>120618522</v>
      </c>
      <c r="B3503" s="127">
        <v>12061852</v>
      </c>
      <c r="C3503" s="127">
        <v>2</v>
      </c>
      <c r="D3503" s="74" t="s">
        <v>5288</v>
      </c>
      <c r="E3503" s="68" t="s">
        <v>1393</v>
      </c>
      <c r="F3503" s="68" t="s">
        <v>10815</v>
      </c>
      <c r="G3503" s="68" t="s">
        <v>10823</v>
      </c>
      <c r="H3503" s="68" t="s">
        <v>2605</v>
      </c>
      <c r="I3503" s="66">
        <v>84091</v>
      </c>
      <c r="J3503" s="66" t="s">
        <v>2605</v>
      </c>
      <c r="K3503" s="68" t="s">
        <v>2547</v>
      </c>
      <c r="L3503" s="69" t="s">
        <v>10817</v>
      </c>
      <c r="N3503" s="128">
        <v>88</v>
      </c>
      <c r="O3503" s="71">
        <v>33.5</v>
      </c>
      <c r="P3503" s="127"/>
    </row>
    <row r="3504" spans="1:16" ht="15" x14ac:dyDescent="0.25">
      <c r="A3504" s="67" t="str">
        <f t="shared" si="54"/>
        <v>53886484</v>
      </c>
      <c r="B3504" s="127">
        <v>5388648</v>
      </c>
      <c r="C3504" s="127">
        <v>4</v>
      </c>
      <c r="D3504" s="74" t="s">
        <v>5289</v>
      </c>
      <c r="E3504" s="68" t="s">
        <v>280</v>
      </c>
      <c r="F3504" s="68" t="s">
        <v>10815</v>
      </c>
      <c r="G3504" s="68" t="s">
        <v>10823</v>
      </c>
      <c r="H3504" s="68" t="s">
        <v>2605</v>
      </c>
      <c r="I3504" s="66">
        <v>84091</v>
      </c>
      <c r="J3504" s="66" t="s">
        <v>2605</v>
      </c>
      <c r="K3504" s="68" t="s">
        <v>2547</v>
      </c>
      <c r="L3504" s="69" t="s">
        <v>10817</v>
      </c>
      <c r="N3504" s="128">
        <v>73</v>
      </c>
      <c r="O3504" s="71">
        <v>33.5</v>
      </c>
      <c r="P3504" s="127"/>
    </row>
    <row r="3505" spans="1:16" ht="15" x14ac:dyDescent="0.25">
      <c r="A3505" s="67" t="str">
        <f t="shared" si="54"/>
        <v>101060802</v>
      </c>
      <c r="B3505" s="127">
        <v>10106080</v>
      </c>
      <c r="C3505" s="127">
        <v>2</v>
      </c>
      <c r="D3505" s="74" t="s">
        <v>7611</v>
      </c>
      <c r="E3505" s="68" t="s">
        <v>843</v>
      </c>
      <c r="F3505" s="68" t="s">
        <v>10815</v>
      </c>
      <c r="G3505" s="68" t="s">
        <v>2550</v>
      </c>
      <c r="H3505" s="68" t="s">
        <v>2605</v>
      </c>
      <c r="I3505" s="66">
        <v>84091</v>
      </c>
      <c r="J3505" s="66" t="s">
        <v>2605</v>
      </c>
      <c r="K3505" s="68" t="s">
        <v>2547</v>
      </c>
      <c r="L3505" s="69" t="s">
        <v>10817</v>
      </c>
      <c r="N3505" s="128">
        <v>100</v>
      </c>
      <c r="O3505" s="71">
        <v>33.5</v>
      </c>
      <c r="P3505" s="127"/>
    </row>
    <row r="3506" spans="1:16" ht="15" x14ac:dyDescent="0.25">
      <c r="A3506" s="67" t="str">
        <f t="shared" si="54"/>
        <v>114148701</v>
      </c>
      <c r="B3506" s="127">
        <v>11414870</v>
      </c>
      <c r="C3506" s="127">
        <v>1</v>
      </c>
      <c r="D3506" s="74" t="s">
        <v>6520</v>
      </c>
      <c r="E3506" s="68" t="s">
        <v>1170</v>
      </c>
      <c r="F3506" s="68" t="s">
        <v>10815</v>
      </c>
      <c r="G3506" s="68" t="s">
        <v>2550</v>
      </c>
      <c r="H3506" s="68" t="s">
        <v>2605</v>
      </c>
      <c r="I3506" s="66">
        <v>84091</v>
      </c>
      <c r="J3506" s="66" t="s">
        <v>2605</v>
      </c>
      <c r="K3506" s="68" t="s">
        <v>2547</v>
      </c>
      <c r="L3506" s="69" t="s">
        <v>10817</v>
      </c>
      <c r="N3506" s="128">
        <v>99</v>
      </c>
      <c r="O3506" s="71">
        <v>33.5</v>
      </c>
      <c r="P3506" s="127"/>
    </row>
    <row r="3507" spans="1:16" ht="15" x14ac:dyDescent="0.25">
      <c r="A3507" s="67" t="str">
        <f t="shared" si="54"/>
        <v>91516675</v>
      </c>
      <c r="B3507" s="127">
        <v>9151667</v>
      </c>
      <c r="C3507" s="127">
        <v>5</v>
      </c>
      <c r="D3507" s="74" t="s">
        <v>5290</v>
      </c>
      <c r="E3507" s="68">
        <v>11773483</v>
      </c>
      <c r="F3507" s="68" t="s">
        <v>10814</v>
      </c>
      <c r="G3507" s="127" t="s">
        <v>2550</v>
      </c>
      <c r="H3507" s="68" t="s">
        <v>2605</v>
      </c>
      <c r="I3507" s="66">
        <v>84091</v>
      </c>
      <c r="J3507" s="66" t="s">
        <v>2605</v>
      </c>
      <c r="K3507" s="68" t="s">
        <v>2547</v>
      </c>
      <c r="L3507" s="69" t="s">
        <v>10816</v>
      </c>
      <c r="N3507" s="128">
        <v>0</v>
      </c>
      <c r="O3507" s="71">
        <v>33.5</v>
      </c>
      <c r="P3507" s="127"/>
    </row>
    <row r="3508" spans="1:16" ht="15" x14ac:dyDescent="0.25">
      <c r="A3508" s="67" t="str">
        <f t="shared" si="54"/>
        <v>101243057</v>
      </c>
      <c r="B3508" s="127">
        <v>10124305</v>
      </c>
      <c r="C3508" s="127">
        <v>7</v>
      </c>
      <c r="D3508" s="74" t="s">
        <v>10552</v>
      </c>
      <c r="E3508" s="68">
        <v>14676908</v>
      </c>
      <c r="F3508" s="68" t="s">
        <v>10815</v>
      </c>
      <c r="G3508" s="68" t="s">
        <v>10823</v>
      </c>
      <c r="H3508" s="68" t="s">
        <v>2605</v>
      </c>
      <c r="I3508" s="66">
        <v>84091</v>
      </c>
      <c r="J3508" s="66" t="s">
        <v>2605</v>
      </c>
      <c r="K3508" s="68" t="s">
        <v>2547</v>
      </c>
      <c r="L3508" s="69" t="s">
        <v>10817</v>
      </c>
      <c r="N3508" s="128">
        <v>0</v>
      </c>
      <c r="O3508" s="71">
        <v>33.5</v>
      </c>
      <c r="P3508" s="127"/>
    </row>
    <row r="3509" spans="1:16" ht="15" x14ac:dyDescent="0.25">
      <c r="A3509" s="67" t="str">
        <f t="shared" si="54"/>
        <v>134659581</v>
      </c>
      <c r="B3509" s="127">
        <v>13465958</v>
      </c>
      <c r="C3509" s="127">
        <v>1</v>
      </c>
      <c r="D3509" s="74" t="s">
        <v>5291</v>
      </c>
      <c r="E3509" s="68" t="s">
        <v>1798</v>
      </c>
      <c r="F3509" s="68" t="s">
        <v>10814</v>
      </c>
      <c r="G3509" s="68" t="s">
        <v>10823</v>
      </c>
      <c r="H3509" s="68" t="s">
        <v>2605</v>
      </c>
      <c r="I3509" s="66">
        <v>84091</v>
      </c>
      <c r="J3509" s="66" t="s">
        <v>2605</v>
      </c>
      <c r="K3509" s="68" t="s">
        <v>2547</v>
      </c>
      <c r="L3509" s="69" t="s">
        <v>10816</v>
      </c>
      <c r="N3509" s="128">
        <v>100</v>
      </c>
      <c r="O3509" s="71">
        <v>33.5</v>
      </c>
      <c r="P3509" s="127"/>
    </row>
    <row r="3510" spans="1:16" ht="15" x14ac:dyDescent="0.25">
      <c r="A3510" s="67" t="str">
        <f t="shared" si="54"/>
        <v>121349711</v>
      </c>
      <c r="B3510" s="127">
        <v>12134971</v>
      </c>
      <c r="C3510" s="127">
        <v>1</v>
      </c>
      <c r="D3510" s="74" t="s">
        <v>5292</v>
      </c>
      <c r="E3510" s="68">
        <v>2366654</v>
      </c>
      <c r="F3510" s="68" t="s">
        <v>10815</v>
      </c>
      <c r="G3510" s="68" t="s">
        <v>10823</v>
      </c>
      <c r="H3510" s="68" t="s">
        <v>2605</v>
      </c>
      <c r="I3510" s="66">
        <v>84091</v>
      </c>
      <c r="J3510" s="66" t="s">
        <v>2605</v>
      </c>
      <c r="K3510" s="68" t="s">
        <v>2547</v>
      </c>
      <c r="L3510" s="69" t="s">
        <v>10817</v>
      </c>
      <c r="N3510" s="128">
        <v>100</v>
      </c>
      <c r="O3510" s="71">
        <v>33.5</v>
      </c>
      <c r="P3510" s="127"/>
    </row>
    <row r="3511" spans="1:16" ht="15" x14ac:dyDescent="0.25">
      <c r="A3511" s="67" t="str">
        <f t="shared" si="54"/>
        <v>91091832</v>
      </c>
      <c r="B3511" s="127">
        <v>9109183</v>
      </c>
      <c r="C3511" s="127">
        <v>2</v>
      </c>
      <c r="D3511" s="74" t="s">
        <v>5293</v>
      </c>
      <c r="E3511" s="68" t="s">
        <v>7887</v>
      </c>
      <c r="F3511" s="68" t="s">
        <v>10815</v>
      </c>
      <c r="G3511" s="68" t="s">
        <v>2550</v>
      </c>
      <c r="H3511" s="68" t="s">
        <v>2605</v>
      </c>
      <c r="I3511" s="66">
        <v>84091</v>
      </c>
      <c r="J3511" s="66" t="s">
        <v>2605</v>
      </c>
      <c r="K3511" s="68" t="s">
        <v>2547</v>
      </c>
      <c r="L3511" s="69" t="s">
        <v>10817</v>
      </c>
      <c r="N3511" s="128">
        <v>94</v>
      </c>
      <c r="O3511" s="71">
        <v>33.5</v>
      </c>
      <c r="P3511" s="127"/>
    </row>
    <row r="3512" spans="1:16" ht="15" x14ac:dyDescent="0.25">
      <c r="A3512" s="67" t="str">
        <f t="shared" si="54"/>
        <v>101053595</v>
      </c>
      <c r="B3512" s="127">
        <v>10105359</v>
      </c>
      <c r="C3512" s="127">
        <v>5</v>
      </c>
      <c r="D3512" s="74" t="s">
        <v>5294</v>
      </c>
      <c r="E3512" s="68">
        <v>9466061</v>
      </c>
      <c r="F3512" s="68" t="s">
        <v>10815</v>
      </c>
      <c r="G3512" s="68" t="s">
        <v>2550</v>
      </c>
      <c r="H3512" s="68" t="s">
        <v>2605</v>
      </c>
      <c r="I3512" s="66">
        <v>84091</v>
      </c>
      <c r="J3512" s="66" t="s">
        <v>2605</v>
      </c>
      <c r="K3512" s="68" t="s">
        <v>2547</v>
      </c>
      <c r="L3512" s="69" t="s">
        <v>10817</v>
      </c>
      <c r="N3512" s="128">
        <v>100</v>
      </c>
      <c r="O3512" s="71">
        <v>33.5</v>
      </c>
      <c r="P3512" s="127"/>
    </row>
    <row r="3513" spans="1:16" ht="15" x14ac:dyDescent="0.25">
      <c r="A3513" s="67" t="str">
        <f t="shared" si="54"/>
        <v>87339221</v>
      </c>
      <c r="B3513" s="127">
        <v>8733922</v>
      </c>
      <c r="C3513" s="127">
        <v>1</v>
      </c>
      <c r="D3513" s="74" t="s">
        <v>5295</v>
      </c>
      <c r="E3513" s="68" t="s">
        <v>7888</v>
      </c>
      <c r="F3513" s="68" t="s">
        <v>10815</v>
      </c>
      <c r="G3513" s="68" t="s">
        <v>2550</v>
      </c>
      <c r="H3513" s="68" t="s">
        <v>2605</v>
      </c>
      <c r="I3513" s="66">
        <v>84091</v>
      </c>
      <c r="J3513" s="66" t="s">
        <v>2605</v>
      </c>
      <c r="K3513" s="68" t="s">
        <v>2547</v>
      </c>
      <c r="L3513" s="69" t="s">
        <v>10817</v>
      </c>
      <c r="N3513" s="128">
        <v>100</v>
      </c>
      <c r="O3513" s="71">
        <v>33.5</v>
      </c>
      <c r="P3513" s="127"/>
    </row>
    <row r="3514" spans="1:16" ht="15" x14ac:dyDescent="0.25">
      <c r="A3514" s="67" t="str">
        <f t="shared" si="54"/>
        <v>95123292</v>
      </c>
      <c r="B3514" s="127">
        <v>9512329</v>
      </c>
      <c r="C3514" s="127">
        <v>2</v>
      </c>
      <c r="D3514" s="74" t="s">
        <v>5296</v>
      </c>
      <c r="E3514" s="68" t="s">
        <v>686</v>
      </c>
      <c r="F3514" s="68" t="s">
        <v>10815</v>
      </c>
      <c r="G3514" s="68" t="s">
        <v>10823</v>
      </c>
      <c r="H3514" s="68" t="s">
        <v>2605</v>
      </c>
      <c r="I3514" s="66">
        <v>84091</v>
      </c>
      <c r="J3514" s="66" t="s">
        <v>2605</v>
      </c>
      <c r="K3514" s="68" t="s">
        <v>2547</v>
      </c>
      <c r="L3514" s="69" t="s">
        <v>10817</v>
      </c>
      <c r="N3514" s="128">
        <v>99</v>
      </c>
      <c r="O3514" s="71">
        <v>33.5</v>
      </c>
      <c r="P3514" s="127"/>
    </row>
    <row r="3515" spans="1:16" ht="15" x14ac:dyDescent="0.25">
      <c r="A3515" s="67" t="str">
        <f t="shared" si="54"/>
        <v>87836883</v>
      </c>
      <c r="B3515" s="127">
        <v>8783688</v>
      </c>
      <c r="C3515" s="127">
        <v>3</v>
      </c>
      <c r="D3515" s="74" t="s">
        <v>5297</v>
      </c>
      <c r="E3515" s="68" t="s">
        <v>9987</v>
      </c>
      <c r="F3515" s="68" t="s">
        <v>10815</v>
      </c>
      <c r="G3515" s="68" t="s">
        <v>10823</v>
      </c>
      <c r="H3515" s="68" t="s">
        <v>2605</v>
      </c>
      <c r="I3515" s="66">
        <v>84091</v>
      </c>
      <c r="J3515" s="66" t="s">
        <v>2605</v>
      </c>
      <c r="K3515" s="68" t="s">
        <v>2547</v>
      </c>
      <c r="L3515" s="69" t="s">
        <v>10817</v>
      </c>
      <c r="N3515" s="128">
        <v>100</v>
      </c>
      <c r="O3515" s="71">
        <v>33.5</v>
      </c>
      <c r="P3515" s="127"/>
    </row>
    <row r="3516" spans="1:16" ht="15" x14ac:dyDescent="0.25">
      <c r="A3516" s="67" t="str">
        <f t="shared" si="54"/>
        <v>89411804</v>
      </c>
      <c r="B3516" s="127">
        <v>8941180</v>
      </c>
      <c r="C3516" s="127">
        <v>4</v>
      </c>
      <c r="D3516" s="74" t="s">
        <v>10751</v>
      </c>
      <c r="E3516" s="68" t="s">
        <v>7889</v>
      </c>
      <c r="F3516" s="68" t="s">
        <v>10815</v>
      </c>
      <c r="G3516" s="68" t="s">
        <v>2550</v>
      </c>
      <c r="H3516" s="68" t="s">
        <v>2605</v>
      </c>
      <c r="I3516" s="66">
        <v>84091</v>
      </c>
      <c r="J3516" s="66" t="s">
        <v>2605</v>
      </c>
      <c r="K3516" s="68" t="s">
        <v>2547</v>
      </c>
      <c r="L3516" s="69" t="s">
        <v>10817</v>
      </c>
      <c r="N3516" s="128">
        <v>100</v>
      </c>
      <c r="O3516" s="71">
        <v>33.5</v>
      </c>
      <c r="P3516" s="127"/>
    </row>
    <row r="3517" spans="1:16" ht="15" x14ac:dyDescent="0.25">
      <c r="A3517" s="67" t="str">
        <f t="shared" si="54"/>
        <v>88865701</v>
      </c>
      <c r="B3517" s="127">
        <v>8886570</v>
      </c>
      <c r="C3517" s="127">
        <v>1</v>
      </c>
      <c r="D3517" s="74" t="s">
        <v>5298</v>
      </c>
      <c r="E3517" s="68" t="s">
        <v>7890</v>
      </c>
      <c r="F3517" s="68" t="s">
        <v>10815</v>
      </c>
      <c r="G3517" s="68" t="s">
        <v>2550</v>
      </c>
      <c r="H3517" s="68" t="s">
        <v>2605</v>
      </c>
      <c r="I3517" s="66">
        <v>84091</v>
      </c>
      <c r="J3517" s="66" t="s">
        <v>2605</v>
      </c>
      <c r="K3517" s="68" t="s">
        <v>2547</v>
      </c>
      <c r="L3517" s="69" t="s">
        <v>10817</v>
      </c>
      <c r="N3517" s="128">
        <v>100</v>
      </c>
      <c r="O3517" s="71">
        <v>33.5</v>
      </c>
      <c r="P3517" s="127"/>
    </row>
    <row r="3518" spans="1:16" ht="15" x14ac:dyDescent="0.25">
      <c r="A3518" s="67" t="str">
        <f t="shared" si="54"/>
        <v>139175964</v>
      </c>
      <c r="B3518" s="127">
        <v>13917596</v>
      </c>
      <c r="C3518" s="127">
        <v>4</v>
      </c>
      <c r="D3518" s="74" t="s">
        <v>7109</v>
      </c>
      <c r="E3518" s="68" t="s">
        <v>7110</v>
      </c>
      <c r="F3518" s="68" t="s">
        <v>10814</v>
      </c>
      <c r="G3518" s="68" t="s">
        <v>2550</v>
      </c>
      <c r="H3518" s="68" t="s">
        <v>2605</v>
      </c>
      <c r="I3518" s="66">
        <v>84091</v>
      </c>
      <c r="J3518" s="66" t="s">
        <v>2605</v>
      </c>
      <c r="K3518" s="68" t="s">
        <v>2548</v>
      </c>
      <c r="L3518" s="69" t="s">
        <v>10816</v>
      </c>
      <c r="N3518" s="128">
        <v>81</v>
      </c>
      <c r="O3518" s="71">
        <v>20.100000000000001</v>
      </c>
      <c r="P3518" s="127"/>
    </row>
    <row r="3519" spans="1:16" ht="15" x14ac:dyDescent="0.25">
      <c r="A3519" s="67" t="str">
        <f t="shared" si="54"/>
        <v>126138127</v>
      </c>
      <c r="B3519" s="127">
        <v>12613812</v>
      </c>
      <c r="C3519" s="127">
        <v>7</v>
      </c>
      <c r="D3519" s="74" t="s">
        <v>5299</v>
      </c>
      <c r="E3519" s="68">
        <v>1779834</v>
      </c>
      <c r="F3519" s="68" t="s">
        <v>10814</v>
      </c>
      <c r="G3519" s="68" t="s">
        <v>2550</v>
      </c>
      <c r="H3519" s="68" t="s">
        <v>2605</v>
      </c>
      <c r="I3519" s="66">
        <v>84091</v>
      </c>
      <c r="J3519" s="66" t="s">
        <v>2605</v>
      </c>
      <c r="K3519" s="68" t="s">
        <v>2547</v>
      </c>
      <c r="L3519" s="69" t="s">
        <v>10816</v>
      </c>
      <c r="N3519" s="128">
        <v>100</v>
      </c>
      <c r="O3519" s="71">
        <v>33.5</v>
      </c>
      <c r="P3519" s="127"/>
    </row>
    <row r="3520" spans="1:16" ht="15" x14ac:dyDescent="0.25">
      <c r="A3520" s="67" t="str">
        <f t="shared" si="54"/>
        <v>113859601</v>
      </c>
      <c r="B3520" s="127">
        <v>11385960</v>
      </c>
      <c r="C3520" s="127">
        <v>1</v>
      </c>
      <c r="D3520" s="74" t="s">
        <v>5300</v>
      </c>
      <c r="E3520" s="68" t="s">
        <v>1156</v>
      </c>
      <c r="F3520" s="68" t="s">
        <v>10815</v>
      </c>
      <c r="G3520" s="68" t="s">
        <v>2550</v>
      </c>
      <c r="H3520" s="68" t="s">
        <v>2605</v>
      </c>
      <c r="I3520" s="66">
        <v>84091</v>
      </c>
      <c r="J3520" s="66" t="s">
        <v>2605</v>
      </c>
      <c r="K3520" s="68" t="s">
        <v>2547</v>
      </c>
      <c r="L3520" s="69" t="s">
        <v>10817</v>
      </c>
      <c r="N3520" s="128">
        <v>100</v>
      </c>
      <c r="O3520" s="71">
        <v>33.5</v>
      </c>
      <c r="P3520" s="127"/>
    </row>
    <row r="3521" spans="1:16" ht="15" x14ac:dyDescent="0.25">
      <c r="A3521" s="67" t="str">
        <f t="shared" si="54"/>
        <v>113859602</v>
      </c>
      <c r="B3521" s="127">
        <v>11385960</v>
      </c>
      <c r="C3521" s="127">
        <v>2</v>
      </c>
      <c r="D3521" s="74" t="s">
        <v>5300</v>
      </c>
      <c r="E3521" s="68" t="s">
        <v>1156</v>
      </c>
      <c r="F3521" s="68" t="s">
        <v>10814</v>
      </c>
      <c r="G3521" s="68" t="s">
        <v>2550</v>
      </c>
      <c r="H3521" s="68" t="s">
        <v>2605</v>
      </c>
      <c r="I3521" s="66">
        <v>84091</v>
      </c>
      <c r="J3521" s="66" t="s">
        <v>2605</v>
      </c>
      <c r="K3521" s="68" t="s">
        <v>2547</v>
      </c>
      <c r="L3521" s="69" t="s">
        <v>10816</v>
      </c>
      <c r="N3521" s="128">
        <v>100</v>
      </c>
      <c r="O3521" s="71">
        <v>33.5</v>
      </c>
      <c r="P3521" s="127"/>
    </row>
    <row r="3522" spans="1:16" ht="15" x14ac:dyDescent="0.25">
      <c r="A3522" s="67" t="str">
        <f t="shared" si="54"/>
        <v>102010142</v>
      </c>
      <c r="B3522" s="127">
        <v>10201014</v>
      </c>
      <c r="C3522" s="127">
        <v>2</v>
      </c>
      <c r="D3522" s="74" t="s">
        <v>5026</v>
      </c>
      <c r="E3522" s="68" t="s">
        <v>867</v>
      </c>
      <c r="F3522" s="68" t="s">
        <v>10815</v>
      </c>
      <c r="G3522" s="68" t="s">
        <v>10823</v>
      </c>
      <c r="H3522" s="68" t="s">
        <v>2605</v>
      </c>
      <c r="I3522" s="66">
        <v>84091</v>
      </c>
      <c r="J3522" s="66" t="s">
        <v>2605</v>
      </c>
      <c r="K3522" s="68" t="s">
        <v>2547</v>
      </c>
      <c r="L3522" s="69" t="s">
        <v>10817</v>
      </c>
      <c r="N3522" s="128">
        <v>94</v>
      </c>
      <c r="O3522" s="71">
        <v>33.5</v>
      </c>
      <c r="P3522" s="127"/>
    </row>
    <row r="3523" spans="1:16" ht="15" x14ac:dyDescent="0.25">
      <c r="A3523" s="67" t="str">
        <f t="shared" si="54"/>
        <v>78610354</v>
      </c>
      <c r="B3523" s="127">
        <v>7861035</v>
      </c>
      <c r="C3523" s="127">
        <v>4</v>
      </c>
      <c r="D3523" s="74" t="s">
        <v>5301</v>
      </c>
      <c r="E3523" s="68">
        <v>10729483</v>
      </c>
      <c r="F3523" s="68" t="s">
        <v>10815</v>
      </c>
      <c r="G3523" s="68" t="s">
        <v>10823</v>
      </c>
      <c r="H3523" s="68" t="s">
        <v>2605</v>
      </c>
      <c r="I3523" s="66">
        <v>84091</v>
      </c>
      <c r="J3523" s="66" t="s">
        <v>2605</v>
      </c>
      <c r="K3523" s="68" t="s">
        <v>2546</v>
      </c>
      <c r="L3523" s="69" t="s">
        <v>10817</v>
      </c>
      <c r="N3523" s="128">
        <v>0</v>
      </c>
      <c r="O3523" s="71">
        <v>40.200000000000003</v>
      </c>
      <c r="P3523" s="127"/>
    </row>
    <row r="3524" spans="1:16" ht="15" x14ac:dyDescent="0.25">
      <c r="A3524" s="67" t="str">
        <f t="shared" si="54"/>
        <v>69915432</v>
      </c>
      <c r="B3524" s="127">
        <v>6991543</v>
      </c>
      <c r="C3524" s="127">
        <v>2</v>
      </c>
      <c r="D3524" s="74" t="s">
        <v>5302</v>
      </c>
      <c r="E3524" s="68" t="s">
        <v>361</v>
      </c>
      <c r="F3524" s="68" t="s">
        <v>10815</v>
      </c>
      <c r="G3524" s="68" t="s">
        <v>10823</v>
      </c>
      <c r="H3524" s="68" t="s">
        <v>2605</v>
      </c>
      <c r="I3524" s="66">
        <v>84091</v>
      </c>
      <c r="J3524" s="66" t="s">
        <v>2605</v>
      </c>
      <c r="K3524" s="68" t="s">
        <v>2547</v>
      </c>
      <c r="L3524" s="69" t="s">
        <v>10817</v>
      </c>
      <c r="N3524" s="128">
        <v>100</v>
      </c>
      <c r="O3524" s="71">
        <v>33.5</v>
      </c>
      <c r="P3524" s="127"/>
    </row>
    <row r="3525" spans="1:16" ht="15" x14ac:dyDescent="0.25">
      <c r="A3525" s="67" t="str">
        <f t="shared" si="54"/>
        <v>95890041</v>
      </c>
      <c r="B3525" s="127">
        <v>9589004</v>
      </c>
      <c r="C3525" s="127">
        <v>1</v>
      </c>
      <c r="D3525" s="74" t="s">
        <v>5303</v>
      </c>
      <c r="E3525" s="68" t="s">
        <v>7891</v>
      </c>
      <c r="F3525" s="68" t="s">
        <v>10815</v>
      </c>
      <c r="G3525" s="68" t="s">
        <v>2550</v>
      </c>
      <c r="H3525" s="68" t="s">
        <v>2605</v>
      </c>
      <c r="I3525" s="66">
        <v>84091</v>
      </c>
      <c r="J3525" s="66" t="s">
        <v>2605</v>
      </c>
      <c r="K3525" s="68" t="s">
        <v>2547</v>
      </c>
      <c r="L3525" s="69" t="s">
        <v>10817</v>
      </c>
      <c r="N3525" s="128">
        <v>100</v>
      </c>
      <c r="O3525" s="71">
        <v>33.5</v>
      </c>
      <c r="P3525" s="127"/>
    </row>
    <row r="3526" spans="1:16" ht="15" x14ac:dyDescent="0.25">
      <c r="A3526" s="67" t="str">
        <f t="shared" si="54"/>
        <v>91903874</v>
      </c>
      <c r="B3526" s="127">
        <v>9190387</v>
      </c>
      <c r="C3526" s="127">
        <v>4</v>
      </c>
      <c r="D3526" s="74" t="s">
        <v>5304</v>
      </c>
      <c r="E3526" s="68">
        <v>12116114</v>
      </c>
      <c r="F3526" s="68" t="s">
        <v>10815</v>
      </c>
      <c r="G3526" s="68" t="s">
        <v>2550</v>
      </c>
      <c r="H3526" s="68" t="s">
        <v>2605</v>
      </c>
      <c r="I3526" s="66">
        <v>84091</v>
      </c>
      <c r="J3526" s="66" t="s">
        <v>2605</v>
      </c>
      <c r="K3526" s="68" t="s">
        <v>2547</v>
      </c>
      <c r="L3526" s="69" t="s">
        <v>10817</v>
      </c>
      <c r="N3526" s="128">
        <v>100</v>
      </c>
      <c r="O3526" s="71">
        <v>33.5</v>
      </c>
      <c r="P3526" s="127"/>
    </row>
    <row r="3527" spans="1:16" ht="15" x14ac:dyDescent="0.25">
      <c r="A3527" s="67" t="str">
        <f t="shared" si="54"/>
        <v>95117633</v>
      </c>
      <c r="B3527" s="127">
        <v>9511763</v>
      </c>
      <c r="C3527" s="127">
        <v>3</v>
      </c>
      <c r="D3527" s="74" t="s">
        <v>4883</v>
      </c>
      <c r="E3527" s="68">
        <v>14995607</v>
      </c>
      <c r="F3527" s="68" t="s">
        <v>10815</v>
      </c>
      <c r="G3527" s="68" t="s">
        <v>10823</v>
      </c>
      <c r="H3527" s="68" t="s">
        <v>2605</v>
      </c>
      <c r="I3527" s="66">
        <v>84091</v>
      </c>
      <c r="J3527" s="66" t="s">
        <v>2605</v>
      </c>
      <c r="K3527" s="68" t="s">
        <v>2547</v>
      </c>
      <c r="L3527" s="69" t="s">
        <v>10817</v>
      </c>
      <c r="N3527" s="128">
        <v>94</v>
      </c>
      <c r="O3527" s="71">
        <v>33.5</v>
      </c>
      <c r="P3527" s="127"/>
    </row>
    <row r="3528" spans="1:16" ht="15" x14ac:dyDescent="0.25">
      <c r="A3528" s="67" t="str">
        <f t="shared" ref="A3528:A3591" si="55">CONCATENATE(B3528,C3528)</f>
        <v>95117632</v>
      </c>
      <c r="B3528" s="127">
        <v>9511763</v>
      </c>
      <c r="C3528" s="127">
        <v>2</v>
      </c>
      <c r="D3528" s="74" t="s">
        <v>4883</v>
      </c>
      <c r="E3528" s="68">
        <v>14995607</v>
      </c>
      <c r="F3528" s="68" t="s">
        <v>10815</v>
      </c>
      <c r="G3528" s="68" t="s">
        <v>10823</v>
      </c>
      <c r="H3528" s="68" t="s">
        <v>2605</v>
      </c>
      <c r="I3528" s="66">
        <v>84091</v>
      </c>
      <c r="J3528" s="66" t="s">
        <v>2605</v>
      </c>
      <c r="K3528" s="68" t="s">
        <v>2547</v>
      </c>
      <c r="L3528" s="69" t="s">
        <v>10817</v>
      </c>
      <c r="N3528" s="128">
        <v>100</v>
      </c>
      <c r="O3528" s="71">
        <v>33.5</v>
      </c>
      <c r="P3528" s="127"/>
    </row>
    <row r="3529" spans="1:16" ht="15" x14ac:dyDescent="0.25">
      <c r="A3529" s="67" t="str">
        <f t="shared" si="55"/>
        <v>72414343</v>
      </c>
      <c r="B3529" s="127">
        <v>7241434</v>
      </c>
      <c r="C3529" s="127">
        <v>3</v>
      </c>
      <c r="D3529" s="74" t="s">
        <v>3961</v>
      </c>
      <c r="E3529" s="68" t="s">
        <v>7892</v>
      </c>
      <c r="F3529" s="68" t="s">
        <v>10815</v>
      </c>
      <c r="G3529" s="68" t="s">
        <v>2550</v>
      </c>
      <c r="H3529" s="68" t="s">
        <v>2605</v>
      </c>
      <c r="I3529" s="66">
        <v>84091</v>
      </c>
      <c r="J3529" s="66" t="s">
        <v>2605</v>
      </c>
      <c r="K3529" s="68" t="s">
        <v>2547</v>
      </c>
      <c r="L3529" s="69" t="s">
        <v>10817</v>
      </c>
      <c r="N3529" s="128">
        <v>100</v>
      </c>
      <c r="O3529" s="71">
        <v>33.5</v>
      </c>
      <c r="P3529" s="127"/>
    </row>
    <row r="3530" spans="1:16" ht="15" x14ac:dyDescent="0.25">
      <c r="A3530" s="67" t="str">
        <f t="shared" si="55"/>
        <v>72414341</v>
      </c>
      <c r="B3530" s="127">
        <v>7241434</v>
      </c>
      <c r="C3530" s="127">
        <v>1</v>
      </c>
      <c r="D3530" s="74" t="s">
        <v>3961</v>
      </c>
      <c r="E3530" s="68" t="s">
        <v>7892</v>
      </c>
      <c r="F3530" s="68" t="s">
        <v>10813</v>
      </c>
      <c r="G3530" s="68" t="s">
        <v>10823</v>
      </c>
      <c r="H3530" s="68" t="s">
        <v>2605</v>
      </c>
      <c r="I3530" s="66">
        <v>84091</v>
      </c>
      <c r="J3530" s="66" t="s">
        <v>2605</v>
      </c>
      <c r="K3530" s="68" t="s">
        <v>2547</v>
      </c>
      <c r="L3530" s="69" t="s">
        <v>10818</v>
      </c>
      <c r="N3530" s="128">
        <v>100</v>
      </c>
      <c r="O3530" s="71">
        <v>33.5</v>
      </c>
      <c r="P3530" s="127"/>
    </row>
    <row r="3531" spans="1:16" ht="15" x14ac:dyDescent="0.25">
      <c r="A3531" s="67" t="str">
        <f t="shared" si="55"/>
        <v>71707493</v>
      </c>
      <c r="B3531" s="127">
        <v>7170749</v>
      </c>
      <c r="C3531" s="127">
        <v>3</v>
      </c>
      <c r="D3531" s="74" t="s">
        <v>5306</v>
      </c>
      <c r="E3531" s="68">
        <v>939379</v>
      </c>
      <c r="F3531" s="68" t="s">
        <v>10815</v>
      </c>
      <c r="G3531" s="68" t="s">
        <v>2550</v>
      </c>
      <c r="H3531" s="68" t="s">
        <v>2605</v>
      </c>
      <c r="I3531" s="66">
        <v>84091</v>
      </c>
      <c r="J3531" s="66" t="s">
        <v>2605</v>
      </c>
      <c r="K3531" s="68" t="s">
        <v>2547</v>
      </c>
      <c r="L3531" s="69" t="s">
        <v>10817</v>
      </c>
      <c r="N3531" s="128">
        <v>88</v>
      </c>
      <c r="O3531" s="71">
        <v>33.5</v>
      </c>
      <c r="P3531" s="127"/>
    </row>
    <row r="3532" spans="1:16" ht="15" x14ac:dyDescent="0.25">
      <c r="A3532" s="67" t="str">
        <f t="shared" si="55"/>
        <v>157808061</v>
      </c>
      <c r="B3532" s="127">
        <v>15780806</v>
      </c>
      <c r="C3532" s="127">
        <v>1</v>
      </c>
      <c r="D3532" s="74" t="s">
        <v>4884</v>
      </c>
      <c r="E3532" s="68" t="s">
        <v>10346</v>
      </c>
      <c r="F3532" s="68" t="s">
        <v>10814</v>
      </c>
      <c r="G3532" s="68" t="s">
        <v>2550</v>
      </c>
      <c r="H3532" s="68" t="s">
        <v>2605</v>
      </c>
      <c r="I3532" s="66">
        <v>84091</v>
      </c>
      <c r="J3532" s="66" t="s">
        <v>2605</v>
      </c>
      <c r="K3532" s="68" t="s">
        <v>2547</v>
      </c>
      <c r="L3532" s="69" t="s">
        <v>10816</v>
      </c>
      <c r="N3532" s="128">
        <v>100</v>
      </c>
      <c r="O3532" s="71">
        <v>33.5</v>
      </c>
      <c r="P3532" s="127"/>
    </row>
    <row r="3533" spans="1:16" ht="15" x14ac:dyDescent="0.25">
      <c r="A3533" s="67" t="str">
        <f t="shared" si="55"/>
        <v>129737372</v>
      </c>
      <c r="B3533" s="127">
        <v>12973737</v>
      </c>
      <c r="C3533" s="127">
        <v>2</v>
      </c>
      <c r="D3533" s="74" t="s">
        <v>5307</v>
      </c>
      <c r="E3533" s="68" t="s">
        <v>1608</v>
      </c>
      <c r="F3533" s="68" t="s">
        <v>10814</v>
      </c>
      <c r="G3533" s="68" t="s">
        <v>10823</v>
      </c>
      <c r="H3533" s="68" t="s">
        <v>2605</v>
      </c>
      <c r="I3533" s="66">
        <v>84091</v>
      </c>
      <c r="J3533" s="66" t="s">
        <v>2605</v>
      </c>
      <c r="K3533" s="68" t="s">
        <v>2547</v>
      </c>
      <c r="L3533" s="69" t="s">
        <v>10816</v>
      </c>
      <c r="N3533" s="128">
        <v>100</v>
      </c>
      <c r="O3533" s="71">
        <v>33.5</v>
      </c>
      <c r="P3533" s="127"/>
    </row>
    <row r="3534" spans="1:16" ht="15" x14ac:dyDescent="0.25">
      <c r="A3534" s="67" t="str">
        <f t="shared" si="55"/>
        <v>85548704</v>
      </c>
      <c r="B3534" s="127">
        <v>8554870</v>
      </c>
      <c r="C3534" s="127">
        <v>4</v>
      </c>
      <c r="D3534" s="74" t="s">
        <v>5308</v>
      </c>
      <c r="E3534" s="68" t="s">
        <v>10272</v>
      </c>
      <c r="F3534" s="68" t="s">
        <v>10814</v>
      </c>
      <c r="G3534" s="68" t="s">
        <v>2550</v>
      </c>
      <c r="H3534" s="68" t="s">
        <v>2605</v>
      </c>
      <c r="I3534" s="66">
        <v>84091</v>
      </c>
      <c r="J3534" s="66" t="s">
        <v>2605</v>
      </c>
      <c r="K3534" s="68" t="s">
        <v>2548</v>
      </c>
      <c r="L3534" s="69" t="s">
        <v>10816</v>
      </c>
      <c r="N3534" s="128">
        <v>100</v>
      </c>
      <c r="O3534" s="71">
        <v>20.100000000000001</v>
      </c>
      <c r="P3534" s="127"/>
    </row>
    <row r="3535" spans="1:16" ht="15" x14ac:dyDescent="0.25">
      <c r="A3535" s="67" t="str">
        <f t="shared" si="55"/>
        <v>89982791</v>
      </c>
      <c r="B3535" s="127">
        <v>8998279</v>
      </c>
      <c r="C3535" s="127">
        <v>1</v>
      </c>
      <c r="D3535" s="74" t="s">
        <v>5183</v>
      </c>
      <c r="E3535" s="68" t="s">
        <v>7877</v>
      </c>
      <c r="F3535" s="68" t="s">
        <v>10815</v>
      </c>
      <c r="G3535" s="68" t="s">
        <v>2550</v>
      </c>
      <c r="H3535" s="68" t="s">
        <v>2605</v>
      </c>
      <c r="I3535" s="66">
        <v>84091</v>
      </c>
      <c r="J3535" s="66" t="s">
        <v>2605</v>
      </c>
      <c r="K3535" s="68" t="s">
        <v>2547</v>
      </c>
      <c r="L3535" s="69" t="s">
        <v>10817</v>
      </c>
      <c r="N3535" s="128">
        <v>0</v>
      </c>
      <c r="O3535" s="71">
        <v>33.5</v>
      </c>
      <c r="P3535" s="127"/>
    </row>
    <row r="3536" spans="1:16" ht="15" x14ac:dyDescent="0.25">
      <c r="A3536" s="67" t="str">
        <f t="shared" si="55"/>
        <v>99108644</v>
      </c>
      <c r="B3536" s="127">
        <v>9910864</v>
      </c>
      <c r="C3536" s="127">
        <v>4</v>
      </c>
      <c r="D3536" s="74" t="s">
        <v>5309</v>
      </c>
      <c r="E3536" s="68" t="s">
        <v>754</v>
      </c>
      <c r="F3536" s="68" t="s">
        <v>10815</v>
      </c>
      <c r="G3536" s="68" t="s">
        <v>10823</v>
      </c>
      <c r="H3536" s="68" t="s">
        <v>2605</v>
      </c>
      <c r="I3536" s="66">
        <v>84091</v>
      </c>
      <c r="J3536" s="66" t="s">
        <v>2605</v>
      </c>
      <c r="K3536" s="68" t="s">
        <v>2547</v>
      </c>
      <c r="L3536" s="69" t="s">
        <v>10817</v>
      </c>
      <c r="N3536" s="128">
        <v>0</v>
      </c>
      <c r="O3536" s="71">
        <v>33.5</v>
      </c>
      <c r="P3536" s="127"/>
    </row>
    <row r="3537" spans="1:16" ht="15" x14ac:dyDescent="0.25">
      <c r="A3537" s="67" t="str">
        <f t="shared" si="55"/>
        <v>111696312</v>
      </c>
      <c r="B3537" s="127">
        <v>11169631</v>
      </c>
      <c r="C3537" s="127">
        <v>2</v>
      </c>
      <c r="D3537" s="74" t="s">
        <v>5310</v>
      </c>
      <c r="E3537" s="68" t="s">
        <v>1077</v>
      </c>
      <c r="F3537" s="68" t="s">
        <v>10815</v>
      </c>
      <c r="G3537" s="68" t="s">
        <v>2550</v>
      </c>
      <c r="H3537" s="68" t="s">
        <v>2605</v>
      </c>
      <c r="I3537" s="66">
        <v>84091</v>
      </c>
      <c r="J3537" s="66" t="s">
        <v>2605</v>
      </c>
      <c r="K3537" s="68" t="s">
        <v>2547</v>
      </c>
      <c r="L3537" s="69" t="s">
        <v>10817</v>
      </c>
      <c r="N3537" s="128">
        <v>100</v>
      </c>
      <c r="O3537" s="71">
        <v>33.5</v>
      </c>
      <c r="P3537" s="127"/>
    </row>
    <row r="3538" spans="1:16" ht="15" x14ac:dyDescent="0.25">
      <c r="A3538" s="67" t="str">
        <f t="shared" si="55"/>
        <v>72644832</v>
      </c>
      <c r="B3538" s="127">
        <v>7264483</v>
      </c>
      <c r="C3538" s="127">
        <v>2</v>
      </c>
      <c r="D3538" s="74" t="s">
        <v>5311</v>
      </c>
      <c r="E3538" s="68">
        <v>15208197</v>
      </c>
      <c r="F3538" s="68" t="s">
        <v>10813</v>
      </c>
      <c r="G3538" s="68" t="s">
        <v>10823</v>
      </c>
      <c r="H3538" s="68" t="s">
        <v>2605</v>
      </c>
      <c r="I3538" s="66">
        <v>84091</v>
      </c>
      <c r="J3538" s="66" t="s">
        <v>2605</v>
      </c>
      <c r="K3538" s="68" t="s">
        <v>2547</v>
      </c>
      <c r="L3538" s="69" t="s">
        <v>10818</v>
      </c>
      <c r="N3538" s="128">
        <v>100</v>
      </c>
      <c r="O3538" s="71">
        <v>33.5</v>
      </c>
      <c r="P3538" s="127"/>
    </row>
    <row r="3539" spans="1:16" ht="15" x14ac:dyDescent="0.25">
      <c r="A3539" s="67" t="str">
        <f t="shared" si="55"/>
        <v>129772265</v>
      </c>
      <c r="B3539" s="127">
        <v>12977226</v>
      </c>
      <c r="C3539" s="127">
        <v>5</v>
      </c>
      <c r="D3539" s="74" t="s">
        <v>5312</v>
      </c>
      <c r="E3539" s="68" t="s">
        <v>1610</v>
      </c>
      <c r="F3539" s="68" t="s">
        <v>10814</v>
      </c>
      <c r="G3539" s="68" t="s">
        <v>2550</v>
      </c>
      <c r="H3539" s="68" t="s">
        <v>2605</v>
      </c>
      <c r="I3539" s="66">
        <v>84091</v>
      </c>
      <c r="J3539" s="66" t="s">
        <v>2605</v>
      </c>
      <c r="K3539" s="68" t="s">
        <v>2547</v>
      </c>
      <c r="L3539" s="69" t="s">
        <v>10816</v>
      </c>
      <c r="N3539" s="128">
        <v>100</v>
      </c>
      <c r="O3539" s="71">
        <v>33.5</v>
      </c>
      <c r="P3539" s="127"/>
    </row>
    <row r="3540" spans="1:16" ht="15" x14ac:dyDescent="0.25">
      <c r="A3540" s="67" t="str">
        <f t="shared" si="55"/>
        <v>157819751</v>
      </c>
      <c r="B3540" s="127">
        <v>15781975</v>
      </c>
      <c r="C3540" s="127">
        <v>1</v>
      </c>
      <c r="D3540" s="74" t="s">
        <v>4887</v>
      </c>
      <c r="E3540" s="68">
        <v>10439725</v>
      </c>
      <c r="F3540" s="68" t="s">
        <v>10814</v>
      </c>
      <c r="G3540" s="68" t="s">
        <v>2550</v>
      </c>
      <c r="H3540" s="68" t="s">
        <v>2605</v>
      </c>
      <c r="I3540" s="66">
        <v>84091</v>
      </c>
      <c r="J3540" s="66" t="s">
        <v>2605</v>
      </c>
      <c r="K3540" s="68" t="s">
        <v>2547</v>
      </c>
      <c r="L3540" s="69" t="s">
        <v>10816</v>
      </c>
      <c r="N3540" s="128">
        <v>100</v>
      </c>
      <c r="O3540" s="71">
        <v>33.5</v>
      </c>
      <c r="P3540" s="127"/>
    </row>
    <row r="3541" spans="1:16" ht="15" x14ac:dyDescent="0.25">
      <c r="A3541" s="67" t="str">
        <f t="shared" si="55"/>
        <v>91696966</v>
      </c>
      <c r="B3541" s="127">
        <v>9169696</v>
      </c>
      <c r="C3541" s="127">
        <v>6</v>
      </c>
      <c r="D3541" s="74" t="s">
        <v>4890</v>
      </c>
      <c r="E3541" s="68" t="s">
        <v>640</v>
      </c>
      <c r="F3541" s="68" t="s">
        <v>10814</v>
      </c>
      <c r="G3541" s="68" t="s">
        <v>2550</v>
      </c>
      <c r="H3541" s="68" t="s">
        <v>2605</v>
      </c>
      <c r="I3541" s="66">
        <v>84091</v>
      </c>
      <c r="J3541" s="66" t="s">
        <v>2605</v>
      </c>
      <c r="K3541" s="68" t="s">
        <v>2547</v>
      </c>
      <c r="L3541" s="69" t="s">
        <v>10816</v>
      </c>
      <c r="N3541" s="128">
        <v>95</v>
      </c>
      <c r="O3541" s="71">
        <v>33.5</v>
      </c>
      <c r="P3541" s="127"/>
    </row>
    <row r="3542" spans="1:16" ht="15" x14ac:dyDescent="0.25">
      <c r="A3542" s="67" t="str">
        <f t="shared" si="55"/>
        <v>167193231</v>
      </c>
      <c r="B3542" s="127">
        <v>16719323</v>
      </c>
      <c r="C3542" s="127">
        <v>1</v>
      </c>
      <c r="D3542" s="74" t="s">
        <v>7120</v>
      </c>
      <c r="E3542" s="68" t="s">
        <v>7121</v>
      </c>
      <c r="F3542" s="68" t="s">
        <v>10814</v>
      </c>
      <c r="G3542" s="68" t="s">
        <v>2550</v>
      </c>
      <c r="H3542" s="68" t="s">
        <v>2605</v>
      </c>
      <c r="I3542" s="66">
        <v>84091</v>
      </c>
      <c r="J3542" s="66" t="s">
        <v>2605</v>
      </c>
      <c r="K3542" s="68" t="s">
        <v>2548</v>
      </c>
      <c r="L3542" s="69" t="s">
        <v>10816</v>
      </c>
      <c r="N3542" s="128">
        <v>100</v>
      </c>
      <c r="O3542" s="71">
        <v>20.100000000000001</v>
      </c>
      <c r="P3542" s="127"/>
    </row>
    <row r="3543" spans="1:16" ht="15" x14ac:dyDescent="0.25">
      <c r="A3543" s="67" t="str">
        <f t="shared" si="55"/>
        <v>85316631</v>
      </c>
      <c r="B3543" s="127">
        <v>8531663</v>
      </c>
      <c r="C3543" s="127">
        <v>1</v>
      </c>
      <c r="D3543" s="74" t="s">
        <v>5313</v>
      </c>
      <c r="E3543" s="68">
        <v>3262395</v>
      </c>
      <c r="F3543" s="68" t="s">
        <v>10813</v>
      </c>
      <c r="G3543" s="68" t="s">
        <v>10823</v>
      </c>
      <c r="H3543" s="68" t="s">
        <v>2605</v>
      </c>
      <c r="I3543" s="66">
        <v>84091</v>
      </c>
      <c r="J3543" s="66" t="s">
        <v>2605</v>
      </c>
      <c r="K3543" s="68" t="s">
        <v>2547</v>
      </c>
      <c r="L3543" s="69" t="s">
        <v>10818</v>
      </c>
      <c r="N3543" s="128">
        <v>100</v>
      </c>
      <c r="O3543" s="71">
        <v>33.5</v>
      </c>
      <c r="P3543" s="127"/>
    </row>
    <row r="3544" spans="1:16" ht="15" x14ac:dyDescent="0.25">
      <c r="A3544" s="67" t="str">
        <f t="shared" si="55"/>
        <v>100772482</v>
      </c>
      <c r="B3544" s="127">
        <v>10077248</v>
      </c>
      <c r="C3544" s="127">
        <v>2</v>
      </c>
      <c r="D3544" s="74" t="s">
        <v>5315</v>
      </c>
      <c r="E3544" s="68" t="s">
        <v>7893</v>
      </c>
      <c r="F3544" s="68" t="s">
        <v>10815</v>
      </c>
      <c r="G3544" s="68" t="s">
        <v>2550</v>
      </c>
      <c r="H3544" s="68" t="s">
        <v>2605</v>
      </c>
      <c r="I3544" s="66">
        <v>84091</v>
      </c>
      <c r="J3544" s="66" t="s">
        <v>2605</v>
      </c>
      <c r="K3544" s="68" t="s">
        <v>2546</v>
      </c>
      <c r="L3544" s="69" t="s">
        <v>10817</v>
      </c>
      <c r="N3544" s="128">
        <v>100</v>
      </c>
      <c r="O3544" s="71">
        <v>40.200000000000003</v>
      </c>
      <c r="P3544" s="127"/>
    </row>
    <row r="3545" spans="1:16" ht="15" x14ac:dyDescent="0.25">
      <c r="A3545" s="67" t="str">
        <f t="shared" si="55"/>
        <v>136601235</v>
      </c>
      <c r="B3545" s="127">
        <v>13660123</v>
      </c>
      <c r="C3545" s="127">
        <v>5</v>
      </c>
      <c r="D3545" s="74" t="s">
        <v>4893</v>
      </c>
      <c r="E3545" s="68" t="s">
        <v>1856</v>
      </c>
      <c r="F3545" s="68" t="s">
        <v>10814</v>
      </c>
      <c r="G3545" s="68" t="s">
        <v>2550</v>
      </c>
      <c r="H3545" s="68" t="s">
        <v>2605</v>
      </c>
      <c r="I3545" s="66">
        <v>84091</v>
      </c>
      <c r="J3545" s="66" t="s">
        <v>2605</v>
      </c>
      <c r="K3545" s="68" t="s">
        <v>2547</v>
      </c>
      <c r="L3545" s="69" t="s">
        <v>10816</v>
      </c>
      <c r="N3545" s="128">
        <v>100</v>
      </c>
      <c r="O3545" s="71">
        <v>33.5</v>
      </c>
      <c r="P3545" s="127"/>
    </row>
    <row r="3546" spans="1:16" ht="15" x14ac:dyDescent="0.25">
      <c r="A3546" s="67" t="str">
        <f t="shared" si="55"/>
        <v>162634801</v>
      </c>
      <c r="B3546" s="127">
        <v>16263480</v>
      </c>
      <c r="C3546" s="127">
        <v>1</v>
      </c>
      <c r="D3546" s="74" t="s">
        <v>7513</v>
      </c>
      <c r="E3546" s="68">
        <v>2549158</v>
      </c>
      <c r="F3546" s="68" t="s">
        <v>10814</v>
      </c>
      <c r="G3546" s="68" t="s">
        <v>2550</v>
      </c>
      <c r="H3546" s="68" t="s">
        <v>2605</v>
      </c>
      <c r="I3546" s="66">
        <v>84091</v>
      </c>
      <c r="J3546" s="66" t="s">
        <v>2605</v>
      </c>
      <c r="K3546" s="68" t="s">
        <v>2547</v>
      </c>
      <c r="L3546" s="69" t="s">
        <v>10816</v>
      </c>
      <c r="N3546" s="128">
        <v>100</v>
      </c>
      <c r="O3546" s="71">
        <v>33.5</v>
      </c>
      <c r="P3546" s="127"/>
    </row>
    <row r="3547" spans="1:16" ht="15" x14ac:dyDescent="0.25">
      <c r="A3547" s="67" t="str">
        <f t="shared" si="55"/>
        <v>91556483</v>
      </c>
      <c r="B3547" s="127">
        <v>9155648</v>
      </c>
      <c r="C3547" s="127">
        <v>3</v>
      </c>
      <c r="D3547" s="74" t="s">
        <v>5316</v>
      </c>
      <c r="E3547" s="68">
        <v>5824037</v>
      </c>
      <c r="F3547" s="68" t="s">
        <v>10814</v>
      </c>
      <c r="G3547" s="68" t="s">
        <v>2550</v>
      </c>
      <c r="H3547" s="68" t="s">
        <v>2605</v>
      </c>
      <c r="I3547" s="66">
        <v>84091</v>
      </c>
      <c r="J3547" s="66" t="s">
        <v>2605</v>
      </c>
      <c r="K3547" s="68" t="s">
        <v>2547</v>
      </c>
      <c r="L3547" s="69" t="s">
        <v>10816</v>
      </c>
      <c r="N3547" s="128">
        <v>100</v>
      </c>
      <c r="O3547" s="71">
        <v>33.5</v>
      </c>
      <c r="P3547" s="127"/>
    </row>
    <row r="3548" spans="1:16" ht="15" x14ac:dyDescent="0.25">
      <c r="A3548" s="67" t="str">
        <f t="shared" si="55"/>
        <v>134857385</v>
      </c>
      <c r="B3548" s="127">
        <v>13485738</v>
      </c>
      <c r="C3548" s="127">
        <v>5</v>
      </c>
      <c r="D3548" s="74" t="s">
        <v>5318</v>
      </c>
      <c r="E3548" s="68" t="s">
        <v>1813</v>
      </c>
      <c r="F3548" s="68" t="s">
        <v>10814</v>
      </c>
      <c r="G3548" s="68" t="s">
        <v>2550</v>
      </c>
      <c r="H3548" s="68" t="s">
        <v>2605</v>
      </c>
      <c r="I3548" s="66">
        <v>84091</v>
      </c>
      <c r="J3548" s="66" t="s">
        <v>2605</v>
      </c>
      <c r="K3548" s="68" t="s">
        <v>2547</v>
      </c>
      <c r="L3548" s="69" t="s">
        <v>10816</v>
      </c>
      <c r="N3548" s="128">
        <v>100</v>
      </c>
      <c r="O3548" s="71">
        <v>33.5</v>
      </c>
      <c r="P3548" s="127"/>
    </row>
    <row r="3549" spans="1:16" ht="15" x14ac:dyDescent="0.25">
      <c r="A3549" s="67" t="str">
        <f t="shared" si="55"/>
        <v>134857382</v>
      </c>
      <c r="B3549" s="127">
        <v>13485738</v>
      </c>
      <c r="C3549" s="127">
        <v>2</v>
      </c>
      <c r="D3549" s="74" t="s">
        <v>5318</v>
      </c>
      <c r="E3549" s="68" t="s">
        <v>1813</v>
      </c>
      <c r="F3549" s="68" t="s">
        <v>10814</v>
      </c>
      <c r="G3549" s="68" t="s">
        <v>2550</v>
      </c>
      <c r="H3549" s="68" t="s">
        <v>2605</v>
      </c>
      <c r="I3549" s="66">
        <v>84091</v>
      </c>
      <c r="J3549" s="66" t="s">
        <v>2605</v>
      </c>
      <c r="K3549" s="68" t="s">
        <v>2547</v>
      </c>
      <c r="L3549" s="69" t="s">
        <v>10816</v>
      </c>
      <c r="N3549" s="128">
        <v>100</v>
      </c>
      <c r="O3549" s="71">
        <v>33.5</v>
      </c>
      <c r="P3549" s="127"/>
    </row>
    <row r="3550" spans="1:16" ht="15" x14ac:dyDescent="0.25">
      <c r="A3550" s="67" t="str">
        <f t="shared" si="55"/>
        <v>70443062</v>
      </c>
      <c r="B3550" s="127">
        <v>7044306</v>
      </c>
      <c r="C3550" s="127">
        <v>2</v>
      </c>
      <c r="D3550" s="74" t="s">
        <v>5319</v>
      </c>
      <c r="E3550" s="68">
        <v>6429824</v>
      </c>
      <c r="F3550" s="68" t="s">
        <v>10813</v>
      </c>
      <c r="G3550" s="68" t="s">
        <v>2550</v>
      </c>
      <c r="H3550" s="68" t="s">
        <v>2605</v>
      </c>
      <c r="I3550" s="66">
        <v>84091</v>
      </c>
      <c r="J3550" s="66" t="s">
        <v>2605</v>
      </c>
      <c r="K3550" s="68" t="s">
        <v>2547</v>
      </c>
      <c r="L3550" s="69" t="s">
        <v>10818</v>
      </c>
      <c r="N3550" s="128">
        <v>94</v>
      </c>
      <c r="O3550" s="71">
        <v>33.5</v>
      </c>
      <c r="P3550" s="127"/>
    </row>
    <row r="3551" spans="1:16" ht="15" x14ac:dyDescent="0.25">
      <c r="A3551" s="67" t="str">
        <f t="shared" si="55"/>
        <v>111520593</v>
      </c>
      <c r="B3551" s="127">
        <v>11152059</v>
      </c>
      <c r="C3551" s="127">
        <v>3</v>
      </c>
      <c r="D3551" s="74" t="s">
        <v>4900</v>
      </c>
      <c r="E3551" s="68">
        <v>5163705</v>
      </c>
      <c r="F3551" s="68" t="s">
        <v>10815</v>
      </c>
      <c r="G3551" s="68" t="s">
        <v>10823</v>
      </c>
      <c r="H3551" s="68" t="s">
        <v>2605</v>
      </c>
      <c r="I3551" s="66">
        <v>84091</v>
      </c>
      <c r="J3551" s="66" t="s">
        <v>2605</v>
      </c>
      <c r="K3551" s="68" t="s">
        <v>2547</v>
      </c>
      <c r="L3551" s="69" t="s">
        <v>10817</v>
      </c>
      <c r="N3551" s="128">
        <v>100</v>
      </c>
      <c r="O3551" s="71">
        <v>33.5</v>
      </c>
      <c r="P3551" s="127"/>
    </row>
    <row r="3552" spans="1:16" ht="15" x14ac:dyDescent="0.25">
      <c r="A3552" s="67" t="str">
        <f t="shared" si="55"/>
        <v>111520591</v>
      </c>
      <c r="B3552" s="127">
        <v>11152059</v>
      </c>
      <c r="C3552" s="127">
        <v>1</v>
      </c>
      <c r="D3552" s="74" t="s">
        <v>4900</v>
      </c>
      <c r="E3552" s="68">
        <v>5163705</v>
      </c>
      <c r="F3552" s="68" t="s">
        <v>10815</v>
      </c>
      <c r="G3552" s="68" t="s">
        <v>10823</v>
      </c>
      <c r="H3552" s="68" t="s">
        <v>2605</v>
      </c>
      <c r="I3552" s="66">
        <v>84091</v>
      </c>
      <c r="J3552" s="66" t="s">
        <v>2605</v>
      </c>
      <c r="K3552" s="68" t="s">
        <v>2547</v>
      </c>
      <c r="L3552" s="69" t="s">
        <v>10817</v>
      </c>
      <c r="N3552" s="128">
        <v>100</v>
      </c>
      <c r="O3552" s="71">
        <v>33.5</v>
      </c>
      <c r="P3552" s="127"/>
    </row>
    <row r="3553" spans="1:16" ht="15" x14ac:dyDescent="0.25">
      <c r="A3553" s="67" t="str">
        <f t="shared" si="55"/>
        <v>76661962</v>
      </c>
      <c r="B3553" s="127">
        <v>7666196</v>
      </c>
      <c r="C3553" s="127">
        <v>2</v>
      </c>
      <c r="D3553" s="74" t="s">
        <v>5320</v>
      </c>
      <c r="E3553" s="68">
        <v>3211336</v>
      </c>
      <c r="F3553" s="68" t="s">
        <v>10813</v>
      </c>
      <c r="G3553" s="68" t="s">
        <v>10823</v>
      </c>
      <c r="H3553" s="68" t="s">
        <v>2605</v>
      </c>
      <c r="I3553" s="66">
        <v>84091</v>
      </c>
      <c r="J3553" s="66" t="s">
        <v>2605</v>
      </c>
      <c r="K3553" s="68" t="s">
        <v>2547</v>
      </c>
      <c r="L3553" s="69" t="s">
        <v>10818</v>
      </c>
      <c r="N3553" s="128">
        <v>81</v>
      </c>
      <c r="O3553" s="71">
        <v>33.5</v>
      </c>
      <c r="P3553" s="127"/>
    </row>
    <row r="3554" spans="1:16" ht="15" x14ac:dyDescent="0.25">
      <c r="A3554" s="67" t="str">
        <f t="shared" si="55"/>
        <v>76661964</v>
      </c>
      <c r="B3554" s="127">
        <v>7666196</v>
      </c>
      <c r="C3554" s="127">
        <v>4</v>
      </c>
      <c r="D3554" s="74" t="s">
        <v>5320</v>
      </c>
      <c r="E3554" s="68">
        <v>3211336</v>
      </c>
      <c r="F3554" s="68" t="s">
        <v>10815</v>
      </c>
      <c r="G3554" s="68" t="s">
        <v>10823</v>
      </c>
      <c r="H3554" s="68" t="s">
        <v>2605</v>
      </c>
      <c r="I3554" s="66">
        <v>84091</v>
      </c>
      <c r="J3554" s="66" t="s">
        <v>2605</v>
      </c>
      <c r="K3554" s="68" t="s">
        <v>2547</v>
      </c>
      <c r="L3554" s="69" t="s">
        <v>10817</v>
      </c>
      <c r="N3554" s="128">
        <v>100</v>
      </c>
      <c r="O3554" s="71">
        <v>33.5</v>
      </c>
      <c r="P3554" s="127"/>
    </row>
    <row r="3555" spans="1:16" ht="15" x14ac:dyDescent="0.25">
      <c r="A3555" s="67" t="str">
        <f t="shared" si="55"/>
        <v>59269684</v>
      </c>
      <c r="B3555" s="127">
        <v>5926968</v>
      </c>
      <c r="C3555" s="127">
        <v>4</v>
      </c>
      <c r="D3555" s="74" t="s">
        <v>5321</v>
      </c>
      <c r="E3555" s="68">
        <v>8669302</v>
      </c>
      <c r="F3555" s="68" t="s">
        <v>10815</v>
      </c>
      <c r="G3555" s="68" t="s">
        <v>10823</v>
      </c>
      <c r="H3555" s="68" t="s">
        <v>2605</v>
      </c>
      <c r="I3555" s="66">
        <v>84091</v>
      </c>
      <c r="J3555" s="66" t="s">
        <v>2605</v>
      </c>
      <c r="K3555" s="68" t="s">
        <v>2547</v>
      </c>
      <c r="L3555" s="69" t="s">
        <v>10817</v>
      </c>
      <c r="N3555" s="128">
        <v>100</v>
      </c>
      <c r="O3555" s="71">
        <v>33.5</v>
      </c>
      <c r="P3555" s="127"/>
    </row>
    <row r="3556" spans="1:16" ht="15" x14ac:dyDescent="0.25">
      <c r="A3556" s="67" t="str">
        <f t="shared" si="55"/>
        <v>125601455</v>
      </c>
      <c r="B3556" s="127">
        <v>12560145</v>
      </c>
      <c r="C3556" s="127">
        <v>5</v>
      </c>
      <c r="D3556" s="74" t="s">
        <v>5322</v>
      </c>
      <c r="E3556" s="68" t="s">
        <v>1527</v>
      </c>
      <c r="F3556" s="68" t="s">
        <v>10814</v>
      </c>
      <c r="G3556" s="68" t="s">
        <v>10823</v>
      </c>
      <c r="H3556" s="68" t="s">
        <v>2605</v>
      </c>
      <c r="I3556" s="66">
        <v>84091</v>
      </c>
      <c r="J3556" s="66" t="s">
        <v>2605</v>
      </c>
      <c r="K3556" s="68" t="s">
        <v>2547</v>
      </c>
      <c r="L3556" s="69" t="s">
        <v>10816</v>
      </c>
      <c r="N3556" s="128">
        <v>100</v>
      </c>
      <c r="O3556" s="71">
        <v>33.5</v>
      </c>
      <c r="P3556" s="127"/>
    </row>
    <row r="3557" spans="1:16" ht="15" x14ac:dyDescent="0.25">
      <c r="A3557" s="67" t="str">
        <f t="shared" si="55"/>
        <v>125601454</v>
      </c>
      <c r="B3557" s="127">
        <v>12560145</v>
      </c>
      <c r="C3557" s="127">
        <v>4</v>
      </c>
      <c r="D3557" s="74" t="s">
        <v>5322</v>
      </c>
      <c r="E3557" s="68" t="s">
        <v>1527</v>
      </c>
      <c r="F3557" s="68" t="s">
        <v>10814</v>
      </c>
      <c r="G3557" s="68" t="s">
        <v>10823</v>
      </c>
      <c r="H3557" s="68" t="s">
        <v>2605</v>
      </c>
      <c r="I3557" s="66">
        <v>84091</v>
      </c>
      <c r="J3557" s="66" t="s">
        <v>2605</v>
      </c>
      <c r="K3557" s="68" t="s">
        <v>2547</v>
      </c>
      <c r="L3557" s="69" t="s">
        <v>10816</v>
      </c>
      <c r="N3557" s="128">
        <v>100</v>
      </c>
      <c r="O3557" s="71">
        <v>33.5</v>
      </c>
      <c r="P3557" s="127"/>
    </row>
    <row r="3558" spans="1:16" ht="15" x14ac:dyDescent="0.25">
      <c r="A3558" s="67" t="str">
        <f t="shared" si="55"/>
        <v>89545866</v>
      </c>
      <c r="B3558" s="127">
        <v>8954586</v>
      </c>
      <c r="C3558" s="127">
        <v>6</v>
      </c>
      <c r="D3558" s="74" t="s">
        <v>7637</v>
      </c>
      <c r="E3558" s="68" t="s">
        <v>7669</v>
      </c>
      <c r="F3558" s="68" t="s">
        <v>10815</v>
      </c>
      <c r="G3558" s="68" t="s">
        <v>2550</v>
      </c>
      <c r="H3558" s="68" t="s">
        <v>2605</v>
      </c>
      <c r="I3558" s="66">
        <v>84091</v>
      </c>
      <c r="J3558" s="66" t="s">
        <v>2605</v>
      </c>
      <c r="K3558" s="68" t="s">
        <v>2547</v>
      </c>
      <c r="L3558" s="69" t="s">
        <v>10817</v>
      </c>
      <c r="N3558" s="128">
        <v>100</v>
      </c>
      <c r="O3558" s="71">
        <v>33.5</v>
      </c>
      <c r="P3558" s="127"/>
    </row>
    <row r="3559" spans="1:16" ht="15" x14ac:dyDescent="0.25">
      <c r="A3559" s="67" t="str">
        <f t="shared" si="55"/>
        <v>81185532</v>
      </c>
      <c r="B3559" s="127">
        <v>8118553</v>
      </c>
      <c r="C3559" s="127">
        <v>2</v>
      </c>
      <c r="D3559" s="74" t="s">
        <v>5323</v>
      </c>
      <c r="E3559" s="68">
        <v>3428868</v>
      </c>
      <c r="F3559" s="68" t="s">
        <v>10813</v>
      </c>
      <c r="G3559" s="68" t="s">
        <v>2550</v>
      </c>
      <c r="H3559" s="68" t="s">
        <v>2605</v>
      </c>
      <c r="I3559" s="66">
        <v>84091</v>
      </c>
      <c r="J3559" s="66" t="s">
        <v>2605</v>
      </c>
      <c r="K3559" s="68" t="s">
        <v>2547</v>
      </c>
      <c r="L3559" s="69" t="s">
        <v>10818</v>
      </c>
      <c r="N3559" s="128">
        <v>100</v>
      </c>
      <c r="O3559" s="71">
        <v>33.5</v>
      </c>
      <c r="P3559" s="127"/>
    </row>
    <row r="3560" spans="1:16" ht="15" x14ac:dyDescent="0.25">
      <c r="A3560" s="67" t="str">
        <f t="shared" si="55"/>
        <v>81185531</v>
      </c>
      <c r="B3560" s="127">
        <v>8118553</v>
      </c>
      <c r="C3560" s="127">
        <v>1</v>
      </c>
      <c r="D3560" s="74" t="s">
        <v>5323</v>
      </c>
      <c r="E3560" s="68">
        <v>3428868</v>
      </c>
      <c r="F3560" s="68" t="s">
        <v>10813</v>
      </c>
      <c r="G3560" s="68" t="s">
        <v>10823</v>
      </c>
      <c r="H3560" s="68" t="s">
        <v>2605</v>
      </c>
      <c r="I3560" s="66">
        <v>84091</v>
      </c>
      <c r="J3560" s="66" t="s">
        <v>2605</v>
      </c>
      <c r="K3560" s="68" t="s">
        <v>2547</v>
      </c>
      <c r="L3560" s="69" t="s">
        <v>10818</v>
      </c>
      <c r="N3560" s="128">
        <v>100</v>
      </c>
      <c r="O3560" s="71">
        <v>33.5</v>
      </c>
      <c r="P3560" s="127"/>
    </row>
    <row r="3561" spans="1:16" ht="15" x14ac:dyDescent="0.25">
      <c r="A3561" s="67" t="str">
        <f t="shared" si="55"/>
        <v>111382212</v>
      </c>
      <c r="B3561" s="127">
        <v>11138221</v>
      </c>
      <c r="C3561" s="127">
        <v>2</v>
      </c>
      <c r="D3561" s="74" t="s">
        <v>5324</v>
      </c>
      <c r="E3561" s="68">
        <v>10037733</v>
      </c>
      <c r="F3561" s="68" t="s">
        <v>10815</v>
      </c>
      <c r="G3561" s="68" t="s">
        <v>2550</v>
      </c>
      <c r="H3561" s="68" t="s">
        <v>2605</v>
      </c>
      <c r="I3561" s="66">
        <v>84091</v>
      </c>
      <c r="J3561" s="66" t="s">
        <v>2605</v>
      </c>
      <c r="K3561" s="68" t="s">
        <v>2547</v>
      </c>
      <c r="L3561" s="69" t="s">
        <v>10817</v>
      </c>
      <c r="N3561" s="128">
        <v>100</v>
      </c>
      <c r="O3561" s="71">
        <v>33.5</v>
      </c>
      <c r="P3561" s="127"/>
    </row>
    <row r="3562" spans="1:16" ht="15" x14ac:dyDescent="0.25">
      <c r="A3562" s="67" t="str">
        <f t="shared" si="55"/>
        <v>77761002</v>
      </c>
      <c r="B3562" s="127">
        <v>7776100</v>
      </c>
      <c r="C3562" s="127">
        <v>2</v>
      </c>
      <c r="D3562" s="74" t="s">
        <v>5325</v>
      </c>
      <c r="E3562" s="68">
        <v>2083302</v>
      </c>
      <c r="F3562" s="68" t="s">
        <v>10813</v>
      </c>
      <c r="G3562" s="68" t="s">
        <v>10823</v>
      </c>
      <c r="H3562" s="68" t="s">
        <v>2605</v>
      </c>
      <c r="I3562" s="66">
        <v>84091</v>
      </c>
      <c r="J3562" s="66" t="s">
        <v>2605</v>
      </c>
      <c r="K3562" s="68" t="s">
        <v>2547</v>
      </c>
      <c r="L3562" s="69" t="s">
        <v>10818</v>
      </c>
      <c r="N3562" s="128">
        <v>100</v>
      </c>
      <c r="O3562" s="71">
        <v>33.5</v>
      </c>
      <c r="P3562" s="127"/>
    </row>
    <row r="3563" spans="1:16" ht="15" x14ac:dyDescent="0.25">
      <c r="A3563" s="67" t="str">
        <f t="shared" si="55"/>
        <v>120333392</v>
      </c>
      <c r="B3563" s="127">
        <v>12033339</v>
      </c>
      <c r="C3563" s="127">
        <v>2</v>
      </c>
      <c r="D3563" s="74" t="s">
        <v>5326</v>
      </c>
      <c r="E3563" s="68" t="s">
        <v>1379</v>
      </c>
      <c r="F3563" s="68" t="s">
        <v>10814</v>
      </c>
      <c r="G3563" s="68" t="s">
        <v>2550</v>
      </c>
      <c r="H3563" s="68" t="s">
        <v>2605</v>
      </c>
      <c r="I3563" s="66">
        <v>84091</v>
      </c>
      <c r="J3563" s="66" t="s">
        <v>2605</v>
      </c>
      <c r="K3563" s="68" t="s">
        <v>2547</v>
      </c>
      <c r="L3563" s="69" t="s">
        <v>10816</v>
      </c>
      <c r="N3563" s="128">
        <v>100</v>
      </c>
      <c r="O3563" s="71">
        <v>33.5</v>
      </c>
      <c r="P3563" s="127"/>
    </row>
    <row r="3564" spans="1:16" ht="15" x14ac:dyDescent="0.25">
      <c r="A3564" s="67" t="str">
        <f t="shared" si="55"/>
        <v>167222671</v>
      </c>
      <c r="B3564" s="127">
        <v>16722267</v>
      </c>
      <c r="C3564" s="127">
        <v>1</v>
      </c>
      <c r="D3564" s="74" t="s">
        <v>7124</v>
      </c>
      <c r="E3564" s="68" t="s">
        <v>9967</v>
      </c>
      <c r="F3564" s="68" t="s">
        <v>10814</v>
      </c>
      <c r="G3564" s="68" t="s">
        <v>2550</v>
      </c>
      <c r="H3564" s="68" t="s">
        <v>2605</v>
      </c>
      <c r="I3564" s="66">
        <v>84091</v>
      </c>
      <c r="J3564" s="66" t="s">
        <v>2605</v>
      </c>
      <c r="K3564" s="68" t="s">
        <v>2548</v>
      </c>
      <c r="L3564" s="69" t="s">
        <v>10816</v>
      </c>
      <c r="N3564" s="128">
        <v>81</v>
      </c>
      <c r="O3564" s="71">
        <v>20.100000000000001</v>
      </c>
      <c r="P3564" s="127"/>
    </row>
    <row r="3565" spans="1:16" ht="15" x14ac:dyDescent="0.25">
      <c r="A3565" s="67" t="str">
        <f t="shared" si="55"/>
        <v>80502232</v>
      </c>
      <c r="B3565" s="127">
        <v>8050223</v>
      </c>
      <c r="C3565" s="127">
        <v>2</v>
      </c>
      <c r="D3565" s="74" t="s">
        <v>5327</v>
      </c>
      <c r="E3565" s="68">
        <v>2284898</v>
      </c>
      <c r="F3565" s="68" t="s">
        <v>10815</v>
      </c>
      <c r="G3565" s="68" t="s">
        <v>10823</v>
      </c>
      <c r="H3565" s="68" t="s">
        <v>2605</v>
      </c>
      <c r="I3565" s="66">
        <v>84091</v>
      </c>
      <c r="J3565" s="66" t="s">
        <v>2605</v>
      </c>
      <c r="K3565" s="68" t="s">
        <v>2547</v>
      </c>
      <c r="L3565" s="69" t="s">
        <v>10817</v>
      </c>
      <c r="N3565" s="128">
        <v>100</v>
      </c>
      <c r="O3565" s="71">
        <v>33.5</v>
      </c>
      <c r="P3565" s="127"/>
    </row>
    <row r="3566" spans="1:16" ht="15" x14ac:dyDescent="0.25">
      <c r="A3566" s="67" t="str">
        <f t="shared" si="55"/>
        <v>77102904</v>
      </c>
      <c r="B3566" s="127">
        <v>7710290</v>
      </c>
      <c r="C3566" s="127">
        <v>4</v>
      </c>
      <c r="D3566" s="74" t="s">
        <v>5328</v>
      </c>
      <c r="E3566" s="68">
        <v>10729779</v>
      </c>
      <c r="F3566" s="68" t="s">
        <v>10815</v>
      </c>
      <c r="G3566" s="68" t="s">
        <v>2550</v>
      </c>
      <c r="H3566" s="68" t="s">
        <v>2605</v>
      </c>
      <c r="I3566" s="66">
        <v>84091</v>
      </c>
      <c r="J3566" s="66" t="s">
        <v>2605</v>
      </c>
      <c r="K3566" s="68" t="s">
        <v>2547</v>
      </c>
      <c r="L3566" s="69" t="s">
        <v>10817</v>
      </c>
      <c r="N3566" s="128">
        <v>100</v>
      </c>
      <c r="O3566" s="71">
        <v>33.5</v>
      </c>
      <c r="P3566" s="127"/>
    </row>
    <row r="3567" spans="1:16" ht="15" x14ac:dyDescent="0.25">
      <c r="A3567" s="67" t="str">
        <f t="shared" si="55"/>
        <v>82030153</v>
      </c>
      <c r="B3567" s="127">
        <v>8203015</v>
      </c>
      <c r="C3567" s="127">
        <v>3</v>
      </c>
      <c r="D3567" s="74" t="s">
        <v>5329</v>
      </c>
      <c r="E3567" s="68">
        <v>4737641</v>
      </c>
      <c r="F3567" s="68" t="s">
        <v>10815</v>
      </c>
      <c r="G3567" s="68" t="s">
        <v>2550</v>
      </c>
      <c r="H3567" s="68" t="s">
        <v>2605</v>
      </c>
      <c r="I3567" s="66">
        <v>84091</v>
      </c>
      <c r="J3567" s="66" t="s">
        <v>2605</v>
      </c>
      <c r="K3567" s="68" t="s">
        <v>2547</v>
      </c>
      <c r="L3567" s="69" t="s">
        <v>10817</v>
      </c>
      <c r="N3567" s="128">
        <v>100</v>
      </c>
      <c r="O3567" s="71">
        <v>33.5</v>
      </c>
      <c r="P3567" s="127"/>
    </row>
    <row r="3568" spans="1:16" ht="15" x14ac:dyDescent="0.25">
      <c r="A3568" s="67" t="str">
        <f t="shared" si="55"/>
        <v>77960796</v>
      </c>
      <c r="B3568" s="127">
        <v>7796079</v>
      </c>
      <c r="C3568" s="127">
        <v>6</v>
      </c>
      <c r="D3568" s="74" t="s">
        <v>5330</v>
      </c>
      <c r="E3568" s="68" t="s">
        <v>462</v>
      </c>
      <c r="F3568" s="68" t="s">
        <v>10814</v>
      </c>
      <c r="G3568" s="68" t="s">
        <v>2550</v>
      </c>
      <c r="H3568" s="68" t="s">
        <v>2605</v>
      </c>
      <c r="I3568" s="66">
        <v>84091</v>
      </c>
      <c r="J3568" s="66" t="s">
        <v>2605</v>
      </c>
      <c r="K3568" s="68" t="s">
        <v>2547</v>
      </c>
      <c r="L3568" s="69" t="s">
        <v>10816</v>
      </c>
      <c r="N3568" s="128">
        <v>100</v>
      </c>
      <c r="O3568" s="71">
        <v>33.5</v>
      </c>
      <c r="P3568" s="127"/>
    </row>
    <row r="3569" spans="1:16" ht="15" x14ac:dyDescent="0.25">
      <c r="A3569" s="67" t="str">
        <f t="shared" si="55"/>
        <v>121508852</v>
      </c>
      <c r="B3569" s="127">
        <v>12150885</v>
      </c>
      <c r="C3569" s="127">
        <v>2</v>
      </c>
      <c r="D3569" s="74" t="s">
        <v>5331</v>
      </c>
      <c r="E3569" s="68" t="s">
        <v>1434</v>
      </c>
      <c r="F3569" s="68" t="s">
        <v>10814</v>
      </c>
      <c r="G3569" s="68" t="s">
        <v>2550</v>
      </c>
      <c r="H3569" s="68" t="s">
        <v>2605</v>
      </c>
      <c r="I3569" s="66">
        <v>84091</v>
      </c>
      <c r="J3569" s="66" t="s">
        <v>2605</v>
      </c>
      <c r="K3569" s="68" t="s">
        <v>2547</v>
      </c>
      <c r="L3569" s="69" t="s">
        <v>10816</v>
      </c>
      <c r="N3569" s="128">
        <v>0</v>
      </c>
      <c r="O3569" s="71">
        <v>33.5</v>
      </c>
      <c r="P3569" s="127"/>
    </row>
    <row r="3570" spans="1:16" ht="15" x14ac:dyDescent="0.25">
      <c r="A3570" s="67" t="str">
        <f t="shared" si="55"/>
        <v>167143251</v>
      </c>
      <c r="B3570" s="127">
        <v>16714325</v>
      </c>
      <c r="C3570" s="127">
        <v>1</v>
      </c>
      <c r="D3570" s="74" t="s">
        <v>7212</v>
      </c>
      <c r="E3570" s="68" t="s">
        <v>7180</v>
      </c>
      <c r="F3570" s="68" t="s">
        <v>10814</v>
      </c>
      <c r="G3570" s="68" t="s">
        <v>2550</v>
      </c>
      <c r="H3570" s="68" t="s">
        <v>2605</v>
      </c>
      <c r="I3570" s="66">
        <v>84091</v>
      </c>
      <c r="J3570" s="66" t="s">
        <v>2605</v>
      </c>
      <c r="K3570" s="68" t="s">
        <v>2548</v>
      </c>
      <c r="L3570" s="69" t="s">
        <v>10816</v>
      </c>
      <c r="N3570" s="128">
        <v>100</v>
      </c>
      <c r="O3570" s="71">
        <v>20.100000000000001</v>
      </c>
      <c r="P3570" s="127"/>
    </row>
    <row r="3571" spans="1:16" ht="15" x14ac:dyDescent="0.25">
      <c r="A3571" s="67" t="str">
        <f t="shared" si="55"/>
        <v>122888953</v>
      </c>
      <c r="B3571" s="127">
        <v>12288895</v>
      </c>
      <c r="C3571" s="127">
        <v>3</v>
      </c>
      <c r="D3571" s="74" t="s">
        <v>5332</v>
      </c>
      <c r="E3571" s="68" t="s">
        <v>1463</v>
      </c>
      <c r="F3571" s="68" t="s">
        <v>10814</v>
      </c>
      <c r="G3571" s="68" t="s">
        <v>2550</v>
      </c>
      <c r="H3571" s="68" t="s">
        <v>2605</v>
      </c>
      <c r="I3571" s="66">
        <v>84091</v>
      </c>
      <c r="J3571" s="66" t="s">
        <v>2605</v>
      </c>
      <c r="K3571" s="68" t="s">
        <v>2547</v>
      </c>
      <c r="L3571" s="69" t="s">
        <v>10816</v>
      </c>
      <c r="N3571" s="128">
        <v>100</v>
      </c>
      <c r="O3571" s="71">
        <v>33.5</v>
      </c>
      <c r="P3571" s="127"/>
    </row>
    <row r="3572" spans="1:16" ht="15" x14ac:dyDescent="0.25">
      <c r="A3572" s="67" t="str">
        <f t="shared" si="55"/>
        <v>95403373</v>
      </c>
      <c r="B3572" s="127">
        <v>9540337</v>
      </c>
      <c r="C3572" s="127">
        <v>3</v>
      </c>
      <c r="D3572" s="74" t="s">
        <v>5333</v>
      </c>
      <c r="E3572" s="68">
        <v>17260282</v>
      </c>
      <c r="F3572" s="68" t="s">
        <v>10815</v>
      </c>
      <c r="G3572" s="68" t="s">
        <v>2550</v>
      </c>
      <c r="H3572" s="68" t="s">
        <v>2605</v>
      </c>
      <c r="I3572" s="66">
        <v>84091</v>
      </c>
      <c r="J3572" s="66" t="s">
        <v>2605</v>
      </c>
      <c r="K3572" s="68" t="s">
        <v>2547</v>
      </c>
      <c r="L3572" s="69" t="s">
        <v>10817</v>
      </c>
      <c r="N3572" s="128">
        <v>100</v>
      </c>
      <c r="O3572" s="71">
        <v>33.5</v>
      </c>
      <c r="P3572" s="127"/>
    </row>
    <row r="3573" spans="1:16" ht="15" x14ac:dyDescent="0.25">
      <c r="A3573" s="67" t="str">
        <f t="shared" si="55"/>
        <v>83478526</v>
      </c>
      <c r="B3573" s="127">
        <v>8347852</v>
      </c>
      <c r="C3573" s="127">
        <v>6</v>
      </c>
      <c r="D3573" s="74" t="s">
        <v>5334</v>
      </c>
      <c r="E3573" s="68" t="s">
        <v>529</v>
      </c>
      <c r="F3573" s="68" t="s">
        <v>10814</v>
      </c>
      <c r="G3573" s="68" t="s">
        <v>10823</v>
      </c>
      <c r="H3573" s="68" t="s">
        <v>2605</v>
      </c>
      <c r="I3573" s="66">
        <v>84091</v>
      </c>
      <c r="J3573" s="66" t="s">
        <v>2605</v>
      </c>
      <c r="K3573" s="68" t="s">
        <v>2547</v>
      </c>
      <c r="L3573" s="69" t="s">
        <v>10816</v>
      </c>
      <c r="N3573" s="128">
        <v>100</v>
      </c>
      <c r="O3573" s="71">
        <v>33.5</v>
      </c>
      <c r="P3573" s="127"/>
    </row>
    <row r="3574" spans="1:16" ht="15" x14ac:dyDescent="0.25">
      <c r="A3574" s="67" t="str">
        <f t="shared" si="55"/>
        <v>83478528</v>
      </c>
      <c r="B3574" s="127">
        <v>8347852</v>
      </c>
      <c r="C3574" s="127">
        <v>8</v>
      </c>
      <c r="D3574" s="74" t="s">
        <v>5334</v>
      </c>
      <c r="E3574" s="68" t="s">
        <v>529</v>
      </c>
      <c r="F3574" s="68" t="s">
        <v>10814</v>
      </c>
      <c r="G3574" s="68" t="s">
        <v>2550</v>
      </c>
      <c r="H3574" s="68" t="s">
        <v>2605</v>
      </c>
      <c r="I3574" s="66">
        <v>84091</v>
      </c>
      <c r="J3574" s="66" t="s">
        <v>2605</v>
      </c>
      <c r="K3574" s="68" t="s">
        <v>2547</v>
      </c>
      <c r="L3574" s="69" t="s">
        <v>10816</v>
      </c>
      <c r="N3574" s="128">
        <v>100</v>
      </c>
      <c r="O3574" s="71">
        <v>33.5</v>
      </c>
      <c r="P3574" s="127"/>
    </row>
    <row r="3575" spans="1:16" ht="15" x14ac:dyDescent="0.25">
      <c r="A3575" s="67" t="str">
        <f t="shared" si="55"/>
        <v>85414492</v>
      </c>
      <c r="B3575" s="127">
        <v>8541449</v>
      </c>
      <c r="C3575" s="127">
        <v>2</v>
      </c>
      <c r="D3575" s="74" t="s">
        <v>5336</v>
      </c>
      <c r="E3575" s="68">
        <v>6235662</v>
      </c>
      <c r="F3575" s="68" t="s">
        <v>10815</v>
      </c>
      <c r="G3575" s="68" t="s">
        <v>10823</v>
      </c>
      <c r="H3575" s="68" t="s">
        <v>2605</v>
      </c>
      <c r="I3575" s="66">
        <v>84091</v>
      </c>
      <c r="J3575" s="66" t="s">
        <v>2605</v>
      </c>
      <c r="K3575" s="68" t="s">
        <v>2547</v>
      </c>
      <c r="L3575" s="69" t="s">
        <v>10817</v>
      </c>
      <c r="N3575" s="128">
        <v>65</v>
      </c>
      <c r="O3575" s="71">
        <v>33.5</v>
      </c>
      <c r="P3575" s="127"/>
    </row>
    <row r="3576" spans="1:16" ht="15" x14ac:dyDescent="0.25">
      <c r="A3576" s="67" t="str">
        <f t="shared" si="55"/>
        <v>121361164</v>
      </c>
      <c r="B3576" s="127">
        <v>12136116</v>
      </c>
      <c r="C3576" s="127">
        <v>4</v>
      </c>
      <c r="D3576" s="74" t="s">
        <v>5337</v>
      </c>
      <c r="E3576" s="68" t="s">
        <v>1429</v>
      </c>
      <c r="F3576" s="68" t="s">
        <v>10814</v>
      </c>
      <c r="G3576" s="68" t="s">
        <v>2550</v>
      </c>
      <c r="H3576" s="68" t="s">
        <v>2605</v>
      </c>
      <c r="I3576" s="66">
        <v>84091</v>
      </c>
      <c r="J3576" s="66" t="s">
        <v>2605</v>
      </c>
      <c r="K3576" s="68" t="s">
        <v>2547</v>
      </c>
      <c r="L3576" s="69" t="s">
        <v>10816</v>
      </c>
      <c r="N3576" s="128">
        <v>100</v>
      </c>
      <c r="O3576" s="71">
        <v>33.5</v>
      </c>
      <c r="P3576" s="127"/>
    </row>
    <row r="3577" spans="1:16" ht="15" x14ac:dyDescent="0.25">
      <c r="A3577" s="67" t="str">
        <f t="shared" si="55"/>
        <v>121679153</v>
      </c>
      <c r="B3577" s="127">
        <v>12167915</v>
      </c>
      <c r="C3577" s="127">
        <v>3</v>
      </c>
      <c r="D3577" s="74" t="s">
        <v>5338</v>
      </c>
      <c r="E3577" s="68">
        <v>20757262</v>
      </c>
      <c r="F3577" s="68" t="s">
        <v>10815</v>
      </c>
      <c r="G3577" s="68" t="s">
        <v>2550</v>
      </c>
      <c r="H3577" s="68" t="s">
        <v>2605</v>
      </c>
      <c r="I3577" s="66">
        <v>84091</v>
      </c>
      <c r="J3577" s="66" t="s">
        <v>2605</v>
      </c>
      <c r="K3577" s="68" t="s">
        <v>2546</v>
      </c>
      <c r="L3577" s="69" t="s">
        <v>10817</v>
      </c>
      <c r="N3577" s="128">
        <v>100</v>
      </c>
      <c r="O3577" s="71">
        <v>40.200000000000003</v>
      </c>
      <c r="P3577" s="127"/>
    </row>
    <row r="3578" spans="1:16" ht="15" x14ac:dyDescent="0.25">
      <c r="A3578" s="67" t="str">
        <f t="shared" si="55"/>
        <v>70451412</v>
      </c>
      <c r="B3578" s="127">
        <v>7045141</v>
      </c>
      <c r="C3578" s="127">
        <v>2</v>
      </c>
      <c r="D3578" s="74" t="s">
        <v>5339</v>
      </c>
      <c r="E3578" s="68" t="s">
        <v>7894</v>
      </c>
      <c r="F3578" s="68" t="s">
        <v>10813</v>
      </c>
      <c r="G3578" s="68" t="s">
        <v>2550</v>
      </c>
      <c r="H3578" s="68" t="s">
        <v>2605</v>
      </c>
      <c r="I3578" s="66">
        <v>84091</v>
      </c>
      <c r="J3578" s="66" t="s">
        <v>2605</v>
      </c>
      <c r="K3578" s="68" t="s">
        <v>2547</v>
      </c>
      <c r="L3578" s="69" t="s">
        <v>10818</v>
      </c>
      <c r="N3578" s="128">
        <v>100</v>
      </c>
      <c r="O3578" s="71">
        <v>33.5</v>
      </c>
      <c r="P3578" s="127"/>
    </row>
    <row r="3579" spans="1:16" ht="15" x14ac:dyDescent="0.25">
      <c r="A3579" s="67" t="str">
        <f t="shared" si="55"/>
        <v>117858343</v>
      </c>
      <c r="B3579" s="127">
        <v>11785834</v>
      </c>
      <c r="C3579" s="127">
        <v>3</v>
      </c>
      <c r="D3579" s="74" t="s">
        <v>4920</v>
      </c>
      <c r="E3579" s="68" t="s">
        <v>1297</v>
      </c>
      <c r="F3579" s="68" t="s">
        <v>10815</v>
      </c>
      <c r="G3579" s="68" t="s">
        <v>10823</v>
      </c>
      <c r="H3579" s="68" t="s">
        <v>2605</v>
      </c>
      <c r="I3579" s="66">
        <v>84091</v>
      </c>
      <c r="J3579" s="66" t="s">
        <v>2605</v>
      </c>
      <c r="K3579" s="68" t="s">
        <v>2547</v>
      </c>
      <c r="L3579" s="69" t="s">
        <v>10817</v>
      </c>
      <c r="N3579" s="128">
        <v>100</v>
      </c>
      <c r="O3579" s="71">
        <v>33.5</v>
      </c>
      <c r="P3579" s="127"/>
    </row>
    <row r="3580" spans="1:16" ht="15" x14ac:dyDescent="0.25">
      <c r="A3580" s="67" t="str">
        <f t="shared" si="55"/>
        <v>99196734</v>
      </c>
      <c r="B3580" s="127">
        <v>9919673</v>
      </c>
      <c r="C3580" s="127">
        <v>4</v>
      </c>
      <c r="D3580" s="74" t="s">
        <v>5340</v>
      </c>
      <c r="E3580" s="68" t="s">
        <v>755</v>
      </c>
      <c r="F3580" s="68" t="s">
        <v>10814</v>
      </c>
      <c r="G3580" s="68" t="s">
        <v>2550</v>
      </c>
      <c r="H3580" s="68" t="s">
        <v>2605</v>
      </c>
      <c r="I3580" s="66">
        <v>84091</v>
      </c>
      <c r="J3580" s="66" t="s">
        <v>2605</v>
      </c>
      <c r="K3580" s="68" t="s">
        <v>2547</v>
      </c>
      <c r="L3580" s="69" t="s">
        <v>10816</v>
      </c>
      <c r="N3580" s="128">
        <v>100</v>
      </c>
      <c r="O3580" s="71">
        <v>33.5</v>
      </c>
      <c r="P3580" s="127"/>
    </row>
    <row r="3581" spans="1:16" ht="15" x14ac:dyDescent="0.25">
      <c r="A3581" s="67" t="str">
        <f t="shared" si="55"/>
        <v>93089332</v>
      </c>
      <c r="B3581" s="127">
        <v>9308933</v>
      </c>
      <c r="C3581" s="127">
        <v>2</v>
      </c>
      <c r="D3581" s="74" t="s">
        <v>4921</v>
      </c>
      <c r="E3581" s="68" t="s">
        <v>658</v>
      </c>
      <c r="F3581" s="68" t="s">
        <v>10815</v>
      </c>
      <c r="G3581" s="68" t="s">
        <v>2550</v>
      </c>
      <c r="H3581" s="68" t="s">
        <v>2605</v>
      </c>
      <c r="I3581" s="66">
        <v>84091</v>
      </c>
      <c r="J3581" s="66" t="s">
        <v>2605</v>
      </c>
      <c r="K3581" s="68" t="s">
        <v>2547</v>
      </c>
      <c r="L3581" s="69" t="s">
        <v>10817</v>
      </c>
      <c r="N3581" s="128">
        <v>100</v>
      </c>
      <c r="O3581" s="71">
        <v>33.5</v>
      </c>
      <c r="P3581" s="127"/>
    </row>
    <row r="3582" spans="1:16" ht="15" x14ac:dyDescent="0.25">
      <c r="A3582" s="67" t="str">
        <f t="shared" si="55"/>
        <v>81769171</v>
      </c>
      <c r="B3582" s="127">
        <v>8176917</v>
      </c>
      <c r="C3582" s="127">
        <v>1</v>
      </c>
      <c r="D3582" s="74" t="s">
        <v>5341</v>
      </c>
      <c r="E3582" s="68">
        <v>8921008</v>
      </c>
      <c r="F3582" s="68" t="s">
        <v>10813</v>
      </c>
      <c r="G3582" s="68" t="s">
        <v>2550</v>
      </c>
      <c r="H3582" s="68" t="s">
        <v>2605</v>
      </c>
      <c r="I3582" s="66">
        <v>84091</v>
      </c>
      <c r="J3582" s="66" t="s">
        <v>2605</v>
      </c>
      <c r="K3582" s="68" t="s">
        <v>2547</v>
      </c>
      <c r="L3582" s="69" t="s">
        <v>10818</v>
      </c>
      <c r="N3582" s="128">
        <v>94</v>
      </c>
      <c r="O3582" s="71">
        <v>33.5</v>
      </c>
      <c r="P3582" s="127"/>
    </row>
    <row r="3583" spans="1:16" ht="15" x14ac:dyDescent="0.25">
      <c r="A3583" s="67" t="str">
        <f t="shared" si="55"/>
        <v>74220392</v>
      </c>
      <c r="B3583" s="127">
        <v>7422039</v>
      </c>
      <c r="C3583" s="127">
        <v>2</v>
      </c>
      <c r="D3583" s="74" t="s">
        <v>5342</v>
      </c>
      <c r="E3583" s="68" t="s">
        <v>438</v>
      </c>
      <c r="F3583" s="68" t="s">
        <v>10815</v>
      </c>
      <c r="G3583" s="68" t="s">
        <v>10823</v>
      </c>
      <c r="H3583" s="68" t="s">
        <v>2605</v>
      </c>
      <c r="I3583" s="66">
        <v>84091</v>
      </c>
      <c r="J3583" s="66" t="s">
        <v>2605</v>
      </c>
      <c r="K3583" s="68" t="s">
        <v>2547</v>
      </c>
      <c r="L3583" s="69" t="s">
        <v>10817</v>
      </c>
      <c r="N3583" s="128">
        <v>95</v>
      </c>
      <c r="O3583" s="71">
        <v>33.5</v>
      </c>
      <c r="P3583" s="127"/>
    </row>
    <row r="3584" spans="1:16" ht="15" x14ac:dyDescent="0.25">
      <c r="A3584" s="67" t="str">
        <f t="shared" si="55"/>
        <v>81156311</v>
      </c>
      <c r="B3584" s="127">
        <v>8115631</v>
      </c>
      <c r="C3584" s="127">
        <v>1</v>
      </c>
      <c r="D3584" s="74" t="s">
        <v>5343</v>
      </c>
      <c r="E3584" s="68">
        <v>5445044</v>
      </c>
      <c r="F3584" s="68" t="s">
        <v>10813</v>
      </c>
      <c r="G3584" s="68" t="s">
        <v>2550</v>
      </c>
      <c r="H3584" s="68" t="s">
        <v>2605</v>
      </c>
      <c r="I3584" s="66">
        <v>84091</v>
      </c>
      <c r="J3584" s="66" t="s">
        <v>2605</v>
      </c>
      <c r="K3584" s="68" t="s">
        <v>2547</v>
      </c>
      <c r="L3584" s="69" t="s">
        <v>10818</v>
      </c>
      <c r="N3584" s="128">
        <v>100</v>
      </c>
      <c r="O3584" s="71">
        <v>33.5</v>
      </c>
      <c r="P3584" s="127"/>
    </row>
    <row r="3585" spans="1:16" ht="15" x14ac:dyDescent="0.25">
      <c r="A3585" s="67" t="str">
        <f t="shared" si="55"/>
        <v>124652158</v>
      </c>
      <c r="B3585" s="127">
        <v>12465215</v>
      </c>
      <c r="C3585" s="127">
        <v>8</v>
      </c>
      <c r="D3585" s="74" t="s">
        <v>5344</v>
      </c>
      <c r="E3585" s="68" t="s">
        <v>1507</v>
      </c>
      <c r="F3585" s="68" t="s">
        <v>10814</v>
      </c>
      <c r="G3585" s="68" t="s">
        <v>2550</v>
      </c>
      <c r="H3585" s="68" t="s">
        <v>2605</v>
      </c>
      <c r="I3585" s="66">
        <v>84091</v>
      </c>
      <c r="J3585" s="66" t="s">
        <v>2605</v>
      </c>
      <c r="K3585" s="68" t="s">
        <v>2547</v>
      </c>
      <c r="L3585" s="69" t="s">
        <v>10816</v>
      </c>
      <c r="N3585" s="128">
        <v>100</v>
      </c>
      <c r="O3585" s="71">
        <v>33.5</v>
      </c>
      <c r="P3585" s="127"/>
    </row>
    <row r="3586" spans="1:16" ht="15" x14ac:dyDescent="0.25">
      <c r="A3586" s="67" t="str">
        <f t="shared" si="55"/>
        <v>131780523</v>
      </c>
      <c r="B3586" s="127">
        <v>13178052</v>
      </c>
      <c r="C3586" s="127">
        <v>3</v>
      </c>
      <c r="D3586" s="74" t="s">
        <v>4925</v>
      </c>
      <c r="E3586" s="68">
        <v>16649424</v>
      </c>
      <c r="F3586" s="68" t="s">
        <v>10814</v>
      </c>
      <c r="G3586" s="68" t="s">
        <v>2550</v>
      </c>
      <c r="H3586" s="68" t="s">
        <v>2605</v>
      </c>
      <c r="I3586" s="66">
        <v>84091</v>
      </c>
      <c r="J3586" s="66" t="s">
        <v>2605</v>
      </c>
      <c r="K3586" s="68" t="s">
        <v>2547</v>
      </c>
      <c r="L3586" s="69" t="s">
        <v>10816</v>
      </c>
      <c r="N3586" s="128">
        <v>100</v>
      </c>
      <c r="O3586" s="71">
        <v>33.5</v>
      </c>
      <c r="P3586" s="127"/>
    </row>
    <row r="3587" spans="1:16" ht="15" x14ac:dyDescent="0.25">
      <c r="A3587" s="67" t="str">
        <f t="shared" si="55"/>
        <v>127194447</v>
      </c>
      <c r="B3587" s="127">
        <v>12719444</v>
      </c>
      <c r="C3587" s="127">
        <v>7</v>
      </c>
      <c r="D3587" s="74" t="s">
        <v>5346</v>
      </c>
      <c r="E3587" s="68" t="s">
        <v>1558</v>
      </c>
      <c r="F3587" s="68" t="s">
        <v>10814</v>
      </c>
      <c r="G3587" s="68" t="s">
        <v>2550</v>
      </c>
      <c r="H3587" s="68" t="s">
        <v>2605</v>
      </c>
      <c r="I3587" s="66">
        <v>84091</v>
      </c>
      <c r="J3587" s="66" t="s">
        <v>2605</v>
      </c>
      <c r="K3587" s="68" t="s">
        <v>2547</v>
      </c>
      <c r="L3587" s="69" t="s">
        <v>10816</v>
      </c>
      <c r="N3587" s="128">
        <v>100</v>
      </c>
      <c r="O3587" s="71">
        <v>33.5</v>
      </c>
      <c r="P3587" s="127"/>
    </row>
    <row r="3588" spans="1:16" ht="15" x14ac:dyDescent="0.25">
      <c r="A3588" s="67" t="str">
        <f t="shared" si="55"/>
        <v>88432473</v>
      </c>
      <c r="B3588" s="127">
        <v>8843247</v>
      </c>
      <c r="C3588" s="127">
        <v>3</v>
      </c>
      <c r="D3588" s="74" t="s">
        <v>5347</v>
      </c>
      <c r="E3588" s="68" t="s">
        <v>588</v>
      </c>
      <c r="F3588" s="68" t="s">
        <v>10815</v>
      </c>
      <c r="G3588" s="68" t="s">
        <v>2550</v>
      </c>
      <c r="H3588" s="68" t="s">
        <v>2605</v>
      </c>
      <c r="I3588" s="66">
        <v>84091</v>
      </c>
      <c r="J3588" s="66" t="s">
        <v>2605</v>
      </c>
      <c r="K3588" s="68" t="s">
        <v>2547</v>
      </c>
      <c r="L3588" s="69" t="s">
        <v>10817</v>
      </c>
      <c r="N3588" s="128">
        <v>100</v>
      </c>
      <c r="O3588" s="71">
        <v>33.5</v>
      </c>
      <c r="P3588" s="127"/>
    </row>
    <row r="3589" spans="1:16" ht="15" x14ac:dyDescent="0.25">
      <c r="A3589" s="67" t="str">
        <f t="shared" si="55"/>
        <v>125707345</v>
      </c>
      <c r="B3589" s="127">
        <v>12570734</v>
      </c>
      <c r="C3589" s="127">
        <v>5</v>
      </c>
      <c r="D3589" s="74" t="s">
        <v>5348</v>
      </c>
      <c r="E3589" s="68" t="s">
        <v>10000</v>
      </c>
      <c r="F3589" s="68" t="s">
        <v>10814</v>
      </c>
      <c r="G3589" s="68" t="s">
        <v>2550</v>
      </c>
      <c r="H3589" s="68" t="s">
        <v>2605</v>
      </c>
      <c r="I3589" s="66">
        <v>84091</v>
      </c>
      <c r="J3589" s="66" t="s">
        <v>2605</v>
      </c>
      <c r="K3589" s="68" t="s">
        <v>2547</v>
      </c>
      <c r="L3589" s="69" t="s">
        <v>10816</v>
      </c>
      <c r="N3589" s="128">
        <v>100</v>
      </c>
      <c r="O3589" s="71">
        <v>33.5</v>
      </c>
      <c r="P3589" s="127"/>
    </row>
    <row r="3590" spans="1:16" ht="15" x14ac:dyDescent="0.25">
      <c r="A3590" s="67" t="str">
        <f t="shared" si="55"/>
        <v>100104152</v>
      </c>
      <c r="B3590" s="127">
        <v>10010415</v>
      </c>
      <c r="C3590" s="127">
        <v>2</v>
      </c>
      <c r="D3590" s="74" t="s">
        <v>7447</v>
      </c>
      <c r="E3590" s="68">
        <v>13028058</v>
      </c>
      <c r="F3590" s="68" t="s">
        <v>10815</v>
      </c>
      <c r="G3590" s="68" t="s">
        <v>10823</v>
      </c>
      <c r="H3590" s="68" t="s">
        <v>2605</v>
      </c>
      <c r="I3590" s="66">
        <v>84091</v>
      </c>
      <c r="J3590" s="66" t="s">
        <v>2605</v>
      </c>
      <c r="K3590" s="68" t="s">
        <v>2547</v>
      </c>
      <c r="L3590" s="69" t="s">
        <v>10817</v>
      </c>
      <c r="N3590" s="128">
        <v>100</v>
      </c>
      <c r="O3590" s="71">
        <v>33.5</v>
      </c>
      <c r="P3590" s="127"/>
    </row>
    <row r="3591" spans="1:16" ht="15" x14ac:dyDescent="0.25">
      <c r="A3591" s="67" t="str">
        <f t="shared" si="55"/>
        <v>99966062</v>
      </c>
      <c r="B3591" s="127">
        <v>9996606</v>
      </c>
      <c r="C3591" s="127">
        <v>2</v>
      </c>
      <c r="D3591" s="74" t="s">
        <v>5349</v>
      </c>
      <c r="E3591" s="68" t="s">
        <v>783</v>
      </c>
      <c r="F3591" s="68" t="s">
        <v>10815</v>
      </c>
      <c r="G3591" s="68" t="s">
        <v>2550</v>
      </c>
      <c r="H3591" s="68" t="s">
        <v>2605</v>
      </c>
      <c r="I3591" s="66">
        <v>84091</v>
      </c>
      <c r="J3591" s="66" t="s">
        <v>2605</v>
      </c>
      <c r="K3591" s="68" t="s">
        <v>2547</v>
      </c>
      <c r="L3591" s="69" t="s">
        <v>10817</v>
      </c>
      <c r="N3591" s="128">
        <v>88</v>
      </c>
      <c r="O3591" s="71">
        <v>33.5</v>
      </c>
      <c r="P3591" s="127"/>
    </row>
    <row r="3592" spans="1:16" ht="15" x14ac:dyDescent="0.25">
      <c r="A3592" s="67" t="str">
        <f t="shared" ref="A3592:A3655" si="56">CONCATENATE(B3592,C3592)</f>
        <v>84444192</v>
      </c>
      <c r="B3592" s="127">
        <v>8444419</v>
      </c>
      <c r="C3592" s="127">
        <v>2</v>
      </c>
      <c r="D3592" s="74" t="s">
        <v>5350</v>
      </c>
      <c r="E3592" s="68">
        <v>9575738</v>
      </c>
      <c r="F3592" s="68" t="s">
        <v>10815</v>
      </c>
      <c r="G3592" s="68" t="s">
        <v>2550</v>
      </c>
      <c r="H3592" s="68" t="s">
        <v>2605</v>
      </c>
      <c r="I3592" s="66">
        <v>84091</v>
      </c>
      <c r="J3592" s="66" t="s">
        <v>2605</v>
      </c>
      <c r="K3592" s="68" t="s">
        <v>2547</v>
      </c>
      <c r="L3592" s="69" t="s">
        <v>10817</v>
      </c>
      <c r="N3592" s="128">
        <v>100</v>
      </c>
      <c r="O3592" s="71">
        <v>33.5</v>
      </c>
      <c r="P3592" s="127"/>
    </row>
    <row r="3593" spans="1:16" ht="15" x14ac:dyDescent="0.25">
      <c r="A3593" s="67" t="str">
        <f t="shared" si="56"/>
        <v>116813543</v>
      </c>
      <c r="B3593" s="127">
        <v>11681354</v>
      </c>
      <c r="C3593" s="127">
        <v>3</v>
      </c>
      <c r="D3593" s="74" t="s">
        <v>4931</v>
      </c>
      <c r="E3593" s="68" t="s">
        <v>1261</v>
      </c>
      <c r="F3593" s="68" t="s">
        <v>10815</v>
      </c>
      <c r="G3593" s="68" t="s">
        <v>10823</v>
      </c>
      <c r="H3593" s="68" t="s">
        <v>2605</v>
      </c>
      <c r="I3593" s="66">
        <v>84091</v>
      </c>
      <c r="J3593" s="66" t="s">
        <v>2605</v>
      </c>
      <c r="K3593" s="68" t="s">
        <v>2547</v>
      </c>
      <c r="L3593" s="69" t="s">
        <v>10817</v>
      </c>
      <c r="N3593" s="128">
        <v>100</v>
      </c>
      <c r="O3593" s="71">
        <v>33.5</v>
      </c>
      <c r="P3593" s="127"/>
    </row>
    <row r="3594" spans="1:16" ht="15" x14ac:dyDescent="0.25">
      <c r="A3594" s="67" t="str">
        <f t="shared" si="56"/>
        <v>116813542</v>
      </c>
      <c r="B3594" s="127">
        <v>11681354</v>
      </c>
      <c r="C3594" s="127">
        <v>2</v>
      </c>
      <c r="D3594" s="74" t="s">
        <v>4931</v>
      </c>
      <c r="E3594" s="68" t="s">
        <v>1261</v>
      </c>
      <c r="F3594" s="68" t="s">
        <v>10815</v>
      </c>
      <c r="G3594" s="68" t="s">
        <v>2550</v>
      </c>
      <c r="H3594" s="68" t="s">
        <v>2605</v>
      </c>
      <c r="I3594" s="66">
        <v>84091</v>
      </c>
      <c r="J3594" s="66" t="s">
        <v>2605</v>
      </c>
      <c r="K3594" s="68" t="s">
        <v>2547</v>
      </c>
      <c r="L3594" s="69" t="s">
        <v>10817</v>
      </c>
      <c r="N3594" s="128">
        <v>100</v>
      </c>
      <c r="O3594" s="71">
        <v>33.5</v>
      </c>
      <c r="P3594" s="127"/>
    </row>
    <row r="3595" spans="1:16" ht="15" x14ac:dyDescent="0.25">
      <c r="A3595" s="67" t="str">
        <f t="shared" si="56"/>
        <v>69883863</v>
      </c>
      <c r="B3595" s="127">
        <v>6988386</v>
      </c>
      <c r="C3595" s="127">
        <v>3</v>
      </c>
      <c r="D3595" s="74" t="s">
        <v>5351</v>
      </c>
      <c r="E3595" s="68" t="s">
        <v>7895</v>
      </c>
      <c r="F3595" s="68" t="s">
        <v>10815</v>
      </c>
      <c r="G3595" s="68" t="s">
        <v>2550</v>
      </c>
      <c r="H3595" s="68" t="s">
        <v>2605</v>
      </c>
      <c r="I3595" s="66">
        <v>84091</v>
      </c>
      <c r="J3595" s="66" t="s">
        <v>2605</v>
      </c>
      <c r="K3595" s="68" t="s">
        <v>2547</v>
      </c>
      <c r="L3595" s="69" t="s">
        <v>10817</v>
      </c>
      <c r="N3595" s="128">
        <v>100</v>
      </c>
      <c r="O3595" s="71">
        <v>33.5</v>
      </c>
      <c r="P3595" s="127"/>
    </row>
    <row r="3596" spans="1:16" ht="15" x14ac:dyDescent="0.25">
      <c r="A3596" s="67" t="str">
        <f t="shared" si="56"/>
        <v>122808594</v>
      </c>
      <c r="B3596" s="127">
        <v>12280859</v>
      </c>
      <c r="C3596" s="127">
        <v>4</v>
      </c>
      <c r="D3596" s="74" t="s">
        <v>5352</v>
      </c>
      <c r="E3596" s="68" t="s">
        <v>1455</v>
      </c>
      <c r="F3596" s="68" t="s">
        <v>10814</v>
      </c>
      <c r="G3596" s="68" t="s">
        <v>10823</v>
      </c>
      <c r="H3596" s="68" t="s">
        <v>2605</v>
      </c>
      <c r="I3596" s="66">
        <v>84091</v>
      </c>
      <c r="J3596" s="66" t="s">
        <v>2605</v>
      </c>
      <c r="K3596" s="68" t="s">
        <v>2547</v>
      </c>
      <c r="L3596" s="69" t="s">
        <v>10816</v>
      </c>
      <c r="N3596" s="128">
        <v>100</v>
      </c>
      <c r="O3596" s="71">
        <v>33.5</v>
      </c>
      <c r="P3596" s="127"/>
    </row>
    <row r="3597" spans="1:16" ht="15" x14ac:dyDescent="0.25">
      <c r="A3597" s="67" t="str">
        <f t="shared" si="56"/>
        <v>69603399</v>
      </c>
      <c r="B3597" s="127">
        <v>6960339</v>
      </c>
      <c r="C3597" s="127">
        <v>9</v>
      </c>
      <c r="D3597" s="74" t="s">
        <v>5353</v>
      </c>
      <c r="E3597" s="68" t="s">
        <v>343</v>
      </c>
      <c r="F3597" s="68" t="s">
        <v>10814</v>
      </c>
      <c r="G3597" s="68" t="s">
        <v>2550</v>
      </c>
      <c r="H3597" s="68" t="s">
        <v>2605</v>
      </c>
      <c r="I3597" s="66">
        <v>84091</v>
      </c>
      <c r="J3597" s="66" t="s">
        <v>2605</v>
      </c>
      <c r="K3597" s="68" t="s">
        <v>2547</v>
      </c>
      <c r="L3597" s="69" t="s">
        <v>10816</v>
      </c>
      <c r="N3597" s="128">
        <v>100</v>
      </c>
      <c r="O3597" s="71">
        <v>33.5</v>
      </c>
      <c r="P3597" s="127"/>
    </row>
    <row r="3598" spans="1:16" ht="15" x14ac:dyDescent="0.25">
      <c r="A3598" s="67" t="str">
        <f t="shared" si="56"/>
        <v>69603395</v>
      </c>
      <c r="B3598" s="127">
        <v>6960339</v>
      </c>
      <c r="C3598" s="127">
        <v>5</v>
      </c>
      <c r="D3598" s="74" t="s">
        <v>5353</v>
      </c>
      <c r="E3598" s="68" t="s">
        <v>343</v>
      </c>
      <c r="F3598" s="68" t="s">
        <v>10815</v>
      </c>
      <c r="G3598" s="68" t="s">
        <v>10823</v>
      </c>
      <c r="H3598" s="68" t="s">
        <v>2605</v>
      </c>
      <c r="I3598" s="66">
        <v>84091</v>
      </c>
      <c r="J3598" s="66" t="s">
        <v>2605</v>
      </c>
      <c r="K3598" s="68" t="s">
        <v>2546</v>
      </c>
      <c r="L3598" s="69" t="s">
        <v>10817</v>
      </c>
      <c r="N3598" s="128">
        <v>100</v>
      </c>
      <c r="O3598" s="71">
        <v>40.200000000000003</v>
      </c>
      <c r="P3598" s="127"/>
    </row>
    <row r="3599" spans="1:16" ht="15" x14ac:dyDescent="0.25">
      <c r="A3599" s="67" t="str">
        <f t="shared" si="56"/>
        <v>95430652</v>
      </c>
      <c r="B3599" s="127">
        <v>9543065</v>
      </c>
      <c r="C3599" s="127">
        <v>2</v>
      </c>
      <c r="D3599" s="74" t="s">
        <v>5354</v>
      </c>
      <c r="E3599" s="68">
        <v>3640867</v>
      </c>
      <c r="F3599" s="68" t="s">
        <v>10815</v>
      </c>
      <c r="G3599" s="68" t="s">
        <v>10823</v>
      </c>
      <c r="H3599" s="68" t="s">
        <v>2605</v>
      </c>
      <c r="I3599" s="66">
        <v>84091</v>
      </c>
      <c r="J3599" s="66" t="s">
        <v>2605</v>
      </c>
      <c r="K3599" s="68" t="s">
        <v>2547</v>
      </c>
      <c r="L3599" s="69" t="s">
        <v>10817</v>
      </c>
      <c r="N3599" s="128">
        <v>100</v>
      </c>
      <c r="O3599" s="71">
        <v>33.5</v>
      </c>
      <c r="P3599" s="127"/>
    </row>
    <row r="3600" spans="1:16" ht="15" x14ac:dyDescent="0.25">
      <c r="A3600" s="67" t="str">
        <f t="shared" si="56"/>
        <v>101292483</v>
      </c>
      <c r="B3600" s="127">
        <v>10129248</v>
      </c>
      <c r="C3600" s="127">
        <v>3</v>
      </c>
      <c r="D3600" s="74" t="s">
        <v>5355</v>
      </c>
      <c r="E3600" s="68" t="s">
        <v>7183</v>
      </c>
      <c r="F3600" s="68" t="s">
        <v>10815</v>
      </c>
      <c r="G3600" s="68" t="s">
        <v>10823</v>
      </c>
      <c r="H3600" s="68" t="s">
        <v>2605</v>
      </c>
      <c r="I3600" s="66">
        <v>84091</v>
      </c>
      <c r="J3600" s="66" t="s">
        <v>2605</v>
      </c>
      <c r="K3600" s="68" t="s">
        <v>2547</v>
      </c>
      <c r="L3600" s="69" t="s">
        <v>10817</v>
      </c>
      <c r="N3600" s="128">
        <v>100</v>
      </c>
      <c r="O3600" s="71">
        <v>33.5</v>
      </c>
      <c r="P3600" s="127"/>
    </row>
    <row r="3601" spans="1:16" ht="15" x14ac:dyDescent="0.25">
      <c r="A3601" s="67" t="str">
        <f t="shared" si="56"/>
        <v>147338451</v>
      </c>
      <c r="B3601" s="127">
        <v>14733845</v>
      </c>
      <c r="C3601" s="127">
        <v>1</v>
      </c>
      <c r="D3601" s="74" t="s">
        <v>5356</v>
      </c>
      <c r="E3601" s="68" t="s">
        <v>2025</v>
      </c>
      <c r="F3601" s="68" t="s">
        <v>10814</v>
      </c>
      <c r="G3601" s="68" t="s">
        <v>2550</v>
      </c>
      <c r="H3601" s="68" t="s">
        <v>2605</v>
      </c>
      <c r="I3601" s="66">
        <v>84091</v>
      </c>
      <c r="J3601" s="66" t="s">
        <v>2605</v>
      </c>
      <c r="K3601" s="68" t="s">
        <v>2547</v>
      </c>
      <c r="L3601" s="69" t="s">
        <v>10816</v>
      </c>
      <c r="N3601" s="128">
        <v>94</v>
      </c>
      <c r="O3601" s="71">
        <v>33.5</v>
      </c>
      <c r="P3601" s="127"/>
    </row>
    <row r="3602" spans="1:16" ht="15" x14ac:dyDescent="0.25">
      <c r="A3602" s="67" t="str">
        <f t="shared" si="56"/>
        <v>110594502</v>
      </c>
      <c r="B3602" s="127">
        <v>11059450</v>
      </c>
      <c r="C3602" s="127">
        <v>2</v>
      </c>
      <c r="D3602" s="74" t="s">
        <v>5357</v>
      </c>
      <c r="E3602" s="68" t="s">
        <v>1027</v>
      </c>
      <c r="F3602" s="68" t="s">
        <v>10815</v>
      </c>
      <c r="G3602" s="68" t="s">
        <v>2550</v>
      </c>
      <c r="H3602" s="68" t="s">
        <v>2605</v>
      </c>
      <c r="I3602" s="66">
        <v>84091</v>
      </c>
      <c r="J3602" s="66" t="s">
        <v>2605</v>
      </c>
      <c r="K3602" s="68" t="s">
        <v>2547</v>
      </c>
      <c r="L3602" s="69" t="s">
        <v>10817</v>
      </c>
      <c r="N3602" s="128">
        <v>100</v>
      </c>
      <c r="O3602" s="71">
        <v>33.5</v>
      </c>
      <c r="P3602" s="127"/>
    </row>
    <row r="3603" spans="1:16" ht="15" x14ac:dyDescent="0.25">
      <c r="A3603" s="67" t="str">
        <f t="shared" si="56"/>
        <v>62864711</v>
      </c>
      <c r="B3603" s="127">
        <v>6286471</v>
      </c>
      <c r="C3603" s="127">
        <v>1</v>
      </c>
      <c r="D3603" s="74" t="s">
        <v>5358</v>
      </c>
      <c r="E3603" s="68">
        <v>8331161</v>
      </c>
      <c r="F3603" s="68" t="s">
        <v>10813</v>
      </c>
      <c r="G3603" s="68" t="s">
        <v>10823</v>
      </c>
      <c r="H3603" s="68" t="s">
        <v>2605</v>
      </c>
      <c r="I3603" s="66">
        <v>84091</v>
      </c>
      <c r="J3603" s="66" t="s">
        <v>2605</v>
      </c>
      <c r="K3603" s="68" t="s">
        <v>2547</v>
      </c>
      <c r="L3603" s="69" t="s">
        <v>10818</v>
      </c>
      <c r="N3603" s="128">
        <v>81</v>
      </c>
      <c r="O3603" s="71">
        <v>33.5</v>
      </c>
      <c r="P3603" s="127"/>
    </row>
    <row r="3604" spans="1:16" ht="15" x14ac:dyDescent="0.25">
      <c r="A3604" s="67" t="str">
        <f t="shared" si="56"/>
        <v>116181524</v>
      </c>
      <c r="B3604" s="127">
        <v>11618152</v>
      </c>
      <c r="C3604" s="127">
        <v>4</v>
      </c>
      <c r="D3604" s="74" t="s">
        <v>5359</v>
      </c>
      <c r="E3604" s="68">
        <v>833774</v>
      </c>
      <c r="F3604" s="68" t="s">
        <v>10814</v>
      </c>
      <c r="G3604" s="68" t="s">
        <v>2550</v>
      </c>
      <c r="H3604" s="68" t="s">
        <v>2605</v>
      </c>
      <c r="I3604" s="66">
        <v>84091</v>
      </c>
      <c r="J3604" s="66" t="s">
        <v>2605</v>
      </c>
      <c r="K3604" s="68" t="s">
        <v>2547</v>
      </c>
      <c r="L3604" s="69" t="s">
        <v>10816</v>
      </c>
      <c r="N3604" s="128">
        <v>100</v>
      </c>
      <c r="O3604" s="71">
        <v>33.5</v>
      </c>
      <c r="P3604" s="127"/>
    </row>
    <row r="3605" spans="1:16" ht="15" x14ac:dyDescent="0.25">
      <c r="A3605" s="67" t="str">
        <f t="shared" si="56"/>
        <v>116181522</v>
      </c>
      <c r="B3605" s="127">
        <v>11618152</v>
      </c>
      <c r="C3605" s="127">
        <v>2</v>
      </c>
      <c r="D3605" s="74" t="s">
        <v>5359</v>
      </c>
      <c r="E3605" s="68">
        <v>833774</v>
      </c>
      <c r="F3605" s="68" t="s">
        <v>10815</v>
      </c>
      <c r="G3605" s="68" t="s">
        <v>10823</v>
      </c>
      <c r="H3605" s="68" t="s">
        <v>2605</v>
      </c>
      <c r="I3605" s="66">
        <v>84091</v>
      </c>
      <c r="J3605" s="66" t="s">
        <v>2605</v>
      </c>
      <c r="K3605" s="68" t="s">
        <v>2547</v>
      </c>
      <c r="L3605" s="69" t="s">
        <v>10817</v>
      </c>
      <c r="N3605" s="128">
        <v>100</v>
      </c>
      <c r="O3605" s="71">
        <v>33.5</v>
      </c>
      <c r="P3605" s="127"/>
    </row>
    <row r="3606" spans="1:16" ht="15" x14ac:dyDescent="0.25">
      <c r="A3606" s="67" t="str">
        <f t="shared" si="56"/>
        <v>112167854</v>
      </c>
      <c r="B3606" s="127">
        <v>11216785</v>
      </c>
      <c r="C3606" s="127">
        <v>4</v>
      </c>
      <c r="D3606" s="74" t="s">
        <v>5360</v>
      </c>
      <c r="E3606" s="68" t="s">
        <v>1098</v>
      </c>
      <c r="F3606" s="68" t="s">
        <v>10815</v>
      </c>
      <c r="G3606" s="68" t="s">
        <v>10823</v>
      </c>
      <c r="H3606" s="68" t="s">
        <v>2605</v>
      </c>
      <c r="I3606" s="66">
        <v>84091</v>
      </c>
      <c r="J3606" s="66" t="s">
        <v>2605</v>
      </c>
      <c r="K3606" s="68" t="s">
        <v>2547</v>
      </c>
      <c r="L3606" s="69" t="s">
        <v>10817</v>
      </c>
      <c r="N3606" s="128">
        <v>100</v>
      </c>
      <c r="O3606" s="71">
        <v>33.5</v>
      </c>
      <c r="P3606" s="127"/>
    </row>
    <row r="3607" spans="1:16" ht="15" x14ac:dyDescent="0.25">
      <c r="A3607" s="67" t="str">
        <f t="shared" si="56"/>
        <v>72815845</v>
      </c>
      <c r="B3607" s="127">
        <v>7281584</v>
      </c>
      <c r="C3607" s="127">
        <v>5</v>
      </c>
      <c r="D3607" s="74" t="s">
        <v>5361</v>
      </c>
      <c r="E3607" s="68">
        <v>27285969</v>
      </c>
      <c r="F3607" s="68" t="s">
        <v>10815</v>
      </c>
      <c r="G3607" s="68" t="s">
        <v>2550</v>
      </c>
      <c r="H3607" s="68" t="s">
        <v>2605</v>
      </c>
      <c r="I3607" s="66">
        <v>84091</v>
      </c>
      <c r="J3607" s="66" t="s">
        <v>2605</v>
      </c>
      <c r="K3607" s="68" t="s">
        <v>2547</v>
      </c>
      <c r="L3607" s="69" t="s">
        <v>10817</v>
      </c>
      <c r="N3607" s="128">
        <v>94</v>
      </c>
      <c r="O3607" s="71">
        <v>33.5</v>
      </c>
      <c r="P3607" s="127"/>
    </row>
    <row r="3608" spans="1:16" ht="15" x14ac:dyDescent="0.25">
      <c r="A3608" s="67" t="str">
        <f t="shared" si="56"/>
        <v>95123662</v>
      </c>
      <c r="B3608" s="127">
        <v>9512366</v>
      </c>
      <c r="C3608" s="127">
        <v>2</v>
      </c>
      <c r="D3608" s="74" t="s">
        <v>5362</v>
      </c>
      <c r="E3608" s="68">
        <v>8000789761</v>
      </c>
      <c r="F3608" s="68" t="s">
        <v>10815</v>
      </c>
      <c r="G3608" s="68" t="s">
        <v>10823</v>
      </c>
      <c r="H3608" s="68" t="s">
        <v>2605</v>
      </c>
      <c r="I3608" s="66">
        <v>84091</v>
      </c>
      <c r="J3608" s="66" t="s">
        <v>2605</v>
      </c>
      <c r="K3608" s="68" t="s">
        <v>2547</v>
      </c>
      <c r="L3608" s="69" t="s">
        <v>10817</v>
      </c>
      <c r="N3608" s="128">
        <v>100</v>
      </c>
      <c r="O3608" s="71">
        <v>33.5</v>
      </c>
      <c r="P3608" s="127"/>
    </row>
    <row r="3609" spans="1:16" ht="15" x14ac:dyDescent="0.25">
      <c r="A3609" s="67" t="str">
        <f t="shared" si="56"/>
        <v>162570661</v>
      </c>
      <c r="B3609" s="127">
        <v>16257066</v>
      </c>
      <c r="C3609" s="127">
        <v>1</v>
      </c>
      <c r="D3609" s="74" t="s">
        <v>4942</v>
      </c>
      <c r="E3609" s="68" t="s">
        <v>2396</v>
      </c>
      <c r="F3609" s="68" t="s">
        <v>10814</v>
      </c>
      <c r="G3609" s="68" t="s">
        <v>2550</v>
      </c>
      <c r="H3609" s="68" t="s">
        <v>2605</v>
      </c>
      <c r="I3609" s="66">
        <v>84091</v>
      </c>
      <c r="J3609" s="66" t="s">
        <v>2605</v>
      </c>
      <c r="K3609" s="68" t="s">
        <v>2547</v>
      </c>
      <c r="L3609" s="69" t="s">
        <v>10816</v>
      </c>
      <c r="N3609" s="128">
        <v>100</v>
      </c>
      <c r="O3609" s="71">
        <v>33.5</v>
      </c>
      <c r="P3609" s="127"/>
    </row>
    <row r="3610" spans="1:16" ht="15" x14ac:dyDescent="0.25">
      <c r="A3610" s="67" t="str">
        <f t="shared" si="56"/>
        <v>124225753</v>
      </c>
      <c r="B3610" s="127">
        <v>12422575</v>
      </c>
      <c r="C3610" s="127">
        <v>3</v>
      </c>
      <c r="D3610" s="74" t="s">
        <v>5363</v>
      </c>
      <c r="E3610" s="68" t="s">
        <v>1489</v>
      </c>
      <c r="F3610" s="68" t="s">
        <v>10814</v>
      </c>
      <c r="G3610" s="68" t="s">
        <v>2550</v>
      </c>
      <c r="H3610" s="68" t="s">
        <v>2605</v>
      </c>
      <c r="I3610" s="66">
        <v>84091</v>
      </c>
      <c r="J3610" s="66" t="s">
        <v>2605</v>
      </c>
      <c r="K3610" s="68" t="s">
        <v>2547</v>
      </c>
      <c r="L3610" s="69" t="s">
        <v>10816</v>
      </c>
      <c r="N3610" s="128">
        <v>100</v>
      </c>
      <c r="O3610" s="71">
        <v>33.5</v>
      </c>
      <c r="P3610" s="127"/>
    </row>
    <row r="3611" spans="1:16" ht="15" x14ac:dyDescent="0.25">
      <c r="A3611" s="67" t="str">
        <f t="shared" si="56"/>
        <v>146872031</v>
      </c>
      <c r="B3611" s="127">
        <v>14687203</v>
      </c>
      <c r="C3611" s="127">
        <v>1</v>
      </c>
      <c r="D3611" s="74" t="s">
        <v>4944</v>
      </c>
      <c r="E3611" s="68" t="s">
        <v>2004</v>
      </c>
      <c r="F3611" s="68" t="s">
        <v>10814</v>
      </c>
      <c r="G3611" s="68" t="s">
        <v>2550</v>
      </c>
      <c r="H3611" s="68" t="s">
        <v>2605</v>
      </c>
      <c r="I3611" s="66">
        <v>84091</v>
      </c>
      <c r="J3611" s="66" t="s">
        <v>2605</v>
      </c>
      <c r="K3611" s="68" t="s">
        <v>2547</v>
      </c>
      <c r="L3611" s="69" t="s">
        <v>10816</v>
      </c>
      <c r="N3611" s="128">
        <v>100</v>
      </c>
      <c r="O3611" s="71">
        <v>33.5</v>
      </c>
      <c r="P3611" s="127"/>
    </row>
    <row r="3612" spans="1:16" ht="15" x14ac:dyDescent="0.25">
      <c r="A3612" s="67" t="str">
        <f t="shared" si="56"/>
        <v>121719795</v>
      </c>
      <c r="B3612" s="127">
        <v>12171979</v>
      </c>
      <c r="C3612" s="127">
        <v>5</v>
      </c>
      <c r="D3612" s="74" t="s">
        <v>5365</v>
      </c>
      <c r="E3612" s="68" t="s">
        <v>1437</v>
      </c>
      <c r="F3612" s="68" t="s">
        <v>10814</v>
      </c>
      <c r="G3612" s="68" t="s">
        <v>10823</v>
      </c>
      <c r="H3612" s="68" t="s">
        <v>2605</v>
      </c>
      <c r="I3612" s="66">
        <v>84091</v>
      </c>
      <c r="J3612" s="66" t="s">
        <v>2605</v>
      </c>
      <c r="K3612" s="68" t="s">
        <v>2547</v>
      </c>
      <c r="L3612" s="69" t="s">
        <v>10816</v>
      </c>
      <c r="N3612" s="128">
        <v>0</v>
      </c>
      <c r="O3612" s="71">
        <v>33.5</v>
      </c>
      <c r="P3612" s="127"/>
    </row>
    <row r="3613" spans="1:16" ht="15" x14ac:dyDescent="0.25">
      <c r="A3613" s="67" t="str">
        <f t="shared" si="56"/>
        <v>120617735</v>
      </c>
      <c r="B3613" s="127">
        <v>12061773</v>
      </c>
      <c r="C3613" s="127">
        <v>5</v>
      </c>
      <c r="D3613" s="74" t="s">
        <v>5366</v>
      </c>
      <c r="E3613" s="68" t="s">
        <v>1392</v>
      </c>
      <c r="F3613" s="68" t="s">
        <v>10814</v>
      </c>
      <c r="G3613" s="68" t="s">
        <v>2550</v>
      </c>
      <c r="H3613" s="68" t="s">
        <v>2605</v>
      </c>
      <c r="I3613" s="66">
        <v>84091</v>
      </c>
      <c r="J3613" s="66" t="s">
        <v>2605</v>
      </c>
      <c r="K3613" s="68" t="s">
        <v>2546</v>
      </c>
      <c r="L3613" s="69" t="s">
        <v>10816</v>
      </c>
      <c r="N3613" s="128">
        <v>100</v>
      </c>
      <c r="O3613" s="71">
        <v>40.200000000000003</v>
      </c>
      <c r="P3613" s="127"/>
    </row>
    <row r="3614" spans="1:16" ht="15" x14ac:dyDescent="0.25">
      <c r="A3614" s="67" t="str">
        <f t="shared" si="56"/>
        <v>93220003</v>
      </c>
      <c r="B3614" s="127">
        <v>9322000</v>
      </c>
      <c r="C3614" s="127">
        <v>3</v>
      </c>
      <c r="D3614" s="74" t="s">
        <v>5367</v>
      </c>
      <c r="E3614" s="68">
        <v>11573097</v>
      </c>
      <c r="F3614" s="68" t="s">
        <v>10815</v>
      </c>
      <c r="G3614" s="68" t="s">
        <v>2550</v>
      </c>
      <c r="H3614" s="68" t="s">
        <v>2605</v>
      </c>
      <c r="I3614" s="66">
        <v>84091</v>
      </c>
      <c r="J3614" s="66" t="s">
        <v>2605</v>
      </c>
      <c r="K3614" s="68" t="s">
        <v>2547</v>
      </c>
      <c r="L3614" s="69" t="s">
        <v>10817</v>
      </c>
      <c r="N3614" s="128">
        <v>88</v>
      </c>
      <c r="O3614" s="71">
        <v>33.5</v>
      </c>
      <c r="P3614" s="127"/>
    </row>
    <row r="3615" spans="1:16" ht="15" x14ac:dyDescent="0.25">
      <c r="A3615" s="67" t="str">
        <f t="shared" si="56"/>
        <v>93220001</v>
      </c>
      <c r="B3615" s="127">
        <v>9322000</v>
      </c>
      <c r="C3615" s="127">
        <v>1</v>
      </c>
      <c r="D3615" s="74" t="s">
        <v>5367</v>
      </c>
      <c r="E3615" s="68">
        <v>11573097</v>
      </c>
      <c r="F3615" s="68" t="s">
        <v>10815</v>
      </c>
      <c r="G3615" s="68" t="s">
        <v>10823</v>
      </c>
      <c r="H3615" s="68" t="s">
        <v>2605</v>
      </c>
      <c r="I3615" s="66">
        <v>84091</v>
      </c>
      <c r="J3615" s="66" t="s">
        <v>2605</v>
      </c>
      <c r="K3615" s="68" t="s">
        <v>2547</v>
      </c>
      <c r="L3615" s="69" t="s">
        <v>10817</v>
      </c>
      <c r="N3615" s="128">
        <v>100</v>
      </c>
      <c r="O3615" s="71">
        <v>33.5</v>
      </c>
      <c r="P3615" s="127"/>
    </row>
    <row r="3616" spans="1:16" ht="15" x14ac:dyDescent="0.25">
      <c r="A3616" s="67" t="str">
        <f t="shared" si="56"/>
        <v>70452442</v>
      </c>
      <c r="B3616" s="127">
        <v>7045244</v>
      </c>
      <c r="C3616" s="127">
        <v>2</v>
      </c>
      <c r="D3616" s="74" t="s">
        <v>5368</v>
      </c>
      <c r="E3616" s="68">
        <v>6691291</v>
      </c>
      <c r="F3616" s="68" t="s">
        <v>10815</v>
      </c>
      <c r="G3616" s="68" t="s">
        <v>2550</v>
      </c>
      <c r="H3616" s="68" t="s">
        <v>2605</v>
      </c>
      <c r="I3616" s="66">
        <v>84091</v>
      </c>
      <c r="J3616" s="66" t="s">
        <v>2605</v>
      </c>
      <c r="K3616" s="68" t="s">
        <v>2547</v>
      </c>
      <c r="L3616" s="69" t="s">
        <v>10817</v>
      </c>
      <c r="N3616" s="128">
        <v>94</v>
      </c>
      <c r="O3616" s="71">
        <v>33.5</v>
      </c>
      <c r="P3616" s="127"/>
    </row>
    <row r="3617" spans="1:16" ht="15" x14ac:dyDescent="0.25">
      <c r="A3617" s="67" t="str">
        <f t="shared" si="56"/>
        <v>132234715</v>
      </c>
      <c r="B3617" s="127">
        <v>13223471</v>
      </c>
      <c r="C3617" s="127">
        <v>5</v>
      </c>
      <c r="D3617" s="74" t="s">
        <v>2567</v>
      </c>
      <c r="E3617" s="68" t="s">
        <v>1741</v>
      </c>
      <c r="F3617" s="68" t="s">
        <v>10814</v>
      </c>
      <c r="G3617" s="68" t="s">
        <v>2550</v>
      </c>
      <c r="H3617" s="68" t="s">
        <v>2605</v>
      </c>
      <c r="I3617" s="66">
        <v>84091</v>
      </c>
      <c r="J3617" s="66" t="s">
        <v>2605</v>
      </c>
      <c r="K3617" s="68" t="s">
        <v>2548</v>
      </c>
      <c r="L3617" s="69" t="s">
        <v>10816</v>
      </c>
      <c r="N3617" s="128">
        <v>0</v>
      </c>
      <c r="O3617" s="71">
        <v>20.100000000000001</v>
      </c>
      <c r="P3617" s="127"/>
    </row>
    <row r="3618" spans="1:16" ht="15" x14ac:dyDescent="0.25">
      <c r="A3618" s="67" t="str">
        <f t="shared" si="56"/>
        <v>116722741</v>
      </c>
      <c r="B3618" s="127">
        <v>11672274</v>
      </c>
      <c r="C3618" s="127">
        <v>1</v>
      </c>
      <c r="D3618" s="74" t="s">
        <v>5369</v>
      </c>
      <c r="E3618" s="68" t="s">
        <v>1257</v>
      </c>
      <c r="F3618" s="68" t="s">
        <v>10815</v>
      </c>
      <c r="G3618" s="68" t="s">
        <v>10823</v>
      </c>
      <c r="H3618" s="68" t="s">
        <v>2605</v>
      </c>
      <c r="I3618" s="66">
        <v>84091</v>
      </c>
      <c r="J3618" s="66" t="s">
        <v>2605</v>
      </c>
      <c r="K3618" s="68" t="s">
        <v>2547</v>
      </c>
      <c r="L3618" s="69" t="s">
        <v>10817</v>
      </c>
      <c r="N3618" s="128">
        <v>100</v>
      </c>
      <c r="O3618" s="71">
        <v>33.5</v>
      </c>
      <c r="P3618" s="127"/>
    </row>
    <row r="3619" spans="1:16" ht="15" x14ac:dyDescent="0.25">
      <c r="A3619" s="67" t="str">
        <f t="shared" si="56"/>
        <v>103644447</v>
      </c>
      <c r="B3619" s="127">
        <v>10364444</v>
      </c>
      <c r="C3619" s="127">
        <v>7</v>
      </c>
      <c r="D3619" s="74" t="s">
        <v>5211</v>
      </c>
      <c r="E3619" s="68" t="s">
        <v>931</v>
      </c>
      <c r="F3619" s="68" t="s">
        <v>10814</v>
      </c>
      <c r="G3619" s="68" t="s">
        <v>2550</v>
      </c>
      <c r="H3619" s="68" t="s">
        <v>2605</v>
      </c>
      <c r="I3619" s="66">
        <v>84091</v>
      </c>
      <c r="J3619" s="66" t="s">
        <v>2605</v>
      </c>
      <c r="K3619" s="68" t="s">
        <v>2547</v>
      </c>
      <c r="L3619" s="69" t="s">
        <v>10816</v>
      </c>
      <c r="N3619" s="128">
        <v>94</v>
      </c>
      <c r="O3619" s="71">
        <v>33.5</v>
      </c>
      <c r="P3619" s="127"/>
    </row>
    <row r="3620" spans="1:16" ht="15" x14ac:dyDescent="0.25">
      <c r="A3620" s="67" t="str">
        <f t="shared" si="56"/>
        <v>87270411</v>
      </c>
      <c r="B3620" s="127">
        <v>8727041</v>
      </c>
      <c r="C3620" s="127">
        <v>1</v>
      </c>
      <c r="D3620" s="74" t="s">
        <v>5370</v>
      </c>
      <c r="E3620" s="68">
        <v>10192997</v>
      </c>
      <c r="F3620" s="68" t="s">
        <v>10815</v>
      </c>
      <c r="G3620" s="68" t="s">
        <v>2550</v>
      </c>
      <c r="H3620" s="68" t="s">
        <v>2605</v>
      </c>
      <c r="I3620" s="66">
        <v>84091</v>
      </c>
      <c r="J3620" s="66" t="s">
        <v>2605</v>
      </c>
      <c r="K3620" s="68" t="s">
        <v>2547</v>
      </c>
      <c r="L3620" s="69" t="s">
        <v>10817</v>
      </c>
      <c r="N3620" s="128">
        <v>100</v>
      </c>
      <c r="O3620" s="71">
        <v>33.5</v>
      </c>
      <c r="P3620" s="127"/>
    </row>
    <row r="3621" spans="1:16" ht="15" x14ac:dyDescent="0.25">
      <c r="A3621" s="67" t="str">
        <f t="shared" si="56"/>
        <v>126138367</v>
      </c>
      <c r="B3621" s="127">
        <v>12613836</v>
      </c>
      <c r="C3621" s="127">
        <v>7</v>
      </c>
      <c r="D3621" s="74" t="s">
        <v>5371</v>
      </c>
      <c r="E3621" s="68" t="s">
        <v>1545</v>
      </c>
      <c r="F3621" s="68" t="s">
        <v>10814</v>
      </c>
      <c r="G3621" s="68" t="s">
        <v>2550</v>
      </c>
      <c r="H3621" s="68" t="s">
        <v>2605</v>
      </c>
      <c r="I3621" s="66">
        <v>84091</v>
      </c>
      <c r="J3621" s="66" t="s">
        <v>2605</v>
      </c>
      <c r="K3621" s="68" t="s">
        <v>2547</v>
      </c>
      <c r="L3621" s="69" t="s">
        <v>10816</v>
      </c>
      <c r="N3621" s="128">
        <v>100</v>
      </c>
      <c r="O3621" s="71">
        <v>33.5</v>
      </c>
      <c r="P3621" s="127"/>
    </row>
    <row r="3622" spans="1:16" ht="15" x14ac:dyDescent="0.25">
      <c r="A3622" s="67" t="str">
        <f t="shared" si="56"/>
        <v>79916783</v>
      </c>
      <c r="B3622" s="127">
        <v>7991678</v>
      </c>
      <c r="C3622" s="127">
        <v>3</v>
      </c>
      <c r="D3622" s="74" t="s">
        <v>5372</v>
      </c>
      <c r="E3622" s="68">
        <v>12479686</v>
      </c>
      <c r="F3622" s="68" t="s">
        <v>10815</v>
      </c>
      <c r="G3622" s="68" t="s">
        <v>2550</v>
      </c>
      <c r="H3622" s="68" t="s">
        <v>2605</v>
      </c>
      <c r="I3622" s="66">
        <v>84091</v>
      </c>
      <c r="J3622" s="66" t="s">
        <v>2605</v>
      </c>
      <c r="K3622" s="68" t="s">
        <v>2547</v>
      </c>
      <c r="L3622" s="69" t="s">
        <v>10817</v>
      </c>
      <c r="N3622" s="128">
        <v>100</v>
      </c>
      <c r="O3622" s="71">
        <v>33.5</v>
      </c>
      <c r="P3622" s="127"/>
    </row>
    <row r="3623" spans="1:16" ht="15" x14ac:dyDescent="0.25">
      <c r="A3623" s="67" t="str">
        <f t="shared" si="56"/>
        <v>132111463</v>
      </c>
      <c r="B3623" s="127">
        <v>13211146</v>
      </c>
      <c r="C3623" s="127">
        <v>3</v>
      </c>
      <c r="D3623" s="74" t="s">
        <v>5373</v>
      </c>
      <c r="E3623" s="68" t="s">
        <v>1728</v>
      </c>
      <c r="F3623" s="68" t="s">
        <v>10814</v>
      </c>
      <c r="G3623" s="68" t="s">
        <v>2550</v>
      </c>
      <c r="H3623" s="68" t="s">
        <v>2605</v>
      </c>
      <c r="I3623" s="66">
        <v>84091</v>
      </c>
      <c r="J3623" s="66" t="s">
        <v>2605</v>
      </c>
      <c r="K3623" s="68" t="s">
        <v>2547</v>
      </c>
      <c r="L3623" s="69" t="s">
        <v>10816</v>
      </c>
      <c r="N3623" s="128">
        <v>100</v>
      </c>
      <c r="O3623" s="71">
        <v>33.5</v>
      </c>
      <c r="P3623" s="127"/>
    </row>
    <row r="3624" spans="1:16" ht="15" x14ac:dyDescent="0.25">
      <c r="A3624" s="67" t="str">
        <f t="shared" si="56"/>
        <v>100989142</v>
      </c>
      <c r="B3624" s="127">
        <v>10098914</v>
      </c>
      <c r="C3624" s="127">
        <v>2</v>
      </c>
      <c r="D3624" s="74" t="s">
        <v>5374</v>
      </c>
      <c r="E3624" s="68" t="s">
        <v>9759</v>
      </c>
      <c r="F3624" s="68" t="s">
        <v>10815</v>
      </c>
      <c r="G3624" s="68" t="s">
        <v>2550</v>
      </c>
      <c r="H3624" s="68" t="s">
        <v>2605</v>
      </c>
      <c r="I3624" s="66">
        <v>84091</v>
      </c>
      <c r="J3624" s="66" t="s">
        <v>2605</v>
      </c>
      <c r="K3624" s="68" t="s">
        <v>2547</v>
      </c>
      <c r="L3624" s="69" t="s">
        <v>10817</v>
      </c>
      <c r="N3624" s="128">
        <v>81</v>
      </c>
      <c r="O3624" s="71">
        <v>33.5</v>
      </c>
      <c r="P3624" s="127"/>
    </row>
    <row r="3625" spans="1:16" ht="15" x14ac:dyDescent="0.25">
      <c r="A3625" s="67" t="str">
        <f t="shared" si="56"/>
        <v>105622544</v>
      </c>
      <c r="B3625" s="127">
        <v>10562254</v>
      </c>
      <c r="C3625" s="127">
        <v>4</v>
      </c>
      <c r="D3625" s="74" t="s">
        <v>6136</v>
      </c>
      <c r="E3625" s="68" t="s">
        <v>10296</v>
      </c>
      <c r="F3625" s="68" t="s">
        <v>10814</v>
      </c>
      <c r="G3625" s="68" t="s">
        <v>2550</v>
      </c>
      <c r="H3625" s="68" t="s">
        <v>2605</v>
      </c>
      <c r="I3625" s="66">
        <v>84091</v>
      </c>
      <c r="J3625" s="66" t="s">
        <v>2605</v>
      </c>
      <c r="K3625" s="68" t="s">
        <v>2547</v>
      </c>
      <c r="L3625" s="69" t="s">
        <v>10816</v>
      </c>
      <c r="N3625" s="128">
        <v>100</v>
      </c>
      <c r="O3625" s="71">
        <v>33.5</v>
      </c>
      <c r="P3625" s="127">
        <v>1</v>
      </c>
    </row>
    <row r="3626" spans="1:16" ht="15" x14ac:dyDescent="0.25">
      <c r="A3626" s="67" t="str">
        <f t="shared" si="56"/>
        <v>119665793</v>
      </c>
      <c r="B3626" s="127">
        <v>11966579</v>
      </c>
      <c r="C3626" s="127">
        <v>3</v>
      </c>
      <c r="D3626" s="74" t="s">
        <v>5375</v>
      </c>
      <c r="E3626" s="68">
        <v>19772185</v>
      </c>
      <c r="F3626" s="68" t="s">
        <v>10814</v>
      </c>
      <c r="G3626" s="68" t="s">
        <v>10823</v>
      </c>
      <c r="H3626" s="68" t="s">
        <v>2605</v>
      </c>
      <c r="I3626" s="66">
        <v>84091</v>
      </c>
      <c r="J3626" s="66" t="s">
        <v>2605</v>
      </c>
      <c r="K3626" s="68" t="s">
        <v>2547</v>
      </c>
      <c r="L3626" s="69" t="s">
        <v>10816</v>
      </c>
      <c r="N3626" s="128">
        <v>100</v>
      </c>
      <c r="O3626" s="71">
        <v>33.5</v>
      </c>
      <c r="P3626" s="127"/>
    </row>
    <row r="3627" spans="1:16" ht="15" x14ac:dyDescent="0.25">
      <c r="A3627" s="67" t="str">
        <f t="shared" si="56"/>
        <v>119665792</v>
      </c>
      <c r="B3627" s="127">
        <v>11966579</v>
      </c>
      <c r="C3627" s="127">
        <v>2</v>
      </c>
      <c r="D3627" s="74" t="s">
        <v>5375</v>
      </c>
      <c r="E3627" s="68">
        <v>19772185</v>
      </c>
      <c r="F3627" s="68" t="s">
        <v>10815</v>
      </c>
      <c r="G3627" s="68" t="s">
        <v>10823</v>
      </c>
      <c r="H3627" s="68" t="s">
        <v>2605</v>
      </c>
      <c r="I3627" s="66">
        <v>84091</v>
      </c>
      <c r="J3627" s="66" t="s">
        <v>2605</v>
      </c>
      <c r="K3627" s="68" t="s">
        <v>2547</v>
      </c>
      <c r="L3627" s="69" t="s">
        <v>10817</v>
      </c>
      <c r="N3627" s="128">
        <v>100</v>
      </c>
      <c r="O3627" s="71">
        <v>33.5</v>
      </c>
      <c r="P3627" s="127"/>
    </row>
    <row r="3628" spans="1:16" ht="15" x14ac:dyDescent="0.25">
      <c r="A3628" s="67" t="str">
        <f t="shared" si="56"/>
        <v>131631764</v>
      </c>
      <c r="B3628" s="127">
        <v>13163176</v>
      </c>
      <c r="C3628" s="127">
        <v>4</v>
      </c>
      <c r="D3628" s="74" t="s">
        <v>4954</v>
      </c>
      <c r="E3628" s="68" t="s">
        <v>1702</v>
      </c>
      <c r="F3628" s="68" t="s">
        <v>10814</v>
      </c>
      <c r="G3628" s="68" t="s">
        <v>2550</v>
      </c>
      <c r="H3628" s="68" t="s">
        <v>2605</v>
      </c>
      <c r="I3628" s="66">
        <v>84091</v>
      </c>
      <c r="J3628" s="66" t="s">
        <v>2605</v>
      </c>
      <c r="K3628" s="68" t="s">
        <v>2547</v>
      </c>
      <c r="L3628" s="69" t="s">
        <v>10816</v>
      </c>
      <c r="N3628" s="128">
        <v>100</v>
      </c>
      <c r="O3628" s="71">
        <v>33.5</v>
      </c>
      <c r="P3628" s="127"/>
    </row>
    <row r="3629" spans="1:16" ht="15" x14ac:dyDescent="0.25">
      <c r="A3629" s="67" t="str">
        <f t="shared" si="56"/>
        <v>129837188</v>
      </c>
      <c r="B3629" s="127">
        <v>12983718</v>
      </c>
      <c r="C3629" s="127">
        <v>8</v>
      </c>
      <c r="D3629" s="74" t="s">
        <v>5376</v>
      </c>
      <c r="E3629" s="68" t="s">
        <v>1619</v>
      </c>
      <c r="F3629" s="68" t="s">
        <v>10814</v>
      </c>
      <c r="G3629" s="68" t="s">
        <v>2550</v>
      </c>
      <c r="H3629" s="68" t="s">
        <v>2605</v>
      </c>
      <c r="I3629" s="66">
        <v>84091</v>
      </c>
      <c r="J3629" s="66" t="s">
        <v>2605</v>
      </c>
      <c r="K3629" s="68" t="s">
        <v>2547</v>
      </c>
      <c r="L3629" s="69" t="s">
        <v>10816</v>
      </c>
      <c r="N3629" s="128">
        <v>88</v>
      </c>
      <c r="O3629" s="71">
        <v>33.5</v>
      </c>
      <c r="P3629" s="127"/>
    </row>
    <row r="3630" spans="1:16" ht="15" x14ac:dyDescent="0.25">
      <c r="A3630" s="67" t="str">
        <f t="shared" si="56"/>
        <v>99756404</v>
      </c>
      <c r="B3630" s="127">
        <v>9975640</v>
      </c>
      <c r="C3630" s="127">
        <v>4</v>
      </c>
      <c r="D3630" s="74" t="s">
        <v>5377</v>
      </c>
      <c r="E3630" s="68" t="s">
        <v>774</v>
      </c>
      <c r="F3630" s="68" t="s">
        <v>10815</v>
      </c>
      <c r="G3630" s="68" t="s">
        <v>2550</v>
      </c>
      <c r="H3630" s="68" t="s">
        <v>2605</v>
      </c>
      <c r="I3630" s="66">
        <v>84091</v>
      </c>
      <c r="J3630" s="66" t="s">
        <v>2605</v>
      </c>
      <c r="K3630" s="68" t="s">
        <v>2547</v>
      </c>
      <c r="L3630" s="69" t="s">
        <v>10817</v>
      </c>
      <c r="N3630" s="128">
        <v>100</v>
      </c>
      <c r="O3630" s="71">
        <v>33.5</v>
      </c>
      <c r="P3630" s="127"/>
    </row>
    <row r="3631" spans="1:16" ht="15" x14ac:dyDescent="0.25">
      <c r="A3631" s="67" t="str">
        <f t="shared" si="56"/>
        <v>130021681</v>
      </c>
      <c r="B3631" s="127">
        <v>13002168</v>
      </c>
      <c r="C3631" s="127">
        <v>1</v>
      </c>
      <c r="D3631" s="74" t="s">
        <v>5378</v>
      </c>
      <c r="E3631" s="68" t="s">
        <v>1634</v>
      </c>
      <c r="F3631" s="68" t="s">
        <v>10814</v>
      </c>
      <c r="G3631" s="68" t="s">
        <v>10823</v>
      </c>
      <c r="H3631" s="68" t="s">
        <v>2605</v>
      </c>
      <c r="I3631" s="66">
        <v>84091</v>
      </c>
      <c r="J3631" s="66" t="s">
        <v>2605</v>
      </c>
      <c r="K3631" s="68" t="s">
        <v>2547</v>
      </c>
      <c r="L3631" s="69" t="s">
        <v>10816</v>
      </c>
      <c r="N3631" s="128">
        <v>100</v>
      </c>
      <c r="O3631" s="71">
        <v>33.5</v>
      </c>
      <c r="P3631" s="127"/>
    </row>
    <row r="3632" spans="1:16" ht="15" x14ac:dyDescent="0.25">
      <c r="A3632" s="67" t="str">
        <f t="shared" si="56"/>
        <v>105748272</v>
      </c>
      <c r="B3632" s="127">
        <v>10574827</v>
      </c>
      <c r="C3632" s="127">
        <v>2</v>
      </c>
      <c r="D3632" s="74" t="s">
        <v>5379</v>
      </c>
      <c r="E3632" s="68">
        <v>16842676</v>
      </c>
      <c r="F3632" s="68" t="s">
        <v>10815</v>
      </c>
      <c r="G3632" s="68" t="s">
        <v>2550</v>
      </c>
      <c r="H3632" s="68" t="s">
        <v>2605</v>
      </c>
      <c r="I3632" s="66">
        <v>84091</v>
      </c>
      <c r="J3632" s="66" t="s">
        <v>2605</v>
      </c>
      <c r="K3632" s="68" t="s">
        <v>2547</v>
      </c>
      <c r="L3632" s="69" t="s">
        <v>10817</v>
      </c>
      <c r="N3632" s="128">
        <v>100</v>
      </c>
      <c r="O3632" s="71">
        <v>33.5</v>
      </c>
      <c r="P3632" s="127"/>
    </row>
    <row r="3633" spans="1:16" ht="15" x14ac:dyDescent="0.25">
      <c r="A3633" s="67" t="str">
        <f t="shared" si="56"/>
        <v>105748273</v>
      </c>
      <c r="B3633" s="127">
        <v>10574827</v>
      </c>
      <c r="C3633" s="127">
        <v>3</v>
      </c>
      <c r="D3633" s="74" t="s">
        <v>5379</v>
      </c>
      <c r="E3633" s="68">
        <v>16842676</v>
      </c>
      <c r="F3633" s="68" t="s">
        <v>10814</v>
      </c>
      <c r="G3633" s="68" t="s">
        <v>10823</v>
      </c>
      <c r="H3633" s="68" t="s">
        <v>2605</v>
      </c>
      <c r="I3633" s="66">
        <v>84091</v>
      </c>
      <c r="J3633" s="66" t="s">
        <v>2605</v>
      </c>
      <c r="K3633" s="68" t="s">
        <v>2547</v>
      </c>
      <c r="L3633" s="69" t="s">
        <v>10816</v>
      </c>
      <c r="N3633" s="128">
        <v>100</v>
      </c>
      <c r="O3633" s="71">
        <v>33.5</v>
      </c>
      <c r="P3633" s="127"/>
    </row>
    <row r="3634" spans="1:16" ht="15" x14ac:dyDescent="0.25">
      <c r="A3634" s="67" t="str">
        <f t="shared" si="56"/>
        <v>105247573</v>
      </c>
      <c r="B3634" s="127">
        <v>10524757</v>
      </c>
      <c r="C3634" s="127">
        <v>3</v>
      </c>
      <c r="D3634" s="74" t="s">
        <v>5380</v>
      </c>
      <c r="E3634" s="68" t="s">
        <v>994</v>
      </c>
      <c r="F3634" s="68" t="s">
        <v>10814</v>
      </c>
      <c r="G3634" s="68" t="s">
        <v>2550</v>
      </c>
      <c r="H3634" s="68" t="s">
        <v>2605</v>
      </c>
      <c r="I3634" s="66">
        <v>84091</v>
      </c>
      <c r="J3634" s="66" t="s">
        <v>2605</v>
      </c>
      <c r="K3634" s="68" t="s">
        <v>2547</v>
      </c>
      <c r="L3634" s="69" t="s">
        <v>10816</v>
      </c>
      <c r="N3634" s="128">
        <v>100</v>
      </c>
      <c r="O3634" s="71">
        <v>33.5</v>
      </c>
      <c r="P3634" s="127"/>
    </row>
    <row r="3635" spans="1:16" ht="15" x14ac:dyDescent="0.25">
      <c r="A3635" s="67" t="str">
        <f t="shared" si="56"/>
        <v>88162445</v>
      </c>
      <c r="B3635" s="127">
        <v>8816244</v>
      </c>
      <c r="C3635" s="127">
        <v>5</v>
      </c>
      <c r="D3635" s="74" t="s">
        <v>5381</v>
      </c>
      <c r="E3635" s="68" t="s">
        <v>587</v>
      </c>
      <c r="F3635" s="68" t="s">
        <v>10814</v>
      </c>
      <c r="G3635" s="68" t="s">
        <v>2550</v>
      </c>
      <c r="H3635" s="68" t="s">
        <v>2605</v>
      </c>
      <c r="I3635" s="66">
        <v>84091</v>
      </c>
      <c r="J3635" s="66" t="s">
        <v>2605</v>
      </c>
      <c r="K3635" s="68" t="s">
        <v>2547</v>
      </c>
      <c r="L3635" s="69" t="s">
        <v>10816</v>
      </c>
      <c r="N3635" s="128">
        <v>100</v>
      </c>
      <c r="O3635" s="71">
        <v>33.5</v>
      </c>
      <c r="P3635" s="127"/>
    </row>
    <row r="3636" spans="1:16" ht="15" x14ac:dyDescent="0.25">
      <c r="A3636" s="67" t="str">
        <f t="shared" si="56"/>
        <v>93677553</v>
      </c>
      <c r="B3636" s="127">
        <v>9367755</v>
      </c>
      <c r="C3636" s="127">
        <v>3</v>
      </c>
      <c r="D3636" s="74" t="s">
        <v>5382</v>
      </c>
      <c r="E3636" s="68">
        <v>10615303</v>
      </c>
      <c r="F3636" s="68" t="s">
        <v>10815</v>
      </c>
      <c r="G3636" s="68" t="s">
        <v>2550</v>
      </c>
      <c r="H3636" s="68" t="s">
        <v>2605</v>
      </c>
      <c r="I3636" s="66">
        <v>84091</v>
      </c>
      <c r="J3636" s="66" t="s">
        <v>2605</v>
      </c>
      <c r="K3636" s="68" t="s">
        <v>2547</v>
      </c>
      <c r="L3636" s="69" t="s">
        <v>10817</v>
      </c>
      <c r="N3636" s="128">
        <v>0</v>
      </c>
      <c r="O3636" s="71">
        <v>33.5</v>
      </c>
      <c r="P3636" s="127"/>
    </row>
    <row r="3637" spans="1:16" ht="15" x14ac:dyDescent="0.25">
      <c r="A3637" s="67" t="str">
        <f t="shared" si="56"/>
        <v>134518205</v>
      </c>
      <c r="B3637" s="127">
        <v>13451820</v>
      </c>
      <c r="C3637" s="127">
        <v>5</v>
      </c>
      <c r="D3637" s="74" t="s">
        <v>5383</v>
      </c>
      <c r="E3637" s="68" t="s">
        <v>1784</v>
      </c>
      <c r="F3637" s="68" t="s">
        <v>10814</v>
      </c>
      <c r="G3637" s="68" t="s">
        <v>2550</v>
      </c>
      <c r="H3637" s="68" t="s">
        <v>2605</v>
      </c>
      <c r="I3637" s="66">
        <v>84091</v>
      </c>
      <c r="J3637" s="66" t="s">
        <v>2605</v>
      </c>
      <c r="K3637" s="68" t="s">
        <v>2546</v>
      </c>
      <c r="L3637" s="69" t="s">
        <v>10816</v>
      </c>
      <c r="N3637" s="128">
        <v>100</v>
      </c>
      <c r="O3637" s="71">
        <v>40.200000000000003</v>
      </c>
      <c r="P3637" s="127"/>
    </row>
    <row r="3638" spans="1:16" ht="15" x14ac:dyDescent="0.25">
      <c r="A3638" s="67" t="str">
        <f t="shared" si="56"/>
        <v>120509941</v>
      </c>
      <c r="B3638" s="127">
        <v>12050994</v>
      </c>
      <c r="C3638" s="127">
        <v>1</v>
      </c>
      <c r="D3638" s="74" t="s">
        <v>4962</v>
      </c>
      <c r="E3638" s="68">
        <v>718803</v>
      </c>
      <c r="F3638" s="68" t="s">
        <v>10815</v>
      </c>
      <c r="G3638" s="68" t="s">
        <v>2550</v>
      </c>
      <c r="H3638" s="68" t="s">
        <v>2605</v>
      </c>
      <c r="I3638" s="66">
        <v>84091</v>
      </c>
      <c r="J3638" s="66" t="s">
        <v>2605</v>
      </c>
      <c r="K3638" s="68" t="s">
        <v>2547</v>
      </c>
      <c r="L3638" s="69" t="s">
        <v>10817</v>
      </c>
      <c r="N3638" s="128">
        <v>100</v>
      </c>
      <c r="O3638" s="71">
        <v>33.5</v>
      </c>
      <c r="P3638" s="127"/>
    </row>
    <row r="3639" spans="1:16" ht="15" x14ac:dyDescent="0.25">
      <c r="A3639" s="67" t="str">
        <f t="shared" si="56"/>
        <v>79154702</v>
      </c>
      <c r="B3639" s="127">
        <v>7915470</v>
      </c>
      <c r="C3639" s="127">
        <v>2</v>
      </c>
      <c r="D3639" s="74" t="s">
        <v>5384</v>
      </c>
      <c r="E3639" s="68">
        <v>12614142</v>
      </c>
      <c r="F3639" s="68" t="s">
        <v>10815</v>
      </c>
      <c r="G3639" s="68" t="s">
        <v>2550</v>
      </c>
      <c r="H3639" s="68" t="s">
        <v>2605</v>
      </c>
      <c r="I3639" s="66">
        <v>84091</v>
      </c>
      <c r="J3639" s="66" t="s">
        <v>2605</v>
      </c>
      <c r="K3639" s="68" t="s">
        <v>2547</v>
      </c>
      <c r="L3639" s="69" t="s">
        <v>10817</v>
      </c>
      <c r="N3639" s="128">
        <v>100</v>
      </c>
      <c r="O3639" s="71">
        <v>33.5</v>
      </c>
      <c r="P3639" s="127"/>
    </row>
    <row r="3640" spans="1:16" ht="15" x14ac:dyDescent="0.25">
      <c r="A3640" s="67" t="str">
        <f t="shared" si="56"/>
        <v>69777285</v>
      </c>
      <c r="B3640" s="127">
        <v>6977728</v>
      </c>
      <c r="C3640" s="127">
        <v>5</v>
      </c>
      <c r="D3640" s="74" t="s">
        <v>5385</v>
      </c>
      <c r="E3640" s="68" t="s">
        <v>352</v>
      </c>
      <c r="F3640" s="68" t="s">
        <v>10814</v>
      </c>
      <c r="G3640" s="68" t="s">
        <v>2550</v>
      </c>
      <c r="H3640" s="68" t="s">
        <v>2605</v>
      </c>
      <c r="I3640" s="66">
        <v>84091</v>
      </c>
      <c r="J3640" s="66" t="s">
        <v>2605</v>
      </c>
      <c r="K3640" s="68" t="s">
        <v>2547</v>
      </c>
      <c r="L3640" s="69" t="s">
        <v>10816</v>
      </c>
      <c r="N3640" s="128">
        <v>100</v>
      </c>
      <c r="O3640" s="71">
        <v>33.5</v>
      </c>
      <c r="P3640" s="127"/>
    </row>
    <row r="3641" spans="1:16" ht="15" x14ac:dyDescent="0.25">
      <c r="A3641" s="67" t="str">
        <f t="shared" si="56"/>
        <v>99904344</v>
      </c>
      <c r="B3641" s="127">
        <v>9990434</v>
      </c>
      <c r="C3641" s="127">
        <v>4</v>
      </c>
      <c r="D3641" s="74" t="s">
        <v>3891</v>
      </c>
      <c r="E3641" s="68">
        <v>3480283</v>
      </c>
      <c r="F3641" s="68" t="s">
        <v>10815</v>
      </c>
      <c r="G3641" s="68" t="s">
        <v>2550</v>
      </c>
      <c r="H3641" s="68" t="s">
        <v>2605</v>
      </c>
      <c r="I3641" s="66">
        <v>84091</v>
      </c>
      <c r="J3641" s="66" t="s">
        <v>2605</v>
      </c>
      <c r="K3641" s="68" t="s">
        <v>2546</v>
      </c>
      <c r="L3641" s="69" t="s">
        <v>10817</v>
      </c>
      <c r="N3641" s="128">
        <v>100</v>
      </c>
      <c r="O3641" s="71">
        <v>40.200000000000003</v>
      </c>
      <c r="P3641" s="127"/>
    </row>
    <row r="3642" spans="1:16" ht="15" x14ac:dyDescent="0.25">
      <c r="A3642" s="67" t="str">
        <f t="shared" si="56"/>
        <v>79787281</v>
      </c>
      <c r="B3642" s="127">
        <v>7978728</v>
      </c>
      <c r="C3642" s="127">
        <v>1</v>
      </c>
      <c r="D3642" s="74" t="s">
        <v>5386</v>
      </c>
      <c r="E3642" s="68" t="s">
        <v>7896</v>
      </c>
      <c r="F3642" s="68" t="s">
        <v>10813</v>
      </c>
      <c r="G3642" s="68" t="s">
        <v>10823</v>
      </c>
      <c r="H3642" s="68" t="s">
        <v>2605</v>
      </c>
      <c r="I3642" s="66">
        <v>84091</v>
      </c>
      <c r="J3642" s="66" t="s">
        <v>2605</v>
      </c>
      <c r="K3642" s="68" t="s">
        <v>2547</v>
      </c>
      <c r="L3642" s="69" t="s">
        <v>10818</v>
      </c>
      <c r="N3642" s="128">
        <v>81</v>
      </c>
      <c r="O3642" s="71">
        <v>33.5</v>
      </c>
      <c r="P3642" s="127"/>
    </row>
    <row r="3643" spans="1:16" ht="15" x14ac:dyDescent="0.25">
      <c r="A3643" s="67" t="str">
        <f t="shared" si="56"/>
        <v>51379502</v>
      </c>
      <c r="B3643" s="127">
        <v>5137950</v>
      </c>
      <c r="C3643" s="127">
        <v>2</v>
      </c>
      <c r="D3643" s="74" t="s">
        <v>5387</v>
      </c>
      <c r="E3643" s="68" t="s">
        <v>272</v>
      </c>
      <c r="F3643" s="68" t="s">
        <v>10815</v>
      </c>
      <c r="G3643" s="68" t="s">
        <v>2550</v>
      </c>
      <c r="H3643" s="68" t="s">
        <v>2605</v>
      </c>
      <c r="I3643" s="66">
        <v>84091</v>
      </c>
      <c r="J3643" s="66" t="s">
        <v>2605</v>
      </c>
      <c r="K3643" s="68" t="s">
        <v>2547</v>
      </c>
      <c r="L3643" s="69" t="s">
        <v>10817</v>
      </c>
      <c r="N3643" s="128">
        <v>100</v>
      </c>
      <c r="O3643" s="71">
        <v>33.5</v>
      </c>
      <c r="P3643" s="127"/>
    </row>
    <row r="3644" spans="1:16" ht="15" x14ac:dyDescent="0.25">
      <c r="A3644" s="67" t="str">
        <f t="shared" si="56"/>
        <v>70290685</v>
      </c>
      <c r="B3644" s="127">
        <v>7029068</v>
      </c>
      <c r="C3644" s="127">
        <v>5</v>
      </c>
      <c r="D3644" s="74" t="s">
        <v>5388</v>
      </c>
      <c r="E3644" s="68" t="s">
        <v>391</v>
      </c>
      <c r="F3644" s="68" t="s">
        <v>10814</v>
      </c>
      <c r="G3644" s="68" t="s">
        <v>10823</v>
      </c>
      <c r="H3644" s="68" t="s">
        <v>2605</v>
      </c>
      <c r="I3644" s="66">
        <v>84091</v>
      </c>
      <c r="J3644" s="66" t="s">
        <v>2605</v>
      </c>
      <c r="K3644" s="68" t="s">
        <v>2547</v>
      </c>
      <c r="L3644" s="69" t="s">
        <v>10816</v>
      </c>
      <c r="N3644" s="128">
        <v>100</v>
      </c>
      <c r="O3644" s="71">
        <v>33.5</v>
      </c>
      <c r="P3644" s="127"/>
    </row>
    <row r="3645" spans="1:16" ht="15" x14ac:dyDescent="0.25">
      <c r="A3645" s="67" t="str">
        <f t="shared" si="56"/>
        <v>101287484</v>
      </c>
      <c r="B3645" s="127">
        <v>10128748</v>
      </c>
      <c r="C3645" s="127">
        <v>4</v>
      </c>
      <c r="D3645" s="74" t="s">
        <v>5389</v>
      </c>
      <c r="E3645" s="68">
        <v>3547875</v>
      </c>
      <c r="F3645" s="68" t="s">
        <v>10814</v>
      </c>
      <c r="G3645" s="68" t="s">
        <v>2550</v>
      </c>
      <c r="H3645" s="68" t="s">
        <v>2605</v>
      </c>
      <c r="I3645" s="66">
        <v>84091</v>
      </c>
      <c r="J3645" s="66" t="s">
        <v>2605</v>
      </c>
      <c r="K3645" s="68" t="s">
        <v>2547</v>
      </c>
      <c r="L3645" s="69" t="s">
        <v>10816</v>
      </c>
      <c r="N3645" s="128">
        <v>100</v>
      </c>
      <c r="O3645" s="71">
        <v>33.5</v>
      </c>
      <c r="P3645" s="127"/>
    </row>
    <row r="3646" spans="1:16" ht="15" x14ac:dyDescent="0.25">
      <c r="A3646" s="67" t="str">
        <f t="shared" si="56"/>
        <v>70453002</v>
      </c>
      <c r="B3646" s="127">
        <v>7045300</v>
      </c>
      <c r="C3646" s="127">
        <v>2</v>
      </c>
      <c r="D3646" s="74" t="s">
        <v>7470</v>
      </c>
      <c r="E3646" s="68" t="s">
        <v>7897</v>
      </c>
      <c r="F3646" s="68" t="s">
        <v>10813</v>
      </c>
      <c r="G3646" s="68" t="s">
        <v>2550</v>
      </c>
      <c r="H3646" s="68" t="s">
        <v>2605</v>
      </c>
      <c r="I3646" s="66">
        <v>84091</v>
      </c>
      <c r="J3646" s="66" t="s">
        <v>2605</v>
      </c>
      <c r="K3646" s="68" t="s">
        <v>2547</v>
      </c>
      <c r="L3646" s="69" t="s">
        <v>10818</v>
      </c>
      <c r="N3646" s="128">
        <v>100</v>
      </c>
      <c r="O3646" s="71">
        <v>33.5</v>
      </c>
      <c r="P3646" s="127"/>
    </row>
    <row r="3647" spans="1:16" ht="15" x14ac:dyDescent="0.25">
      <c r="A3647" s="67" t="str">
        <f t="shared" si="56"/>
        <v>98692702</v>
      </c>
      <c r="B3647" s="127">
        <v>9869270</v>
      </c>
      <c r="C3647" s="127">
        <v>2</v>
      </c>
      <c r="D3647" s="74" t="s">
        <v>5390</v>
      </c>
      <c r="E3647" s="68" t="s">
        <v>748</v>
      </c>
      <c r="F3647" s="68" t="s">
        <v>10814</v>
      </c>
      <c r="G3647" s="68" t="s">
        <v>2550</v>
      </c>
      <c r="H3647" s="68" t="s">
        <v>2605</v>
      </c>
      <c r="I3647" s="66">
        <v>84091</v>
      </c>
      <c r="J3647" s="66" t="s">
        <v>2605</v>
      </c>
      <c r="K3647" s="68" t="s">
        <v>2547</v>
      </c>
      <c r="L3647" s="69" t="s">
        <v>10816</v>
      </c>
      <c r="N3647" s="128">
        <v>81</v>
      </c>
      <c r="O3647" s="71">
        <v>33.5</v>
      </c>
      <c r="P3647" s="127"/>
    </row>
    <row r="3648" spans="1:16" ht="15" x14ac:dyDescent="0.25">
      <c r="A3648" s="67" t="str">
        <f t="shared" si="56"/>
        <v>95889912</v>
      </c>
      <c r="B3648" s="127">
        <v>9588991</v>
      </c>
      <c r="C3648" s="127">
        <v>2</v>
      </c>
      <c r="D3648" s="74" t="s">
        <v>5391</v>
      </c>
      <c r="E3648" s="68" t="s">
        <v>9760</v>
      </c>
      <c r="F3648" s="68" t="s">
        <v>10815</v>
      </c>
      <c r="G3648" s="68" t="s">
        <v>2550</v>
      </c>
      <c r="H3648" s="68" t="s">
        <v>2605</v>
      </c>
      <c r="I3648" s="66">
        <v>84091</v>
      </c>
      <c r="J3648" s="66" t="s">
        <v>2605</v>
      </c>
      <c r="K3648" s="68" t="s">
        <v>2547</v>
      </c>
      <c r="L3648" s="69" t="s">
        <v>10817</v>
      </c>
      <c r="N3648" s="128">
        <v>0</v>
      </c>
      <c r="O3648" s="71">
        <v>33.5</v>
      </c>
      <c r="P3648" s="127"/>
    </row>
    <row r="3649" spans="1:16" ht="15" x14ac:dyDescent="0.25">
      <c r="A3649" s="67" t="str">
        <f t="shared" si="56"/>
        <v>95889914</v>
      </c>
      <c r="B3649" s="127">
        <v>9588991</v>
      </c>
      <c r="C3649" s="127">
        <v>4</v>
      </c>
      <c r="D3649" s="74" t="s">
        <v>5391</v>
      </c>
      <c r="E3649" s="68" t="s">
        <v>9760</v>
      </c>
      <c r="F3649" s="68" t="s">
        <v>10815</v>
      </c>
      <c r="G3649" s="68" t="s">
        <v>2550</v>
      </c>
      <c r="H3649" s="68" t="s">
        <v>2605</v>
      </c>
      <c r="I3649" s="66">
        <v>84091</v>
      </c>
      <c r="J3649" s="66" t="s">
        <v>2605</v>
      </c>
      <c r="K3649" s="68" t="s">
        <v>2547</v>
      </c>
      <c r="L3649" s="69" t="s">
        <v>10817</v>
      </c>
      <c r="N3649" s="128">
        <v>0</v>
      </c>
      <c r="O3649" s="71">
        <v>33.5</v>
      </c>
      <c r="P3649" s="127"/>
    </row>
    <row r="3650" spans="1:16" ht="15" x14ac:dyDescent="0.25">
      <c r="A3650" s="67" t="str">
        <f t="shared" si="56"/>
        <v>94215061</v>
      </c>
      <c r="B3650" s="127">
        <v>9421506</v>
      </c>
      <c r="C3650" s="127">
        <v>1</v>
      </c>
      <c r="D3650" s="74" t="s">
        <v>5393</v>
      </c>
      <c r="E3650" s="68">
        <v>17013391</v>
      </c>
      <c r="F3650" s="68" t="s">
        <v>10815</v>
      </c>
      <c r="G3650" s="68" t="s">
        <v>2550</v>
      </c>
      <c r="H3650" s="68" t="s">
        <v>2605</v>
      </c>
      <c r="I3650" s="66">
        <v>84091</v>
      </c>
      <c r="J3650" s="66" t="s">
        <v>2605</v>
      </c>
      <c r="K3650" s="68" t="s">
        <v>2547</v>
      </c>
      <c r="L3650" s="69" t="s">
        <v>10817</v>
      </c>
      <c r="N3650" s="128">
        <v>100</v>
      </c>
      <c r="O3650" s="71">
        <v>33.5</v>
      </c>
      <c r="P3650" s="127"/>
    </row>
    <row r="3651" spans="1:16" ht="15" x14ac:dyDescent="0.25">
      <c r="A3651" s="67" t="str">
        <f t="shared" si="56"/>
        <v>95122402</v>
      </c>
      <c r="B3651" s="127">
        <v>9512240</v>
      </c>
      <c r="C3651" s="127">
        <v>2</v>
      </c>
      <c r="D3651" s="74" t="s">
        <v>5394</v>
      </c>
      <c r="E3651" s="68">
        <v>13220772</v>
      </c>
      <c r="F3651" s="68" t="s">
        <v>10815</v>
      </c>
      <c r="G3651" s="68" t="s">
        <v>2550</v>
      </c>
      <c r="H3651" s="68" t="s">
        <v>2605</v>
      </c>
      <c r="I3651" s="66">
        <v>84091</v>
      </c>
      <c r="J3651" s="66" t="s">
        <v>2605</v>
      </c>
      <c r="K3651" s="68" t="s">
        <v>2547</v>
      </c>
      <c r="L3651" s="69" t="s">
        <v>10817</v>
      </c>
      <c r="N3651" s="128">
        <v>100</v>
      </c>
      <c r="O3651" s="71">
        <v>33.5</v>
      </c>
      <c r="P3651" s="127"/>
    </row>
    <row r="3652" spans="1:16" ht="15" x14ac:dyDescent="0.25">
      <c r="A3652" s="67" t="str">
        <f t="shared" si="56"/>
        <v>84409181</v>
      </c>
      <c r="B3652" s="127">
        <v>8440918</v>
      </c>
      <c r="C3652" s="127">
        <v>1</v>
      </c>
      <c r="D3652" s="74" t="s">
        <v>5395</v>
      </c>
      <c r="E3652" s="68">
        <v>7536730</v>
      </c>
      <c r="F3652" s="68" t="s">
        <v>10815</v>
      </c>
      <c r="G3652" s="68" t="s">
        <v>10823</v>
      </c>
      <c r="H3652" s="68" t="s">
        <v>2605</v>
      </c>
      <c r="I3652" s="66">
        <v>84091</v>
      </c>
      <c r="J3652" s="66" t="s">
        <v>2605</v>
      </c>
      <c r="K3652" s="68" t="s">
        <v>2547</v>
      </c>
      <c r="L3652" s="69" t="s">
        <v>10817</v>
      </c>
      <c r="N3652" s="128">
        <v>100</v>
      </c>
      <c r="O3652" s="71">
        <v>33.5</v>
      </c>
      <c r="P3652" s="127"/>
    </row>
    <row r="3653" spans="1:16" ht="15" x14ac:dyDescent="0.25">
      <c r="A3653" s="67" t="str">
        <f t="shared" si="56"/>
        <v>149890011</v>
      </c>
      <c r="B3653" s="127">
        <v>14989001</v>
      </c>
      <c r="C3653" s="127">
        <v>1</v>
      </c>
      <c r="D3653" s="74" t="s">
        <v>5396</v>
      </c>
      <c r="E3653" s="68" t="s">
        <v>2125</v>
      </c>
      <c r="F3653" s="68" t="s">
        <v>10814</v>
      </c>
      <c r="G3653" s="68" t="s">
        <v>2550</v>
      </c>
      <c r="H3653" s="68" t="s">
        <v>2605</v>
      </c>
      <c r="I3653" s="66">
        <v>84091</v>
      </c>
      <c r="J3653" s="66" t="s">
        <v>2605</v>
      </c>
      <c r="K3653" s="68" t="s">
        <v>2547</v>
      </c>
      <c r="L3653" s="69" t="s">
        <v>10816</v>
      </c>
      <c r="N3653" s="128">
        <v>100</v>
      </c>
      <c r="O3653" s="71">
        <v>33.5</v>
      </c>
      <c r="P3653" s="127"/>
    </row>
    <row r="3654" spans="1:16" ht="15" x14ac:dyDescent="0.25">
      <c r="A3654" s="67" t="str">
        <f t="shared" si="56"/>
        <v>72966173</v>
      </c>
      <c r="B3654" s="127">
        <v>7296617</v>
      </c>
      <c r="C3654" s="127">
        <v>3</v>
      </c>
      <c r="D3654" s="74" t="s">
        <v>5397</v>
      </c>
      <c r="E3654" s="68">
        <v>6284200</v>
      </c>
      <c r="F3654" s="68" t="s">
        <v>10815</v>
      </c>
      <c r="G3654" s="68" t="s">
        <v>10823</v>
      </c>
      <c r="H3654" s="68" t="s">
        <v>2605</v>
      </c>
      <c r="I3654" s="66">
        <v>84091</v>
      </c>
      <c r="J3654" s="66" t="s">
        <v>2605</v>
      </c>
      <c r="K3654" s="68" t="s">
        <v>2547</v>
      </c>
      <c r="L3654" s="69" t="s">
        <v>10817</v>
      </c>
      <c r="N3654" s="128">
        <v>100</v>
      </c>
      <c r="O3654" s="71">
        <v>33.5</v>
      </c>
      <c r="P3654" s="127"/>
    </row>
    <row r="3655" spans="1:16" ht="15" x14ac:dyDescent="0.25">
      <c r="A3655" s="67" t="str">
        <f t="shared" si="56"/>
        <v>86842362</v>
      </c>
      <c r="B3655" s="127">
        <v>8684236</v>
      </c>
      <c r="C3655" s="127">
        <v>2</v>
      </c>
      <c r="D3655" s="74" t="s">
        <v>5398</v>
      </c>
      <c r="E3655" s="68">
        <v>12836430</v>
      </c>
      <c r="F3655" s="68" t="s">
        <v>10815</v>
      </c>
      <c r="G3655" s="68" t="s">
        <v>2550</v>
      </c>
      <c r="H3655" s="68" t="s">
        <v>2605</v>
      </c>
      <c r="I3655" s="66">
        <v>84091</v>
      </c>
      <c r="J3655" s="66" t="s">
        <v>2605</v>
      </c>
      <c r="K3655" s="68" t="s">
        <v>2546</v>
      </c>
      <c r="L3655" s="69" t="s">
        <v>10817</v>
      </c>
      <c r="N3655" s="128">
        <v>100</v>
      </c>
      <c r="O3655" s="71">
        <v>40.200000000000003</v>
      </c>
      <c r="P3655" s="127"/>
    </row>
    <row r="3656" spans="1:16" ht="15" x14ac:dyDescent="0.25">
      <c r="A3656" s="67" t="str">
        <f t="shared" ref="A3656:A3719" si="57">CONCATENATE(B3656,C3656)</f>
        <v>97727902</v>
      </c>
      <c r="B3656" s="127">
        <v>9772790</v>
      </c>
      <c r="C3656" s="127">
        <v>2</v>
      </c>
      <c r="D3656" s="74" t="s">
        <v>5399</v>
      </c>
      <c r="E3656" s="68" t="s">
        <v>729</v>
      </c>
      <c r="F3656" s="68" t="s">
        <v>10815</v>
      </c>
      <c r="G3656" s="68" t="s">
        <v>2550</v>
      </c>
      <c r="H3656" s="68" t="s">
        <v>2605</v>
      </c>
      <c r="I3656" s="66">
        <v>84091</v>
      </c>
      <c r="J3656" s="66" t="s">
        <v>2605</v>
      </c>
      <c r="K3656" s="68" t="s">
        <v>2546</v>
      </c>
      <c r="L3656" s="69" t="s">
        <v>10817</v>
      </c>
      <c r="N3656" s="128">
        <v>100</v>
      </c>
      <c r="O3656" s="71">
        <v>40.200000000000003</v>
      </c>
      <c r="P3656" s="127"/>
    </row>
    <row r="3657" spans="1:16" ht="15" x14ac:dyDescent="0.25">
      <c r="A3657" s="67" t="str">
        <f t="shared" si="57"/>
        <v>94535071</v>
      </c>
      <c r="B3657" s="127">
        <v>9453507</v>
      </c>
      <c r="C3657" s="127">
        <v>1</v>
      </c>
      <c r="D3657" s="74" t="s">
        <v>5400</v>
      </c>
      <c r="E3657" s="68">
        <v>16149658</v>
      </c>
      <c r="F3657" s="68" t="s">
        <v>10815</v>
      </c>
      <c r="G3657" s="68" t="s">
        <v>2550</v>
      </c>
      <c r="H3657" s="68" t="s">
        <v>2605</v>
      </c>
      <c r="I3657" s="66">
        <v>84091</v>
      </c>
      <c r="J3657" s="66" t="s">
        <v>2605</v>
      </c>
      <c r="K3657" s="68" t="s">
        <v>2547</v>
      </c>
      <c r="L3657" s="69" t="s">
        <v>10817</v>
      </c>
      <c r="N3657" s="128">
        <v>88</v>
      </c>
      <c r="O3657" s="71">
        <v>33.5</v>
      </c>
      <c r="P3657" s="127"/>
    </row>
    <row r="3658" spans="1:16" ht="15" x14ac:dyDescent="0.25">
      <c r="A3658" s="67" t="str">
        <f t="shared" si="57"/>
        <v>88464433</v>
      </c>
      <c r="B3658" s="127">
        <v>8846443</v>
      </c>
      <c r="C3658" s="127">
        <v>3</v>
      </c>
      <c r="D3658" s="74" t="s">
        <v>5483</v>
      </c>
      <c r="E3658" s="68">
        <v>6043027</v>
      </c>
      <c r="F3658" s="68" t="s">
        <v>10815</v>
      </c>
      <c r="G3658" s="68" t="s">
        <v>10823</v>
      </c>
      <c r="H3658" s="68" t="s">
        <v>2605</v>
      </c>
      <c r="I3658" s="66">
        <v>84091</v>
      </c>
      <c r="J3658" s="66" t="s">
        <v>2605</v>
      </c>
      <c r="K3658" s="68" t="s">
        <v>2547</v>
      </c>
      <c r="L3658" s="69" t="s">
        <v>10817</v>
      </c>
      <c r="N3658" s="128">
        <v>0</v>
      </c>
      <c r="O3658" s="71">
        <v>33.5</v>
      </c>
      <c r="P3658" s="127">
        <v>6</v>
      </c>
    </row>
    <row r="3659" spans="1:16" ht="15" x14ac:dyDescent="0.25">
      <c r="A3659" s="67" t="str">
        <f t="shared" si="57"/>
        <v>78691012</v>
      </c>
      <c r="B3659" s="127">
        <v>7869101</v>
      </c>
      <c r="C3659" s="127">
        <v>2</v>
      </c>
      <c r="D3659" s="74" t="s">
        <v>5401</v>
      </c>
      <c r="E3659" s="68" t="s">
        <v>476</v>
      </c>
      <c r="F3659" s="68" t="s">
        <v>10815</v>
      </c>
      <c r="G3659" s="68" t="s">
        <v>2550</v>
      </c>
      <c r="H3659" s="68" t="s">
        <v>2605</v>
      </c>
      <c r="I3659" s="66">
        <v>84091</v>
      </c>
      <c r="J3659" s="66" t="s">
        <v>2605</v>
      </c>
      <c r="K3659" s="68" t="s">
        <v>2547</v>
      </c>
      <c r="L3659" s="69" t="s">
        <v>10817</v>
      </c>
      <c r="N3659" s="128">
        <v>100</v>
      </c>
      <c r="O3659" s="71">
        <v>33.5</v>
      </c>
      <c r="P3659" s="127"/>
    </row>
    <row r="3660" spans="1:16" ht="15" x14ac:dyDescent="0.25">
      <c r="A3660" s="67" t="str">
        <f t="shared" si="57"/>
        <v>125605604</v>
      </c>
      <c r="B3660" s="127">
        <v>12560560</v>
      </c>
      <c r="C3660" s="127">
        <v>4</v>
      </c>
      <c r="D3660" s="74" t="s">
        <v>5402</v>
      </c>
      <c r="E3660" s="68">
        <v>1262306</v>
      </c>
      <c r="F3660" s="68" t="s">
        <v>10814</v>
      </c>
      <c r="G3660" s="68" t="s">
        <v>2550</v>
      </c>
      <c r="H3660" s="68" t="s">
        <v>2605</v>
      </c>
      <c r="I3660" s="66">
        <v>84091</v>
      </c>
      <c r="J3660" s="66" t="s">
        <v>2605</v>
      </c>
      <c r="K3660" s="68" t="s">
        <v>2547</v>
      </c>
      <c r="L3660" s="69" t="s">
        <v>10816</v>
      </c>
      <c r="N3660" s="128">
        <v>100</v>
      </c>
      <c r="O3660" s="71">
        <v>33.5</v>
      </c>
      <c r="P3660" s="127"/>
    </row>
    <row r="3661" spans="1:16" ht="15" x14ac:dyDescent="0.25">
      <c r="A3661" s="67" t="str">
        <f t="shared" si="57"/>
        <v>72668193</v>
      </c>
      <c r="B3661" s="127">
        <v>7266819</v>
      </c>
      <c r="C3661" s="127">
        <v>3</v>
      </c>
      <c r="D3661" s="74" t="s">
        <v>3440</v>
      </c>
      <c r="E3661" s="68">
        <v>9984438</v>
      </c>
      <c r="F3661" s="68" t="s">
        <v>10815</v>
      </c>
      <c r="G3661" s="68" t="s">
        <v>2550</v>
      </c>
      <c r="H3661" s="68" t="s">
        <v>2605</v>
      </c>
      <c r="I3661" s="66">
        <v>84091</v>
      </c>
      <c r="J3661" s="66" t="s">
        <v>2605</v>
      </c>
      <c r="K3661" s="68" t="s">
        <v>2547</v>
      </c>
      <c r="L3661" s="69" t="s">
        <v>10817</v>
      </c>
      <c r="N3661" s="128">
        <v>81</v>
      </c>
      <c r="O3661" s="71">
        <v>33.5</v>
      </c>
      <c r="P3661" s="127"/>
    </row>
    <row r="3662" spans="1:16" ht="15" x14ac:dyDescent="0.25">
      <c r="A3662" s="67" t="str">
        <f t="shared" si="57"/>
        <v>133113475</v>
      </c>
      <c r="B3662" s="127">
        <v>13311347</v>
      </c>
      <c r="C3662" s="127">
        <v>5</v>
      </c>
      <c r="D3662" s="74" t="s">
        <v>5403</v>
      </c>
      <c r="E3662" s="68">
        <v>3781313</v>
      </c>
      <c r="F3662" s="68" t="s">
        <v>10814</v>
      </c>
      <c r="G3662" s="68" t="s">
        <v>2550</v>
      </c>
      <c r="H3662" s="68" t="s">
        <v>2605</v>
      </c>
      <c r="I3662" s="66">
        <v>84091</v>
      </c>
      <c r="J3662" s="66" t="s">
        <v>2605</v>
      </c>
      <c r="K3662" s="68" t="s">
        <v>2547</v>
      </c>
      <c r="L3662" s="69" t="s">
        <v>10816</v>
      </c>
      <c r="N3662" s="128">
        <v>100</v>
      </c>
      <c r="O3662" s="71">
        <v>33.5</v>
      </c>
      <c r="P3662" s="127"/>
    </row>
    <row r="3663" spans="1:16" ht="15" x14ac:dyDescent="0.25">
      <c r="A3663" s="67" t="str">
        <f t="shared" si="57"/>
        <v>87888321</v>
      </c>
      <c r="B3663" s="127">
        <v>8788832</v>
      </c>
      <c r="C3663" s="127">
        <v>1</v>
      </c>
      <c r="D3663" s="74" t="s">
        <v>5404</v>
      </c>
      <c r="E3663" s="68" t="s">
        <v>575</v>
      </c>
      <c r="F3663" s="68" t="s">
        <v>10815</v>
      </c>
      <c r="G3663" s="68" t="s">
        <v>2550</v>
      </c>
      <c r="H3663" s="68" t="s">
        <v>2651</v>
      </c>
      <c r="I3663" s="66">
        <v>5940</v>
      </c>
      <c r="J3663" s="66" t="s">
        <v>2651</v>
      </c>
      <c r="K3663" s="68" t="s">
        <v>2547</v>
      </c>
      <c r="L3663" s="69" t="s">
        <v>10817</v>
      </c>
      <c r="N3663" s="128">
        <v>100</v>
      </c>
      <c r="O3663" s="71">
        <v>33.5</v>
      </c>
      <c r="P3663" s="127"/>
    </row>
    <row r="3664" spans="1:16" ht="15" x14ac:dyDescent="0.25">
      <c r="A3664" s="67" t="str">
        <f t="shared" si="57"/>
        <v>117884602</v>
      </c>
      <c r="B3664" s="127">
        <v>11788460</v>
      </c>
      <c r="C3664" s="127">
        <v>2</v>
      </c>
      <c r="D3664" s="74" t="s">
        <v>5405</v>
      </c>
      <c r="E3664" s="68">
        <v>21470539</v>
      </c>
      <c r="F3664" s="68" t="s">
        <v>10815</v>
      </c>
      <c r="G3664" s="68" t="s">
        <v>10823</v>
      </c>
      <c r="H3664" s="68" t="s">
        <v>2651</v>
      </c>
      <c r="I3664" s="66">
        <v>5940</v>
      </c>
      <c r="J3664" s="66" t="s">
        <v>2651</v>
      </c>
      <c r="K3664" s="68" t="s">
        <v>2547</v>
      </c>
      <c r="L3664" s="69" t="s">
        <v>10817</v>
      </c>
      <c r="N3664" s="128">
        <v>100</v>
      </c>
      <c r="O3664" s="71">
        <v>33.5</v>
      </c>
      <c r="P3664" s="127"/>
    </row>
    <row r="3665" spans="1:16" ht="15" x14ac:dyDescent="0.25">
      <c r="A3665" s="67" t="str">
        <f t="shared" si="57"/>
        <v>96648413</v>
      </c>
      <c r="B3665" s="127">
        <v>9664841</v>
      </c>
      <c r="C3665" s="127">
        <v>3</v>
      </c>
      <c r="D3665" s="74" t="s">
        <v>5406</v>
      </c>
      <c r="E3665" s="68" t="s">
        <v>722</v>
      </c>
      <c r="F3665" s="68" t="s">
        <v>10815</v>
      </c>
      <c r="G3665" s="68" t="s">
        <v>2550</v>
      </c>
      <c r="H3665" s="68" t="s">
        <v>2651</v>
      </c>
      <c r="I3665" s="66">
        <v>5940</v>
      </c>
      <c r="J3665" s="66" t="s">
        <v>2651</v>
      </c>
      <c r="K3665" s="68" t="s">
        <v>2547</v>
      </c>
      <c r="L3665" s="69" t="s">
        <v>10817</v>
      </c>
      <c r="N3665" s="128">
        <v>100</v>
      </c>
      <c r="O3665" s="71">
        <v>33.5</v>
      </c>
      <c r="P3665" s="127"/>
    </row>
    <row r="3666" spans="1:16" ht="15" x14ac:dyDescent="0.25">
      <c r="A3666" s="67" t="str">
        <f t="shared" si="57"/>
        <v>114249281</v>
      </c>
      <c r="B3666" s="127">
        <v>11424928</v>
      </c>
      <c r="C3666" s="127">
        <v>1</v>
      </c>
      <c r="D3666" s="74" t="s">
        <v>5407</v>
      </c>
      <c r="E3666" s="68" t="s">
        <v>1186</v>
      </c>
      <c r="F3666" s="68" t="s">
        <v>10815</v>
      </c>
      <c r="G3666" s="68" t="s">
        <v>2550</v>
      </c>
      <c r="H3666" s="68" t="s">
        <v>2651</v>
      </c>
      <c r="I3666" s="66">
        <v>5940</v>
      </c>
      <c r="J3666" s="66" t="s">
        <v>2651</v>
      </c>
      <c r="K3666" s="68" t="s">
        <v>2547</v>
      </c>
      <c r="L3666" s="69" t="s">
        <v>10817</v>
      </c>
      <c r="N3666" s="128">
        <v>100</v>
      </c>
      <c r="O3666" s="71">
        <v>33.5</v>
      </c>
      <c r="P3666" s="127"/>
    </row>
    <row r="3667" spans="1:16" ht="15" x14ac:dyDescent="0.25">
      <c r="A3667" s="67" t="str">
        <f t="shared" si="57"/>
        <v>76741195</v>
      </c>
      <c r="B3667" s="127">
        <v>7674119</v>
      </c>
      <c r="C3667" s="127">
        <v>5</v>
      </c>
      <c r="D3667" s="74" t="s">
        <v>4277</v>
      </c>
      <c r="E3667" s="68" t="s">
        <v>7898</v>
      </c>
      <c r="F3667" s="68" t="s">
        <v>10814</v>
      </c>
      <c r="G3667" s="68" t="s">
        <v>2550</v>
      </c>
      <c r="H3667" s="68" t="s">
        <v>2651</v>
      </c>
      <c r="I3667" s="66">
        <v>5940</v>
      </c>
      <c r="J3667" s="66" t="s">
        <v>2651</v>
      </c>
      <c r="K3667" s="68" t="s">
        <v>2547</v>
      </c>
      <c r="L3667" s="69" t="s">
        <v>10816</v>
      </c>
      <c r="N3667" s="128">
        <v>100</v>
      </c>
      <c r="O3667" s="71">
        <v>33.5</v>
      </c>
      <c r="P3667" s="127"/>
    </row>
    <row r="3668" spans="1:16" ht="15" x14ac:dyDescent="0.25">
      <c r="A3668" s="67" t="str">
        <f t="shared" si="57"/>
        <v>120079484</v>
      </c>
      <c r="B3668" s="127">
        <v>12007948</v>
      </c>
      <c r="C3668" s="127">
        <v>4</v>
      </c>
      <c r="D3668" s="74" t="s">
        <v>3416</v>
      </c>
      <c r="E3668" s="68">
        <v>47084300</v>
      </c>
      <c r="F3668" s="68" t="s">
        <v>10814</v>
      </c>
      <c r="G3668" s="68" t="s">
        <v>10823</v>
      </c>
      <c r="H3668" s="68" t="s">
        <v>2651</v>
      </c>
      <c r="I3668" s="66">
        <v>5940</v>
      </c>
      <c r="J3668" s="66" t="s">
        <v>2651</v>
      </c>
      <c r="K3668" s="68" t="s">
        <v>2548</v>
      </c>
      <c r="L3668" s="69" t="s">
        <v>10816</v>
      </c>
      <c r="N3668" s="128">
        <v>50</v>
      </c>
      <c r="O3668" s="71">
        <v>20.100000000000001</v>
      </c>
      <c r="P3668" s="127"/>
    </row>
    <row r="3669" spans="1:16" ht="15" x14ac:dyDescent="0.25">
      <c r="A3669" s="67" t="str">
        <f t="shared" si="57"/>
        <v>110662226</v>
      </c>
      <c r="B3669" s="127">
        <v>11066222</v>
      </c>
      <c r="C3669" s="127">
        <v>6</v>
      </c>
      <c r="D3669" s="74" t="s">
        <v>5408</v>
      </c>
      <c r="E3669" s="68">
        <v>16354677</v>
      </c>
      <c r="F3669" s="68" t="s">
        <v>10815</v>
      </c>
      <c r="G3669" s="68" t="s">
        <v>10823</v>
      </c>
      <c r="H3669" s="68" t="s">
        <v>2651</v>
      </c>
      <c r="I3669" s="66">
        <v>5940</v>
      </c>
      <c r="J3669" s="66" t="s">
        <v>2651</v>
      </c>
      <c r="K3669" s="68" t="s">
        <v>2547</v>
      </c>
      <c r="L3669" s="69" t="s">
        <v>10817</v>
      </c>
      <c r="N3669" s="128">
        <v>100</v>
      </c>
      <c r="O3669" s="71">
        <v>33.5</v>
      </c>
      <c r="P3669" s="127"/>
    </row>
    <row r="3670" spans="1:16" ht="15" x14ac:dyDescent="0.25">
      <c r="A3670" s="67" t="str">
        <f t="shared" si="57"/>
        <v>84844911</v>
      </c>
      <c r="B3670" s="127">
        <v>8484491</v>
      </c>
      <c r="C3670" s="127">
        <v>1</v>
      </c>
      <c r="D3670" s="74" t="s">
        <v>5409</v>
      </c>
      <c r="E3670" s="68">
        <v>7760036</v>
      </c>
      <c r="F3670" s="68" t="s">
        <v>10815</v>
      </c>
      <c r="G3670" s="68" t="s">
        <v>10823</v>
      </c>
      <c r="H3670" s="68" t="s">
        <v>2651</v>
      </c>
      <c r="I3670" s="66">
        <v>5940</v>
      </c>
      <c r="J3670" s="66" t="s">
        <v>2651</v>
      </c>
      <c r="K3670" s="68" t="s">
        <v>2547</v>
      </c>
      <c r="L3670" s="69" t="s">
        <v>10817</v>
      </c>
      <c r="N3670" s="128">
        <v>100</v>
      </c>
      <c r="O3670" s="71">
        <v>33.5</v>
      </c>
      <c r="P3670" s="127"/>
    </row>
    <row r="3671" spans="1:16" ht="15" x14ac:dyDescent="0.25">
      <c r="A3671" s="67" t="str">
        <f t="shared" si="57"/>
        <v>96907122</v>
      </c>
      <c r="B3671" s="127">
        <v>9690712</v>
      </c>
      <c r="C3671" s="127">
        <v>2</v>
      </c>
      <c r="D3671" s="74" t="s">
        <v>5410</v>
      </c>
      <c r="E3671" s="68" t="s">
        <v>7899</v>
      </c>
      <c r="F3671" s="68" t="s">
        <v>10815</v>
      </c>
      <c r="G3671" s="68" t="s">
        <v>10823</v>
      </c>
      <c r="H3671" s="68" t="s">
        <v>2651</v>
      </c>
      <c r="I3671" s="66">
        <v>5940</v>
      </c>
      <c r="J3671" s="66" t="s">
        <v>2651</v>
      </c>
      <c r="K3671" s="68" t="s">
        <v>2547</v>
      </c>
      <c r="L3671" s="69" t="s">
        <v>10817</v>
      </c>
      <c r="N3671" s="128">
        <v>94</v>
      </c>
      <c r="O3671" s="71">
        <v>33.5</v>
      </c>
      <c r="P3671" s="127"/>
    </row>
    <row r="3672" spans="1:16" ht="15" x14ac:dyDescent="0.25">
      <c r="A3672" s="67" t="str">
        <f t="shared" si="57"/>
        <v>77084403</v>
      </c>
      <c r="B3672" s="127">
        <v>7708440</v>
      </c>
      <c r="C3672" s="127">
        <v>3</v>
      </c>
      <c r="D3672" s="74" t="s">
        <v>5411</v>
      </c>
      <c r="E3672" s="68" t="s">
        <v>451</v>
      </c>
      <c r="F3672" s="68" t="s">
        <v>10815</v>
      </c>
      <c r="G3672" s="68" t="s">
        <v>2550</v>
      </c>
      <c r="H3672" s="68" t="s">
        <v>2651</v>
      </c>
      <c r="I3672" s="66">
        <v>5940</v>
      </c>
      <c r="J3672" s="66" t="s">
        <v>2651</v>
      </c>
      <c r="K3672" s="68" t="s">
        <v>2547</v>
      </c>
      <c r="L3672" s="69" t="s">
        <v>10817</v>
      </c>
      <c r="N3672" s="128">
        <v>100</v>
      </c>
      <c r="O3672" s="71">
        <v>33.5</v>
      </c>
      <c r="P3672" s="127"/>
    </row>
    <row r="3673" spans="1:16" ht="15" x14ac:dyDescent="0.25">
      <c r="A3673" s="67" t="str">
        <f t="shared" si="57"/>
        <v>90903811</v>
      </c>
      <c r="B3673" s="127">
        <v>9090381</v>
      </c>
      <c r="C3673" s="127">
        <v>1</v>
      </c>
      <c r="D3673" s="74" t="s">
        <v>5412</v>
      </c>
      <c r="E3673" s="68">
        <v>3640871</v>
      </c>
      <c r="F3673" s="68" t="s">
        <v>10815</v>
      </c>
      <c r="G3673" s="68" t="s">
        <v>2550</v>
      </c>
      <c r="H3673" s="68" t="s">
        <v>2651</v>
      </c>
      <c r="I3673" s="66">
        <v>5940</v>
      </c>
      <c r="J3673" s="66" t="s">
        <v>2651</v>
      </c>
      <c r="K3673" s="68" t="s">
        <v>2547</v>
      </c>
      <c r="L3673" s="69" t="s">
        <v>10817</v>
      </c>
      <c r="N3673" s="128">
        <v>100</v>
      </c>
      <c r="O3673" s="71">
        <v>33.5</v>
      </c>
      <c r="P3673" s="127"/>
    </row>
    <row r="3674" spans="1:16" ht="15" x14ac:dyDescent="0.25">
      <c r="A3674" s="67" t="str">
        <f t="shared" si="57"/>
        <v>90903813</v>
      </c>
      <c r="B3674" s="127">
        <v>9090381</v>
      </c>
      <c r="C3674" s="127">
        <v>3</v>
      </c>
      <c r="D3674" s="74" t="s">
        <v>5412</v>
      </c>
      <c r="E3674" s="68">
        <v>3640871</v>
      </c>
      <c r="F3674" s="68" t="s">
        <v>10815</v>
      </c>
      <c r="G3674" s="68" t="s">
        <v>10823</v>
      </c>
      <c r="H3674" s="68" t="s">
        <v>2651</v>
      </c>
      <c r="I3674" s="66">
        <v>5940</v>
      </c>
      <c r="J3674" s="66" t="s">
        <v>2651</v>
      </c>
      <c r="K3674" s="68" t="s">
        <v>2547</v>
      </c>
      <c r="L3674" s="69" t="s">
        <v>10817</v>
      </c>
      <c r="N3674" s="128">
        <v>100</v>
      </c>
      <c r="O3674" s="71">
        <v>33.5</v>
      </c>
      <c r="P3674" s="127"/>
    </row>
    <row r="3675" spans="1:16" ht="15" x14ac:dyDescent="0.25">
      <c r="A3675" s="67" t="str">
        <f t="shared" si="57"/>
        <v>119375921</v>
      </c>
      <c r="B3675" s="127">
        <v>11937592</v>
      </c>
      <c r="C3675" s="127">
        <v>1</v>
      </c>
      <c r="D3675" s="74" t="s">
        <v>10773</v>
      </c>
      <c r="E3675" s="68">
        <v>15394548</v>
      </c>
      <c r="F3675" s="68" t="s">
        <v>10815</v>
      </c>
      <c r="G3675" s="68" t="s">
        <v>10823</v>
      </c>
      <c r="H3675" s="68" t="s">
        <v>2651</v>
      </c>
      <c r="I3675" s="66">
        <v>5940</v>
      </c>
      <c r="J3675" s="66" t="s">
        <v>2651</v>
      </c>
      <c r="K3675" s="68" t="s">
        <v>2547</v>
      </c>
      <c r="L3675" s="69" t="s">
        <v>10817</v>
      </c>
      <c r="N3675" s="128">
        <v>100</v>
      </c>
      <c r="O3675" s="71">
        <v>33.5</v>
      </c>
      <c r="P3675" s="127"/>
    </row>
    <row r="3676" spans="1:16" ht="15" x14ac:dyDescent="0.25">
      <c r="A3676" s="67" t="str">
        <f t="shared" si="57"/>
        <v>128925432</v>
      </c>
      <c r="B3676" s="127">
        <v>12892543</v>
      </c>
      <c r="C3676" s="127">
        <v>2</v>
      </c>
      <c r="D3676" s="74" t="s">
        <v>5413</v>
      </c>
      <c r="E3676" s="68" t="s">
        <v>1588</v>
      </c>
      <c r="F3676" s="68" t="s">
        <v>10814</v>
      </c>
      <c r="G3676" s="68" t="s">
        <v>10823</v>
      </c>
      <c r="H3676" s="68" t="s">
        <v>2651</v>
      </c>
      <c r="I3676" s="66">
        <v>5940</v>
      </c>
      <c r="J3676" s="66" t="s">
        <v>2651</v>
      </c>
      <c r="K3676" s="68" t="s">
        <v>2547</v>
      </c>
      <c r="L3676" s="69" t="s">
        <v>10816</v>
      </c>
      <c r="N3676" s="128">
        <v>100</v>
      </c>
      <c r="O3676" s="71">
        <v>33.5</v>
      </c>
      <c r="P3676" s="127"/>
    </row>
    <row r="3677" spans="1:16" ht="15" x14ac:dyDescent="0.25">
      <c r="A3677" s="67" t="str">
        <f t="shared" si="57"/>
        <v>164819871</v>
      </c>
      <c r="B3677" s="127">
        <v>16481987</v>
      </c>
      <c r="C3677" s="127">
        <v>1</v>
      </c>
      <c r="D3677" s="74" t="s">
        <v>5414</v>
      </c>
      <c r="E3677" s="68" t="s">
        <v>2488</v>
      </c>
      <c r="F3677" s="68" t="s">
        <v>10814</v>
      </c>
      <c r="G3677" s="68" t="s">
        <v>2550</v>
      </c>
      <c r="H3677" s="68" t="s">
        <v>2651</v>
      </c>
      <c r="I3677" s="66">
        <v>5940</v>
      </c>
      <c r="J3677" s="66" t="s">
        <v>2651</v>
      </c>
      <c r="K3677" s="68" t="s">
        <v>2547</v>
      </c>
      <c r="L3677" s="69" t="s">
        <v>10816</v>
      </c>
      <c r="N3677" s="128">
        <v>100</v>
      </c>
      <c r="O3677" s="71">
        <v>33.5</v>
      </c>
      <c r="P3677" s="127"/>
    </row>
    <row r="3678" spans="1:16" ht="15" x14ac:dyDescent="0.25">
      <c r="A3678" s="67" t="str">
        <f t="shared" si="57"/>
        <v>77712653</v>
      </c>
      <c r="B3678" s="127">
        <v>7771265</v>
      </c>
      <c r="C3678" s="127">
        <v>3</v>
      </c>
      <c r="D3678" s="74" t="s">
        <v>5415</v>
      </c>
      <c r="E3678" s="68" t="s">
        <v>457</v>
      </c>
      <c r="F3678" s="68" t="s">
        <v>10815</v>
      </c>
      <c r="G3678" s="68" t="s">
        <v>2550</v>
      </c>
      <c r="H3678" s="68" t="s">
        <v>2651</v>
      </c>
      <c r="I3678" s="66">
        <v>5940</v>
      </c>
      <c r="J3678" s="66" t="s">
        <v>2651</v>
      </c>
      <c r="K3678" s="68" t="s">
        <v>2547</v>
      </c>
      <c r="L3678" s="69" t="s">
        <v>10817</v>
      </c>
      <c r="N3678" s="128">
        <v>100</v>
      </c>
      <c r="O3678" s="71">
        <v>33.5</v>
      </c>
      <c r="P3678" s="127"/>
    </row>
    <row r="3679" spans="1:16" ht="15" x14ac:dyDescent="0.25">
      <c r="A3679" s="67" t="str">
        <f t="shared" si="57"/>
        <v>101963772</v>
      </c>
      <c r="B3679" s="127">
        <v>10196377</v>
      </c>
      <c r="C3679" s="127">
        <v>2</v>
      </c>
      <c r="D3679" s="74" t="s">
        <v>5416</v>
      </c>
      <c r="E3679" s="68">
        <v>10524743</v>
      </c>
      <c r="F3679" s="68" t="s">
        <v>10815</v>
      </c>
      <c r="G3679" s="68" t="s">
        <v>10823</v>
      </c>
      <c r="H3679" s="68" t="s">
        <v>2651</v>
      </c>
      <c r="I3679" s="66">
        <v>5940</v>
      </c>
      <c r="J3679" s="66" t="s">
        <v>2651</v>
      </c>
      <c r="K3679" s="68" t="s">
        <v>2547</v>
      </c>
      <c r="L3679" s="69" t="s">
        <v>10817</v>
      </c>
      <c r="N3679" s="128">
        <v>100</v>
      </c>
      <c r="O3679" s="71">
        <v>33.5</v>
      </c>
      <c r="P3679" s="127"/>
    </row>
    <row r="3680" spans="1:16" ht="15" x14ac:dyDescent="0.25">
      <c r="A3680" s="67" t="str">
        <f t="shared" si="57"/>
        <v>102143552</v>
      </c>
      <c r="B3680" s="127">
        <v>10214355</v>
      </c>
      <c r="C3680" s="127">
        <v>2</v>
      </c>
      <c r="D3680" s="74" t="s">
        <v>5417</v>
      </c>
      <c r="E3680" s="68" t="s">
        <v>870</v>
      </c>
      <c r="F3680" s="68" t="s">
        <v>10815</v>
      </c>
      <c r="G3680" s="68" t="s">
        <v>10823</v>
      </c>
      <c r="H3680" s="68" t="s">
        <v>2651</v>
      </c>
      <c r="I3680" s="66">
        <v>5940</v>
      </c>
      <c r="J3680" s="66" t="s">
        <v>2651</v>
      </c>
      <c r="K3680" s="68" t="s">
        <v>2547</v>
      </c>
      <c r="L3680" s="69" t="s">
        <v>10817</v>
      </c>
      <c r="N3680" s="128">
        <v>100</v>
      </c>
      <c r="O3680" s="71">
        <v>33.5</v>
      </c>
      <c r="P3680" s="127"/>
    </row>
    <row r="3681" spans="1:16" ht="15" x14ac:dyDescent="0.25">
      <c r="A3681" s="67" t="str">
        <f t="shared" si="57"/>
        <v>119167582</v>
      </c>
      <c r="B3681" s="127">
        <v>11916758</v>
      </c>
      <c r="C3681" s="127">
        <v>2</v>
      </c>
      <c r="D3681" s="74" t="s">
        <v>10684</v>
      </c>
      <c r="E3681" s="68" t="s">
        <v>10220</v>
      </c>
      <c r="F3681" s="68" t="s">
        <v>10815</v>
      </c>
      <c r="G3681" s="127" t="s">
        <v>2550</v>
      </c>
      <c r="H3681" s="68" t="s">
        <v>2651</v>
      </c>
      <c r="I3681" s="66">
        <v>5940</v>
      </c>
      <c r="J3681" s="66" t="s">
        <v>2651</v>
      </c>
      <c r="K3681" s="68" t="s">
        <v>2547</v>
      </c>
      <c r="L3681" s="69" t="s">
        <v>10817</v>
      </c>
      <c r="N3681" s="128">
        <v>81</v>
      </c>
      <c r="O3681" s="71">
        <v>33.5</v>
      </c>
      <c r="P3681" s="127"/>
    </row>
    <row r="3682" spans="1:16" ht="15" x14ac:dyDescent="0.25">
      <c r="A3682" s="67" t="str">
        <f t="shared" si="57"/>
        <v>117358792</v>
      </c>
      <c r="B3682" s="127">
        <v>11735879</v>
      </c>
      <c r="C3682" s="127">
        <v>2</v>
      </c>
      <c r="D3682" s="74" t="s">
        <v>5418</v>
      </c>
      <c r="E3682" s="68" t="s">
        <v>7900</v>
      </c>
      <c r="F3682" s="68" t="s">
        <v>10815</v>
      </c>
      <c r="G3682" s="68" t="s">
        <v>10823</v>
      </c>
      <c r="H3682" s="68" t="s">
        <v>2651</v>
      </c>
      <c r="I3682" s="66">
        <v>5940</v>
      </c>
      <c r="J3682" s="66" t="s">
        <v>2651</v>
      </c>
      <c r="K3682" s="68" t="s">
        <v>2547</v>
      </c>
      <c r="L3682" s="69" t="s">
        <v>10817</v>
      </c>
      <c r="N3682" s="128">
        <v>100</v>
      </c>
      <c r="O3682" s="71">
        <v>33.5</v>
      </c>
      <c r="P3682" s="127"/>
    </row>
    <row r="3683" spans="1:16" ht="15" x14ac:dyDescent="0.25">
      <c r="A3683" s="67" t="str">
        <f t="shared" si="57"/>
        <v>43567181</v>
      </c>
      <c r="B3683" s="127">
        <v>4356718</v>
      </c>
      <c r="C3683" s="127">
        <v>1</v>
      </c>
      <c r="D3683" s="74" t="s">
        <v>5419</v>
      </c>
      <c r="E3683" s="68" t="s">
        <v>246</v>
      </c>
      <c r="F3683" s="68" t="s">
        <v>10813</v>
      </c>
      <c r="G3683" s="68" t="s">
        <v>2550</v>
      </c>
      <c r="H3683" s="68" t="s">
        <v>2651</v>
      </c>
      <c r="I3683" s="66">
        <v>5940</v>
      </c>
      <c r="J3683" s="66" t="s">
        <v>2651</v>
      </c>
      <c r="K3683" s="68" t="s">
        <v>2547</v>
      </c>
      <c r="L3683" s="69" t="s">
        <v>10818</v>
      </c>
      <c r="N3683" s="128">
        <v>100</v>
      </c>
      <c r="O3683" s="71">
        <v>33.5</v>
      </c>
      <c r="P3683" s="127"/>
    </row>
    <row r="3684" spans="1:16" ht="15" x14ac:dyDescent="0.25">
      <c r="A3684" s="67" t="str">
        <f t="shared" si="57"/>
        <v>134659582</v>
      </c>
      <c r="B3684" s="127">
        <v>13465958</v>
      </c>
      <c r="C3684" s="127">
        <v>2</v>
      </c>
      <c r="D3684" s="74" t="s">
        <v>5291</v>
      </c>
      <c r="E3684" s="68" t="s">
        <v>1798</v>
      </c>
      <c r="F3684" s="68" t="s">
        <v>10814</v>
      </c>
      <c r="G3684" s="68" t="s">
        <v>2550</v>
      </c>
      <c r="H3684" s="68" t="s">
        <v>2651</v>
      </c>
      <c r="I3684" s="66">
        <v>5940</v>
      </c>
      <c r="J3684" s="66" t="s">
        <v>2651</v>
      </c>
      <c r="K3684" s="68" t="s">
        <v>2547</v>
      </c>
      <c r="L3684" s="69" t="s">
        <v>10816</v>
      </c>
      <c r="N3684" s="128">
        <v>94</v>
      </c>
      <c r="O3684" s="71">
        <v>33.5</v>
      </c>
      <c r="P3684" s="127"/>
    </row>
    <row r="3685" spans="1:16" ht="15" x14ac:dyDescent="0.25">
      <c r="A3685" s="67" t="str">
        <f t="shared" si="57"/>
        <v>69818353</v>
      </c>
      <c r="B3685" s="127">
        <v>6981835</v>
      </c>
      <c r="C3685" s="127">
        <v>3</v>
      </c>
      <c r="D3685" s="74" t="s">
        <v>5420</v>
      </c>
      <c r="E3685" s="68" t="s">
        <v>356</v>
      </c>
      <c r="F3685" s="68" t="s">
        <v>10815</v>
      </c>
      <c r="G3685" s="68" t="s">
        <v>2550</v>
      </c>
      <c r="H3685" s="68" t="s">
        <v>2651</v>
      </c>
      <c r="I3685" s="66">
        <v>5940</v>
      </c>
      <c r="J3685" s="66" t="s">
        <v>2651</v>
      </c>
      <c r="K3685" s="68" t="s">
        <v>2547</v>
      </c>
      <c r="L3685" s="69" t="s">
        <v>10817</v>
      </c>
      <c r="N3685" s="128">
        <v>100</v>
      </c>
      <c r="O3685" s="71">
        <v>33.5</v>
      </c>
      <c r="P3685" s="127"/>
    </row>
    <row r="3686" spans="1:16" ht="15" x14ac:dyDescent="0.25">
      <c r="A3686" s="67" t="str">
        <f t="shared" si="57"/>
        <v>101977952</v>
      </c>
      <c r="B3686" s="127">
        <v>10197795</v>
      </c>
      <c r="C3686" s="127">
        <v>2</v>
      </c>
      <c r="D3686" s="74" t="s">
        <v>5421</v>
      </c>
      <c r="E3686" s="68" t="s">
        <v>866</v>
      </c>
      <c r="F3686" s="68" t="s">
        <v>10815</v>
      </c>
      <c r="G3686" s="68" t="s">
        <v>10823</v>
      </c>
      <c r="H3686" s="68" t="s">
        <v>2651</v>
      </c>
      <c r="I3686" s="66">
        <v>5940</v>
      </c>
      <c r="J3686" s="66" t="s">
        <v>2651</v>
      </c>
      <c r="K3686" s="68" t="s">
        <v>2547</v>
      </c>
      <c r="L3686" s="69" t="s">
        <v>10817</v>
      </c>
      <c r="N3686" s="128">
        <v>100</v>
      </c>
      <c r="O3686" s="71">
        <v>33.5</v>
      </c>
      <c r="P3686" s="127"/>
    </row>
    <row r="3687" spans="1:16" ht="15" x14ac:dyDescent="0.25">
      <c r="A3687" s="67" t="str">
        <f t="shared" si="57"/>
        <v>101152371</v>
      </c>
      <c r="B3687" s="127">
        <v>10115237</v>
      </c>
      <c r="C3687" s="127">
        <v>1</v>
      </c>
      <c r="D3687" s="74" t="s">
        <v>5422</v>
      </c>
      <c r="E3687" s="68" t="s">
        <v>849</v>
      </c>
      <c r="F3687" s="68" t="s">
        <v>10815</v>
      </c>
      <c r="G3687" s="68" t="s">
        <v>10823</v>
      </c>
      <c r="H3687" s="68" t="s">
        <v>2651</v>
      </c>
      <c r="I3687" s="66">
        <v>5940</v>
      </c>
      <c r="J3687" s="66" t="s">
        <v>2651</v>
      </c>
      <c r="K3687" s="68" t="s">
        <v>2547</v>
      </c>
      <c r="L3687" s="69" t="s">
        <v>10817</v>
      </c>
      <c r="N3687" s="128">
        <v>100</v>
      </c>
      <c r="O3687" s="71">
        <v>33.5</v>
      </c>
      <c r="P3687" s="127"/>
    </row>
    <row r="3688" spans="1:16" ht="15" x14ac:dyDescent="0.25">
      <c r="A3688" s="67" t="str">
        <f t="shared" si="57"/>
        <v>84466964</v>
      </c>
      <c r="B3688" s="127">
        <v>8446696</v>
      </c>
      <c r="C3688" s="127">
        <v>4</v>
      </c>
      <c r="D3688" s="74" t="s">
        <v>5423</v>
      </c>
      <c r="E3688" s="68">
        <v>16231198</v>
      </c>
      <c r="F3688" s="68" t="s">
        <v>10814</v>
      </c>
      <c r="G3688" s="68" t="s">
        <v>2550</v>
      </c>
      <c r="H3688" s="68" t="s">
        <v>2651</v>
      </c>
      <c r="I3688" s="66">
        <v>5940</v>
      </c>
      <c r="J3688" s="66" t="s">
        <v>2651</v>
      </c>
      <c r="K3688" s="68" t="s">
        <v>2547</v>
      </c>
      <c r="L3688" s="69" t="s">
        <v>10816</v>
      </c>
      <c r="N3688" s="128">
        <v>100</v>
      </c>
      <c r="O3688" s="71">
        <v>33.5</v>
      </c>
      <c r="P3688" s="127"/>
    </row>
    <row r="3689" spans="1:16" ht="15" x14ac:dyDescent="0.25">
      <c r="A3689" s="67" t="str">
        <f t="shared" si="57"/>
        <v>84466963</v>
      </c>
      <c r="B3689" s="127">
        <v>8446696</v>
      </c>
      <c r="C3689" s="127">
        <v>3</v>
      </c>
      <c r="D3689" s="74" t="s">
        <v>5423</v>
      </c>
      <c r="E3689" s="68">
        <v>16231198</v>
      </c>
      <c r="F3689" s="68" t="s">
        <v>10815</v>
      </c>
      <c r="G3689" s="68" t="s">
        <v>10823</v>
      </c>
      <c r="H3689" s="68" t="s">
        <v>2651</v>
      </c>
      <c r="I3689" s="66">
        <v>5940</v>
      </c>
      <c r="J3689" s="66" t="s">
        <v>2651</v>
      </c>
      <c r="K3689" s="68" t="s">
        <v>2547</v>
      </c>
      <c r="L3689" s="69" t="s">
        <v>10817</v>
      </c>
      <c r="N3689" s="128">
        <v>100</v>
      </c>
      <c r="O3689" s="71">
        <v>33.5</v>
      </c>
      <c r="P3689" s="127"/>
    </row>
    <row r="3690" spans="1:16" ht="15" x14ac:dyDescent="0.25">
      <c r="A3690" s="67" t="str">
        <f t="shared" si="57"/>
        <v>110830493</v>
      </c>
      <c r="B3690" s="127">
        <v>11083049</v>
      </c>
      <c r="C3690" s="127">
        <v>3</v>
      </c>
      <c r="D3690" s="74" t="s">
        <v>5424</v>
      </c>
      <c r="E3690" s="68">
        <v>14636173</v>
      </c>
      <c r="F3690" s="68" t="s">
        <v>10815</v>
      </c>
      <c r="G3690" s="68" t="s">
        <v>2550</v>
      </c>
      <c r="H3690" s="68" t="s">
        <v>2651</v>
      </c>
      <c r="I3690" s="66">
        <v>5940</v>
      </c>
      <c r="J3690" s="66" t="s">
        <v>2651</v>
      </c>
      <c r="K3690" s="68" t="s">
        <v>2547</v>
      </c>
      <c r="L3690" s="69" t="s">
        <v>10817</v>
      </c>
      <c r="N3690" s="128">
        <v>100</v>
      </c>
      <c r="O3690" s="71">
        <v>33.5</v>
      </c>
      <c r="P3690" s="127"/>
    </row>
    <row r="3691" spans="1:16" ht="15" x14ac:dyDescent="0.25">
      <c r="A3691" s="67" t="str">
        <f t="shared" si="57"/>
        <v>121068845</v>
      </c>
      <c r="B3691" s="127">
        <v>12106884</v>
      </c>
      <c r="C3691" s="127">
        <v>5</v>
      </c>
      <c r="D3691" s="74" t="s">
        <v>9679</v>
      </c>
      <c r="E3691" s="68" t="s">
        <v>9781</v>
      </c>
      <c r="F3691" s="68" t="s">
        <v>10814</v>
      </c>
      <c r="G3691" s="68" t="s">
        <v>10823</v>
      </c>
      <c r="H3691" s="68" t="s">
        <v>2651</v>
      </c>
      <c r="I3691" s="66">
        <v>5940</v>
      </c>
      <c r="J3691" s="66" t="s">
        <v>2651</v>
      </c>
      <c r="K3691" s="68" t="s">
        <v>2548</v>
      </c>
      <c r="L3691" s="69" t="s">
        <v>10816</v>
      </c>
      <c r="N3691" s="128">
        <v>0</v>
      </c>
      <c r="O3691" s="71">
        <v>20.100000000000001</v>
      </c>
      <c r="P3691" s="127"/>
    </row>
    <row r="3692" spans="1:16" ht="15" x14ac:dyDescent="0.25">
      <c r="A3692" s="67" t="str">
        <f t="shared" si="57"/>
        <v>149216371</v>
      </c>
      <c r="B3692" s="127">
        <v>14921637</v>
      </c>
      <c r="C3692" s="127">
        <v>1</v>
      </c>
      <c r="D3692" s="74" t="s">
        <v>5425</v>
      </c>
      <c r="E3692" s="68" t="s">
        <v>2086</v>
      </c>
      <c r="F3692" s="68" t="s">
        <v>10814</v>
      </c>
      <c r="G3692" s="68" t="s">
        <v>2550</v>
      </c>
      <c r="H3692" s="68" t="s">
        <v>2651</v>
      </c>
      <c r="I3692" s="66">
        <v>5940</v>
      </c>
      <c r="J3692" s="66" t="s">
        <v>2651</v>
      </c>
      <c r="K3692" s="68" t="s">
        <v>2547</v>
      </c>
      <c r="L3692" s="69" t="s">
        <v>10816</v>
      </c>
      <c r="N3692" s="128">
        <v>100</v>
      </c>
      <c r="O3692" s="71">
        <v>33.5</v>
      </c>
      <c r="P3692" s="127"/>
    </row>
    <row r="3693" spans="1:16" ht="15" x14ac:dyDescent="0.25">
      <c r="A3693" s="67" t="str">
        <f t="shared" si="57"/>
        <v>103739376</v>
      </c>
      <c r="B3693" s="127">
        <v>10373937</v>
      </c>
      <c r="C3693" s="127">
        <v>6</v>
      </c>
      <c r="D3693" s="74" t="s">
        <v>5426</v>
      </c>
      <c r="E3693" s="68">
        <v>3220957</v>
      </c>
      <c r="F3693" s="68" t="s">
        <v>10815</v>
      </c>
      <c r="G3693" s="68" t="s">
        <v>10823</v>
      </c>
      <c r="H3693" s="68" t="s">
        <v>2651</v>
      </c>
      <c r="I3693" s="66">
        <v>5940</v>
      </c>
      <c r="J3693" s="66" t="s">
        <v>2651</v>
      </c>
      <c r="K3693" s="68" t="s">
        <v>2547</v>
      </c>
      <c r="L3693" s="69" t="s">
        <v>10817</v>
      </c>
      <c r="N3693" s="128">
        <v>100</v>
      </c>
      <c r="O3693" s="71">
        <v>33.5</v>
      </c>
      <c r="P3693" s="127"/>
    </row>
    <row r="3694" spans="1:16" ht="15" x14ac:dyDescent="0.25">
      <c r="A3694" s="67" t="str">
        <f t="shared" si="57"/>
        <v>144225052</v>
      </c>
      <c r="B3694" s="127">
        <v>14422505</v>
      </c>
      <c r="C3694" s="127">
        <v>2</v>
      </c>
      <c r="D3694" s="74" t="s">
        <v>5427</v>
      </c>
      <c r="E3694" s="68" t="s">
        <v>1957</v>
      </c>
      <c r="F3694" s="68" t="s">
        <v>10814</v>
      </c>
      <c r="G3694" s="68" t="s">
        <v>2550</v>
      </c>
      <c r="H3694" s="68" t="s">
        <v>2651</v>
      </c>
      <c r="I3694" s="66">
        <v>5940</v>
      </c>
      <c r="J3694" s="66" t="s">
        <v>2651</v>
      </c>
      <c r="K3694" s="68" t="s">
        <v>2547</v>
      </c>
      <c r="L3694" s="69" t="s">
        <v>10816</v>
      </c>
      <c r="N3694" s="128">
        <v>100</v>
      </c>
      <c r="O3694" s="71">
        <v>33.5</v>
      </c>
      <c r="P3694" s="127"/>
    </row>
    <row r="3695" spans="1:16" ht="15" x14ac:dyDescent="0.25">
      <c r="A3695" s="67" t="str">
        <f t="shared" si="57"/>
        <v>70262011</v>
      </c>
      <c r="B3695" s="127">
        <v>7026201</v>
      </c>
      <c r="C3695" s="127">
        <v>1</v>
      </c>
      <c r="D3695" s="74" t="s">
        <v>5428</v>
      </c>
      <c r="E3695" s="68">
        <v>5066217</v>
      </c>
      <c r="F3695" s="68" t="s">
        <v>10813</v>
      </c>
      <c r="G3695" s="68" t="s">
        <v>10823</v>
      </c>
      <c r="H3695" s="68" t="s">
        <v>2651</v>
      </c>
      <c r="I3695" s="66">
        <v>5940</v>
      </c>
      <c r="J3695" s="66" t="s">
        <v>2651</v>
      </c>
      <c r="K3695" s="68" t="s">
        <v>2547</v>
      </c>
      <c r="L3695" s="69" t="s">
        <v>10818</v>
      </c>
      <c r="N3695" s="128">
        <v>100</v>
      </c>
      <c r="O3695" s="71">
        <v>33.5</v>
      </c>
      <c r="P3695" s="127"/>
    </row>
    <row r="3696" spans="1:16" ht="15" x14ac:dyDescent="0.25">
      <c r="A3696" s="67" t="str">
        <f t="shared" si="57"/>
        <v>123291374</v>
      </c>
      <c r="B3696" s="127">
        <v>12329137</v>
      </c>
      <c r="C3696" s="127">
        <v>4</v>
      </c>
      <c r="D3696" s="74" t="s">
        <v>10777</v>
      </c>
      <c r="E3696" s="68">
        <v>5204496</v>
      </c>
      <c r="F3696" s="68" t="s">
        <v>10814</v>
      </c>
      <c r="G3696" s="68" t="s">
        <v>10823</v>
      </c>
      <c r="H3696" s="68" t="s">
        <v>2651</v>
      </c>
      <c r="I3696" s="66">
        <v>5940</v>
      </c>
      <c r="J3696" s="66" t="s">
        <v>2651</v>
      </c>
      <c r="K3696" s="68" t="s">
        <v>2548</v>
      </c>
      <c r="L3696" s="69" t="s">
        <v>10816</v>
      </c>
      <c r="N3696" s="128">
        <v>100</v>
      </c>
      <c r="O3696" s="71">
        <v>20.100000000000001</v>
      </c>
      <c r="P3696" s="127"/>
    </row>
    <row r="3697" spans="1:16" ht="15" x14ac:dyDescent="0.25">
      <c r="A3697" s="67" t="str">
        <f t="shared" si="57"/>
        <v>78083433</v>
      </c>
      <c r="B3697" s="127">
        <v>7808343</v>
      </c>
      <c r="C3697" s="127">
        <v>3</v>
      </c>
      <c r="D3697" s="74" t="s">
        <v>5429</v>
      </c>
      <c r="E3697" s="68">
        <v>10193672</v>
      </c>
      <c r="F3697" s="68" t="s">
        <v>10815</v>
      </c>
      <c r="G3697" s="68" t="s">
        <v>10823</v>
      </c>
      <c r="H3697" s="68" t="s">
        <v>2651</v>
      </c>
      <c r="I3697" s="66">
        <v>5940</v>
      </c>
      <c r="J3697" s="66" t="s">
        <v>2651</v>
      </c>
      <c r="K3697" s="68" t="s">
        <v>2547</v>
      </c>
      <c r="L3697" s="69" t="s">
        <v>10817</v>
      </c>
      <c r="N3697" s="128">
        <v>0</v>
      </c>
      <c r="O3697" s="71">
        <v>33.5</v>
      </c>
      <c r="P3697" s="127">
        <v>4</v>
      </c>
    </row>
    <row r="3698" spans="1:16" ht="15" x14ac:dyDescent="0.25">
      <c r="A3698" s="67" t="str">
        <f t="shared" si="57"/>
        <v>173615761</v>
      </c>
      <c r="B3698" s="127">
        <v>17361576</v>
      </c>
      <c r="C3698" s="127">
        <v>1</v>
      </c>
      <c r="D3698" s="74" t="s">
        <v>9723</v>
      </c>
      <c r="E3698" s="68" t="s">
        <v>10209</v>
      </c>
      <c r="F3698" s="68" t="s">
        <v>10814</v>
      </c>
      <c r="G3698" s="68" t="s">
        <v>10823</v>
      </c>
      <c r="H3698" s="68" t="s">
        <v>2651</v>
      </c>
      <c r="I3698" s="66">
        <v>5940</v>
      </c>
      <c r="J3698" s="66" t="s">
        <v>2651</v>
      </c>
      <c r="K3698" s="68" t="s">
        <v>2548</v>
      </c>
      <c r="L3698" s="69" t="s">
        <v>10816</v>
      </c>
      <c r="N3698" s="128">
        <v>0</v>
      </c>
      <c r="O3698" s="71">
        <v>20.100000000000001</v>
      </c>
      <c r="P3698" s="127"/>
    </row>
    <row r="3699" spans="1:16" ht="15" x14ac:dyDescent="0.25">
      <c r="A3699" s="67" t="str">
        <f t="shared" si="57"/>
        <v>102635362</v>
      </c>
      <c r="B3699" s="127">
        <v>10263536</v>
      </c>
      <c r="C3699" s="127">
        <v>2</v>
      </c>
      <c r="D3699" s="74" t="s">
        <v>5430</v>
      </c>
      <c r="E3699" s="68" t="s">
        <v>885</v>
      </c>
      <c r="F3699" s="68" t="s">
        <v>10815</v>
      </c>
      <c r="G3699" s="68" t="s">
        <v>10823</v>
      </c>
      <c r="H3699" s="68" t="s">
        <v>2651</v>
      </c>
      <c r="I3699" s="66">
        <v>5940</v>
      </c>
      <c r="J3699" s="66" t="s">
        <v>2651</v>
      </c>
      <c r="K3699" s="68" t="s">
        <v>2547</v>
      </c>
      <c r="L3699" s="69" t="s">
        <v>10817</v>
      </c>
      <c r="N3699" s="128">
        <v>0</v>
      </c>
      <c r="O3699" s="71">
        <v>33.5</v>
      </c>
      <c r="P3699" s="127"/>
    </row>
    <row r="3700" spans="1:16" ht="15" x14ac:dyDescent="0.25">
      <c r="A3700" s="67" t="str">
        <f t="shared" si="57"/>
        <v>72801663</v>
      </c>
      <c r="B3700" s="127">
        <v>7280166</v>
      </c>
      <c r="C3700" s="127">
        <v>3</v>
      </c>
      <c r="D3700" s="74" t="s">
        <v>5431</v>
      </c>
      <c r="E3700" s="68">
        <v>17949745</v>
      </c>
      <c r="F3700" s="68" t="s">
        <v>10814</v>
      </c>
      <c r="G3700" s="68" t="s">
        <v>2550</v>
      </c>
      <c r="H3700" s="68" t="s">
        <v>2651</v>
      </c>
      <c r="I3700" s="66">
        <v>5940</v>
      </c>
      <c r="J3700" s="66" t="s">
        <v>2651</v>
      </c>
      <c r="K3700" s="68" t="s">
        <v>2547</v>
      </c>
      <c r="L3700" s="69" t="s">
        <v>10816</v>
      </c>
      <c r="N3700" s="128">
        <v>100</v>
      </c>
      <c r="O3700" s="71">
        <v>33.5</v>
      </c>
      <c r="P3700" s="127"/>
    </row>
    <row r="3701" spans="1:16" ht="15" x14ac:dyDescent="0.25">
      <c r="A3701" s="67" t="str">
        <f t="shared" si="57"/>
        <v>114913102</v>
      </c>
      <c r="B3701" s="127">
        <v>11491310</v>
      </c>
      <c r="C3701" s="127">
        <v>2</v>
      </c>
      <c r="D3701" s="74" t="s">
        <v>5432</v>
      </c>
      <c r="E3701" s="68">
        <v>10767239</v>
      </c>
      <c r="F3701" s="68" t="s">
        <v>10815</v>
      </c>
      <c r="G3701" s="68" t="s">
        <v>10823</v>
      </c>
      <c r="H3701" s="68" t="s">
        <v>2651</v>
      </c>
      <c r="I3701" s="66">
        <v>5940</v>
      </c>
      <c r="J3701" s="66" t="s">
        <v>2651</v>
      </c>
      <c r="K3701" s="68" t="s">
        <v>2547</v>
      </c>
      <c r="L3701" s="69" t="s">
        <v>10817</v>
      </c>
      <c r="N3701" s="128">
        <v>100</v>
      </c>
      <c r="O3701" s="71">
        <v>33.5</v>
      </c>
      <c r="P3701" s="127"/>
    </row>
    <row r="3702" spans="1:16" ht="15" x14ac:dyDescent="0.25">
      <c r="A3702" s="67" t="str">
        <f t="shared" si="57"/>
        <v>114913104</v>
      </c>
      <c r="B3702" s="127">
        <v>11491310</v>
      </c>
      <c r="C3702" s="127">
        <v>4</v>
      </c>
      <c r="D3702" s="74" t="s">
        <v>5432</v>
      </c>
      <c r="E3702" s="68">
        <v>10767239</v>
      </c>
      <c r="F3702" s="68" t="s">
        <v>10815</v>
      </c>
      <c r="G3702" s="68" t="s">
        <v>2550</v>
      </c>
      <c r="H3702" s="68" t="s">
        <v>2651</v>
      </c>
      <c r="I3702" s="66">
        <v>5940</v>
      </c>
      <c r="J3702" s="66" t="s">
        <v>2651</v>
      </c>
      <c r="K3702" s="68" t="s">
        <v>2547</v>
      </c>
      <c r="L3702" s="69" t="s">
        <v>10817</v>
      </c>
      <c r="N3702" s="128">
        <v>100</v>
      </c>
      <c r="O3702" s="71">
        <v>33.5</v>
      </c>
      <c r="P3702" s="127"/>
    </row>
    <row r="3703" spans="1:16" ht="15" x14ac:dyDescent="0.25">
      <c r="A3703" s="67" t="str">
        <f t="shared" si="57"/>
        <v>89038151</v>
      </c>
      <c r="B3703" s="127">
        <v>8903815</v>
      </c>
      <c r="C3703" s="127">
        <v>1</v>
      </c>
      <c r="D3703" s="74" t="s">
        <v>5433</v>
      </c>
      <c r="E3703" s="68" t="s">
        <v>592</v>
      </c>
      <c r="F3703" s="68" t="s">
        <v>10815</v>
      </c>
      <c r="G3703" s="68" t="s">
        <v>2550</v>
      </c>
      <c r="H3703" s="68" t="s">
        <v>2651</v>
      </c>
      <c r="I3703" s="66">
        <v>5940</v>
      </c>
      <c r="J3703" s="66" t="s">
        <v>2651</v>
      </c>
      <c r="K3703" s="68" t="s">
        <v>2546</v>
      </c>
      <c r="L3703" s="69" t="s">
        <v>10817</v>
      </c>
      <c r="N3703" s="128">
        <v>100</v>
      </c>
      <c r="O3703" s="71">
        <v>40.200000000000003</v>
      </c>
      <c r="P3703" s="127"/>
    </row>
    <row r="3704" spans="1:16" ht="15" x14ac:dyDescent="0.25">
      <c r="A3704" s="67" t="str">
        <f t="shared" si="57"/>
        <v>105546461</v>
      </c>
      <c r="B3704" s="127">
        <v>10554646</v>
      </c>
      <c r="C3704" s="127">
        <v>1</v>
      </c>
      <c r="D3704" s="74" t="s">
        <v>5434</v>
      </c>
      <c r="E3704" s="68" t="s">
        <v>1005</v>
      </c>
      <c r="F3704" s="68" t="s">
        <v>10815</v>
      </c>
      <c r="G3704" s="68" t="s">
        <v>2550</v>
      </c>
      <c r="H3704" s="68" t="s">
        <v>2651</v>
      </c>
      <c r="I3704" s="66">
        <v>5940</v>
      </c>
      <c r="J3704" s="66" t="s">
        <v>2651</v>
      </c>
      <c r="K3704" s="68" t="s">
        <v>2547</v>
      </c>
      <c r="L3704" s="69" t="s">
        <v>10817</v>
      </c>
      <c r="N3704" s="128">
        <v>100</v>
      </c>
      <c r="O3704" s="71">
        <v>33.5</v>
      </c>
      <c r="P3704" s="127"/>
    </row>
    <row r="3705" spans="1:16" ht="15" x14ac:dyDescent="0.25">
      <c r="A3705" s="67" t="str">
        <f t="shared" si="57"/>
        <v>117273174</v>
      </c>
      <c r="B3705" s="127">
        <v>11727317</v>
      </c>
      <c r="C3705" s="127">
        <v>4</v>
      </c>
      <c r="D3705" s="74" t="s">
        <v>5435</v>
      </c>
      <c r="E3705" s="68">
        <v>2003642</v>
      </c>
      <c r="F3705" s="68" t="s">
        <v>10814</v>
      </c>
      <c r="G3705" s="68" t="s">
        <v>10823</v>
      </c>
      <c r="H3705" s="68" t="s">
        <v>2651</v>
      </c>
      <c r="I3705" s="66">
        <v>5940</v>
      </c>
      <c r="J3705" s="66" t="s">
        <v>2651</v>
      </c>
      <c r="K3705" s="68" t="s">
        <v>2547</v>
      </c>
      <c r="L3705" s="69" t="s">
        <v>10816</v>
      </c>
      <c r="N3705" s="128">
        <v>100</v>
      </c>
      <c r="O3705" s="71">
        <v>33.5</v>
      </c>
      <c r="P3705" s="127"/>
    </row>
    <row r="3706" spans="1:16" ht="15" x14ac:dyDescent="0.25">
      <c r="A3706" s="67" t="str">
        <f t="shared" si="57"/>
        <v>112236492</v>
      </c>
      <c r="B3706" s="127">
        <v>11223649</v>
      </c>
      <c r="C3706" s="127">
        <v>2</v>
      </c>
      <c r="D3706" s="74" t="s">
        <v>5436</v>
      </c>
      <c r="E3706" s="68">
        <v>1324222</v>
      </c>
      <c r="F3706" s="68" t="s">
        <v>10815</v>
      </c>
      <c r="G3706" s="68" t="s">
        <v>10823</v>
      </c>
      <c r="H3706" s="68" t="s">
        <v>2651</v>
      </c>
      <c r="I3706" s="66">
        <v>5940</v>
      </c>
      <c r="J3706" s="66" t="s">
        <v>2651</v>
      </c>
      <c r="K3706" s="68" t="s">
        <v>2547</v>
      </c>
      <c r="L3706" s="69" t="s">
        <v>10817</v>
      </c>
      <c r="N3706" s="128">
        <v>100</v>
      </c>
      <c r="O3706" s="71">
        <v>33.5</v>
      </c>
      <c r="P3706" s="127"/>
    </row>
    <row r="3707" spans="1:16" ht="15" x14ac:dyDescent="0.25">
      <c r="A3707" s="67" t="str">
        <f t="shared" si="57"/>
        <v>103390612</v>
      </c>
      <c r="B3707" s="127">
        <v>10339061</v>
      </c>
      <c r="C3707" s="127">
        <v>2</v>
      </c>
      <c r="D3707" s="74" t="s">
        <v>5437</v>
      </c>
      <c r="E3707" s="68" t="s">
        <v>920</v>
      </c>
      <c r="F3707" s="68" t="s">
        <v>10815</v>
      </c>
      <c r="G3707" s="68" t="s">
        <v>10823</v>
      </c>
      <c r="H3707" s="68" t="s">
        <v>2651</v>
      </c>
      <c r="I3707" s="66">
        <v>5940</v>
      </c>
      <c r="J3707" s="66" t="s">
        <v>2651</v>
      </c>
      <c r="K3707" s="68" t="s">
        <v>2547</v>
      </c>
      <c r="L3707" s="69" t="s">
        <v>10817</v>
      </c>
      <c r="N3707" s="128">
        <v>100</v>
      </c>
      <c r="O3707" s="71">
        <v>33.5</v>
      </c>
      <c r="P3707" s="127"/>
    </row>
    <row r="3708" spans="1:16" ht="15" x14ac:dyDescent="0.25">
      <c r="A3708" s="67" t="str">
        <f t="shared" si="57"/>
        <v>54608391</v>
      </c>
      <c r="B3708" s="127">
        <v>5460839</v>
      </c>
      <c r="C3708" s="127">
        <v>1</v>
      </c>
      <c r="D3708" s="74" t="s">
        <v>5438</v>
      </c>
      <c r="E3708" s="68" t="s">
        <v>281</v>
      </c>
      <c r="F3708" s="68" t="s">
        <v>10813</v>
      </c>
      <c r="G3708" s="68" t="s">
        <v>10823</v>
      </c>
      <c r="H3708" s="68" t="s">
        <v>2651</v>
      </c>
      <c r="I3708" s="66">
        <v>5940</v>
      </c>
      <c r="J3708" s="66" t="s">
        <v>2651</v>
      </c>
      <c r="K3708" s="68" t="s">
        <v>2547</v>
      </c>
      <c r="L3708" s="69" t="s">
        <v>10818</v>
      </c>
      <c r="N3708" s="128">
        <v>100</v>
      </c>
      <c r="O3708" s="71">
        <v>33.5</v>
      </c>
      <c r="P3708" s="127"/>
    </row>
    <row r="3709" spans="1:16" ht="15" x14ac:dyDescent="0.25">
      <c r="A3709" s="67" t="str">
        <f t="shared" si="57"/>
        <v>84845081</v>
      </c>
      <c r="B3709" s="127">
        <v>8484508</v>
      </c>
      <c r="C3709" s="127">
        <v>1</v>
      </c>
      <c r="D3709" s="74" t="s">
        <v>5439</v>
      </c>
      <c r="E3709" s="68">
        <v>6013717</v>
      </c>
      <c r="F3709" s="68" t="s">
        <v>10813</v>
      </c>
      <c r="G3709" s="68" t="s">
        <v>10823</v>
      </c>
      <c r="H3709" s="68" t="s">
        <v>2651</v>
      </c>
      <c r="I3709" s="66">
        <v>5940</v>
      </c>
      <c r="J3709" s="66" t="s">
        <v>2651</v>
      </c>
      <c r="K3709" s="68" t="s">
        <v>2547</v>
      </c>
      <c r="L3709" s="69" t="s">
        <v>10818</v>
      </c>
      <c r="N3709" s="128">
        <v>100</v>
      </c>
      <c r="O3709" s="71">
        <v>33.5</v>
      </c>
      <c r="P3709" s="127"/>
    </row>
    <row r="3710" spans="1:16" ht="15" x14ac:dyDescent="0.25">
      <c r="A3710" s="67" t="str">
        <f t="shared" si="57"/>
        <v>84845083</v>
      </c>
      <c r="B3710" s="127">
        <v>8484508</v>
      </c>
      <c r="C3710" s="127">
        <v>3</v>
      </c>
      <c r="D3710" s="74" t="s">
        <v>5439</v>
      </c>
      <c r="E3710" s="68">
        <v>6013717</v>
      </c>
      <c r="F3710" s="68" t="s">
        <v>10815</v>
      </c>
      <c r="G3710" s="68" t="s">
        <v>2550</v>
      </c>
      <c r="H3710" s="68" t="s">
        <v>2651</v>
      </c>
      <c r="I3710" s="66">
        <v>5940</v>
      </c>
      <c r="J3710" s="66" t="s">
        <v>2651</v>
      </c>
      <c r="K3710" s="68" t="s">
        <v>2547</v>
      </c>
      <c r="L3710" s="69" t="s">
        <v>10817</v>
      </c>
      <c r="N3710" s="128">
        <v>100</v>
      </c>
      <c r="O3710" s="71">
        <v>33.5</v>
      </c>
      <c r="P3710" s="127"/>
    </row>
    <row r="3711" spans="1:16" ht="15" x14ac:dyDescent="0.25">
      <c r="A3711" s="67" t="str">
        <f t="shared" si="57"/>
        <v>104638006</v>
      </c>
      <c r="B3711" s="127">
        <v>10463800</v>
      </c>
      <c r="C3711" s="127">
        <v>6</v>
      </c>
      <c r="D3711" s="74" t="s">
        <v>5440</v>
      </c>
      <c r="E3711" s="68" t="s">
        <v>973</v>
      </c>
      <c r="F3711" s="68" t="s">
        <v>10814</v>
      </c>
      <c r="G3711" s="68" t="s">
        <v>2550</v>
      </c>
      <c r="H3711" s="68" t="s">
        <v>2651</v>
      </c>
      <c r="I3711" s="66">
        <v>5940</v>
      </c>
      <c r="J3711" s="66" t="s">
        <v>2651</v>
      </c>
      <c r="K3711" s="68" t="s">
        <v>2547</v>
      </c>
      <c r="L3711" s="69" t="s">
        <v>10816</v>
      </c>
      <c r="N3711" s="128">
        <v>100</v>
      </c>
      <c r="O3711" s="71">
        <v>33.5</v>
      </c>
      <c r="P3711" s="127"/>
    </row>
    <row r="3712" spans="1:16" ht="15" x14ac:dyDescent="0.25">
      <c r="A3712" s="67" t="str">
        <f t="shared" si="57"/>
        <v>104638003</v>
      </c>
      <c r="B3712" s="127">
        <v>10463800</v>
      </c>
      <c r="C3712" s="127">
        <v>3</v>
      </c>
      <c r="D3712" s="74" t="s">
        <v>5440</v>
      </c>
      <c r="E3712" s="68" t="s">
        <v>973</v>
      </c>
      <c r="F3712" s="68" t="s">
        <v>10815</v>
      </c>
      <c r="G3712" s="68" t="s">
        <v>10823</v>
      </c>
      <c r="H3712" s="68" t="s">
        <v>2651</v>
      </c>
      <c r="I3712" s="66">
        <v>5940</v>
      </c>
      <c r="J3712" s="66" t="s">
        <v>2651</v>
      </c>
      <c r="K3712" s="68" t="s">
        <v>2547</v>
      </c>
      <c r="L3712" s="69" t="s">
        <v>10817</v>
      </c>
      <c r="N3712" s="128">
        <v>100</v>
      </c>
      <c r="O3712" s="71">
        <v>33.5</v>
      </c>
      <c r="P3712" s="127"/>
    </row>
    <row r="3713" spans="1:16" ht="15" x14ac:dyDescent="0.25">
      <c r="A3713" s="67" t="str">
        <f t="shared" si="57"/>
        <v>162979821</v>
      </c>
      <c r="B3713" s="127">
        <v>16297982</v>
      </c>
      <c r="C3713" s="127">
        <v>1</v>
      </c>
      <c r="D3713" s="74" t="s">
        <v>5441</v>
      </c>
      <c r="E3713" s="68" t="s">
        <v>2411</v>
      </c>
      <c r="F3713" s="68" t="s">
        <v>10814</v>
      </c>
      <c r="G3713" s="68" t="s">
        <v>2550</v>
      </c>
      <c r="H3713" s="68" t="s">
        <v>2651</v>
      </c>
      <c r="I3713" s="66">
        <v>5940</v>
      </c>
      <c r="J3713" s="66" t="s">
        <v>2651</v>
      </c>
      <c r="K3713" s="68" t="s">
        <v>2547</v>
      </c>
      <c r="L3713" s="69" t="s">
        <v>10816</v>
      </c>
      <c r="N3713" s="128">
        <v>100</v>
      </c>
      <c r="O3713" s="71">
        <v>33.5</v>
      </c>
      <c r="P3713" s="127"/>
    </row>
    <row r="3714" spans="1:16" ht="15" x14ac:dyDescent="0.25">
      <c r="A3714" s="67" t="str">
        <f t="shared" si="57"/>
        <v>102290244</v>
      </c>
      <c r="B3714" s="127">
        <v>10229024</v>
      </c>
      <c r="C3714" s="127">
        <v>4</v>
      </c>
      <c r="D3714" s="74" t="s">
        <v>3737</v>
      </c>
      <c r="E3714" s="68" t="s">
        <v>875</v>
      </c>
      <c r="F3714" s="68" t="s">
        <v>10815</v>
      </c>
      <c r="G3714" s="68" t="s">
        <v>2550</v>
      </c>
      <c r="H3714" s="68" t="s">
        <v>2651</v>
      </c>
      <c r="I3714" s="66">
        <v>5940</v>
      </c>
      <c r="J3714" s="66" t="s">
        <v>2651</v>
      </c>
      <c r="K3714" s="68" t="s">
        <v>2547</v>
      </c>
      <c r="L3714" s="69" t="s">
        <v>10817</v>
      </c>
      <c r="N3714" s="128">
        <v>88</v>
      </c>
      <c r="O3714" s="71">
        <v>33.5</v>
      </c>
      <c r="P3714" s="127"/>
    </row>
    <row r="3715" spans="1:16" ht="15" x14ac:dyDescent="0.25">
      <c r="A3715" s="67" t="str">
        <f t="shared" si="57"/>
        <v>134851432</v>
      </c>
      <c r="B3715" s="127">
        <v>13485143</v>
      </c>
      <c r="C3715" s="127">
        <v>2</v>
      </c>
      <c r="D3715" s="74" t="s">
        <v>5442</v>
      </c>
      <c r="E3715" s="68" t="s">
        <v>1812</v>
      </c>
      <c r="F3715" s="68" t="s">
        <v>10814</v>
      </c>
      <c r="G3715" s="68" t="s">
        <v>10823</v>
      </c>
      <c r="H3715" s="68" t="s">
        <v>2651</v>
      </c>
      <c r="I3715" s="66">
        <v>5940</v>
      </c>
      <c r="J3715" s="66" t="s">
        <v>2651</v>
      </c>
      <c r="K3715" s="68" t="s">
        <v>2547</v>
      </c>
      <c r="L3715" s="69" t="s">
        <v>10816</v>
      </c>
      <c r="N3715" s="128">
        <v>100</v>
      </c>
      <c r="O3715" s="71">
        <v>33.5</v>
      </c>
      <c r="P3715" s="127"/>
    </row>
    <row r="3716" spans="1:16" ht="15" x14ac:dyDescent="0.25">
      <c r="A3716" s="67" t="str">
        <f t="shared" si="57"/>
        <v>147802761</v>
      </c>
      <c r="B3716" s="127">
        <v>14780276</v>
      </c>
      <c r="C3716" s="127">
        <v>1</v>
      </c>
      <c r="D3716" s="74" t="s">
        <v>5443</v>
      </c>
      <c r="E3716" s="68" t="s">
        <v>2040</v>
      </c>
      <c r="F3716" s="68" t="s">
        <v>10814</v>
      </c>
      <c r="G3716" s="68" t="s">
        <v>2550</v>
      </c>
      <c r="H3716" s="68" t="s">
        <v>2651</v>
      </c>
      <c r="I3716" s="66">
        <v>5940</v>
      </c>
      <c r="J3716" s="66" t="s">
        <v>2651</v>
      </c>
      <c r="K3716" s="68" t="s">
        <v>2547</v>
      </c>
      <c r="L3716" s="69" t="s">
        <v>10816</v>
      </c>
      <c r="N3716" s="128">
        <v>100</v>
      </c>
      <c r="O3716" s="71">
        <v>33.5</v>
      </c>
      <c r="P3716" s="127"/>
    </row>
    <row r="3717" spans="1:16" ht="15" x14ac:dyDescent="0.25">
      <c r="A3717" s="67" t="str">
        <f t="shared" si="57"/>
        <v>80858451</v>
      </c>
      <c r="B3717" s="127">
        <v>8085845</v>
      </c>
      <c r="C3717" s="127">
        <v>1</v>
      </c>
      <c r="D3717" s="74" t="s">
        <v>7484</v>
      </c>
      <c r="E3717" s="68" t="s">
        <v>7901</v>
      </c>
      <c r="F3717" s="68" t="s">
        <v>10815</v>
      </c>
      <c r="G3717" s="68" t="s">
        <v>2550</v>
      </c>
      <c r="H3717" s="68" t="s">
        <v>2651</v>
      </c>
      <c r="I3717" s="66">
        <v>5940</v>
      </c>
      <c r="J3717" s="66" t="s">
        <v>2651</v>
      </c>
      <c r="K3717" s="68" t="s">
        <v>2547</v>
      </c>
      <c r="L3717" s="69" t="s">
        <v>10817</v>
      </c>
      <c r="N3717" s="128">
        <v>100</v>
      </c>
      <c r="O3717" s="71">
        <v>33.5</v>
      </c>
      <c r="P3717" s="127"/>
    </row>
    <row r="3718" spans="1:16" ht="15" x14ac:dyDescent="0.25">
      <c r="A3718" s="67" t="str">
        <f t="shared" si="57"/>
        <v>144927403</v>
      </c>
      <c r="B3718" s="127">
        <v>14492740</v>
      </c>
      <c r="C3718" s="127">
        <v>3</v>
      </c>
      <c r="D3718" s="74" t="s">
        <v>9848</v>
      </c>
      <c r="E3718" s="68">
        <v>113212583</v>
      </c>
      <c r="F3718" s="68" t="s">
        <v>10814</v>
      </c>
      <c r="G3718" s="68" t="s">
        <v>10823</v>
      </c>
      <c r="H3718" s="68" t="s">
        <v>2651</v>
      </c>
      <c r="I3718" s="66">
        <v>5940</v>
      </c>
      <c r="J3718" s="66" t="s">
        <v>2651</v>
      </c>
      <c r="K3718" s="68" t="s">
        <v>2548</v>
      </c>
      <c r="L3718" s="69" t="s">
        <v>10816</v>
      </c>
      <c r="N3718" s="128">
        <v>100</v>
      </c>
      <c r="O3718" s="71">
        <v>20.100000000000001</v>
      </c>
      <c r="P3718" s="127"/>
    </row>
    <row r="3719" spans="1:16" ht="15" x14ac:dyDescent="0.25">
      <c r="A3719" s="67" t="str">
        <f t="shared" si="57"/>
        <v>148031362</v>
      </c>
      <c r="B3719" s="127">
        <v>14803136</v>
      </c>
      <c r="C3719" s="127">
        <v>2</v>
      </c>
      <c r="D3719" s="74" t="s">
        <v>5444</v>
      </c>
      <c r="E3719" s="68" t="s">
        <v>2043</v>
      </c>
      <c r="F3719" s="68" t="s">
        <v>10814</v>
      </c>
      <c r="G3719" s="68" t="s">
        <v>2550</v>
      </c>
      <c r="H3719" s="68" t="s">
        <v>2651</v>
      </c>
      <c r="I3719" s="66">
        <v>5940</v>
      </c>
      <c r="J3719" s="66" t="s">
        <v>2651</v>
      </c>
      <c r="K3719" s="68" t="s">
        <v>2547</v>
      </c>
      <c r="L3719" s="69" t="s">
        <v>10816</v>
      </c>
      <c r="N3719" s="128">
        <v>100</v>
      </c>
      <c r="O3719" s="71">
        <v>33.5</v>
      </c>
      <c r="P3719" s="127"/>
    </row>
    <row r="3720" spans="1:16" ht="15" x14ac:dyDescent="0.25">
      <c r="A3720" s="67" t="str">
        <f t="shared" ref="A3720:A3783" si="58">CONCATENATE(B3720,C3720)</f>
        <v>130626821</v>
      </c>
      <c r="B3720" s="127">
        <v>13062682</v>
      </c>
      <c r="C3720" s="127">
        <v>1</v>
      </c>
      <c r="D3720" s="74" t="s">
        <v>6559</v>
      </c>
      <c r="E3720" s="68" t="s">
        <v>1655</v>
      </c>
      <c r="F3720" s="68" t="s">
        <v>10814</v>
      </c>
      <c r="G3720" s="68" t="s">
        <v>2550</v>
      </c>
      <c r="H3720" s="68" t="s">
        <v>2651</v>
      </c>
      <c r="I3720" s="66">
        <v>5940</v>
      </c>
      <c r="J3720" s="66" t="s">
        <v>2651</v>
      </c>
      <c r="K3720" s="68" t="s">
        <v>2547</v>
      </c>
      <c r="L3720" s="69" t="s">
        <v>10816</v>
      </c>
      <c r="N3720" s="128">
        <v>100</v>
      </c>
      <c r="O3720" s="71">
        <v>33.5</v>
      </c>
      <c r="P3720" s="127"/>
    </row>
    <row r="3721" spans="1:16" ht="15" x14ac:dyDescent="0.25">
      <c r="A3721" s="67" t="str">
        <f t="shared" si="58"/>
        <v>130113901</v>
      </c>
      <c r="B3721" s="127">
        <v>13011390</v>
      </c>
      <c r="C3721" s="127">
        <v>1</v>
      </c>
      <c r="D3721" s="74" t="s">
        <v>5445</v>
      </c>
      <c r="E3721" s="68" t="s">
        <v>1639</v>
      </c>
      <c r="F3721" s="68" t="s">
        <v>10814</v>
      </c>
      <c r="G3721" s="68" t="s">
        <v>10823</v>
      </c>
      <c r="H3721" s="68" t="s">
        <v>2651</v>
      </c>
      <c r="I3721" s="66">
        <v>5940</v>
      </c>
      <c r="J3721" s="66" t="s">
        <v>2651</v>
      </c>
      <c r="K3721" s="68" t="s">
        <v>2547</v>
      </c>
      <c r="L3721" s="69" t="s">
        <v>10816</v>
      </c>
      <c r="N3721" s="128">
        <v>100</v>
      </c>
      <c r="O3721" s="71">
        <v>33.5</v>
      </c>
      <c r="P3721" s="127"/>
    </row>
    <row r="3722" spans="1:16" ht="15" x14ac:dyDescent="0.25">
      <c r="A3722" s="67" t="str">
        <f t="shared" si="58"/>
        <v>148919792</v>
      </c>
      <c r="B3722" s="127">
        <v>14891979</v>
      </c>
      <c r="C3722" s="127">
        <v>2</v>
      </c>
      <c r="D3722" s="74" t="s">
        <v>7213</v>
      </c>
      <c r="E3722" s="68" t="s">
        <v>2078</v>
      </c>
      <c r="F3722" s="68" t="s">
        <v>10814</v>
      </c>
      <c r="G3722" s="68" t="s">
        <v>2550</v>
      </c>
      <c r="H3722" s="68" t="s">
        <v>2651</v>
      </c>
      <c r="I3722" s="66">
        <v>5940</v>
      </c>
      <c r="J3722" s="66" t="s">
        <v>2651</v>
      </c>
      <c r="K3722" s="68" t="s">
        <v>2546</v>
      </c>
      <c r="L3722" s="69" t="s">
        <v>10816</v>
      </c>
      <c r="N3722" s="128">
        <v>100</v>
      </c>
      <c r="O3722" s="71">
        <v>40.200000000000003</v>
      </c>
      <c r="P3722" s="127"/>
    </row>
    <row r="3723" spans="1:16" ht="15" x14ac:dyDescent="0.25">
      <c r="A3723" s="67" t="str">
        <f t="shared" si="58"/>
        <v>70036265</v>
      </c>
      <c r="B3723" s="127">
        <v>7003626</v>
      </c>
      <c r="C3723" s="127">
        <v>5</v>
      </c>
      <c r="D3723" s="74" t="s">
        <v>5446</v>
      </c>
      <c r="E3723" s="68">
        <v>12313393</v>
      </c>
      <c r="F3723" s="68" t="s">
        <v>10815</v>
      </c>
      <c r="G3723" s="68" t="s">
        <v>2550</v>
      </c>
      <c r="H3723" s="68" t="s">
        <v>2651</v>
      </c>
      <c r="I3723" s="66">
        <v>5940</v>
      </c>
      <c r="J3723" s="66" t="s">
        <v>2651</v>
      </c>
      <c r="K3723" s="68" t="s">
        <v>2547</v>
      </c>
      <c r="L3723" s="69" t="s">
        <v>10817</v>
      </c>
      <c r="N3723" s="128">
        <v>100</v>
      </c>
      <c r="O3723" s="71">
        <v>33.5</v>
      </c>
      <c r="P3723" s="127"/>
    </row>
    <row r="3724" spans="1:16" ht="15" x14ac:dyDescent="0.25">
      <c r="A3724" s="67" t="str">
        <f t="shared" si="58"/>
        <v>70036266</v>
      </c>
      <c r="B3724" s="127">
        <v>7003626</v>
      </c>
      <c r="C3724" s="127">
        <v>6</v>
      </c>
      <c r="D3724" s="74" t="s">
        <v>5446</v>
      </c>
      <c r="E3724" s="68">
        <v>12313393</v>
      </c>
      <c r="F3724" s="68" t="s">
        <v>10815</v>
      </c>
      <c r="G3724" s="68" t="s">
        <v>10823</v>
      </c>
      <c r="H3724" s="68" t="s">
        <v>2651</v>
      </c>
      <c r="I3724" s="66">
        <v>5940</v>
      </c>
      <c r="J3724" s="66" t="s">
        <v>2651</v>
      </c>
      <c r="K3724" s="68" t="s">
        <v>2547</v>
      </c>
      <c r="L3724" s="69" t="s">
        <v>10817</v>
      </c>
      <c r="N3724" s="128">
        <v>100</v>
      </c>
      <c r="O3724" s="71">
        <v>33.5</v>
      </c>
      <c r="P3724" s="127"/>
    </row>
    <row r="3725" spans="1:16" ht="15" x14ac:dyDescent="0.25">
      <c r="A3725" s="67" t="str">
        <f t="shared" si="58"/>
        <v>101978492</v>
      </c>
      <c r="B3725" s="127">
        <v>10197849</v>
      </c>
      <c r="C3725" s="127">
        <v>2</v>
      </c>
      <c r="D3725" s="74" t="s">
        <v>5447</v>
      </c>
      <c r="E3725" s="68">
        <v>716067</v>
      </c>
      <c r="F3725" s="68" t="s">
        <v>10813</v>
      </c>
      <c r="G3725" s="68" t="s">
        <v>10823</v>
      </c>
      <c r="H3725" s="68" t="s">
        <v>2651</v>
      </c>
      <c r="I3725" s="66">
        <v>5940</v>
      </c>
      <c r="J3725" s="66" t="s">
        <v>2651</v>
      </c>
      <c r="K3725" s="68" t="s">
        <v>2547</v>
      </c>
      <c r="L3725" s="69" t="s">
        <v>10818</v>
      </c>
      <c r="N3725" s="128">
        <v>100</v>
      </c>
      <c r="O3725" s="71">
        <v>33.5</v>
      </c>
      <c r="P3725" s="127"/>
    </row>
    <row r="3726" spans="1:16" ht="15" x14ac:dyDescent="0.25">
      <c r="A3726" s="67" t="str">
        <f t="shared" si="58"/>
        <v>96555052</v>
      </c>
      <c r="B3726" s="127">
        <v>9655505</v>
      </c>
      <c r="C3726" s="127">
        <v>2</v>
      </c>
      <c r="D3726" s="74" t="s">
        <v>5196</v>
      </c>
      <c r="E3726" s="68" t="s">
        <v>717</v>
      </c>
      <c r="F3726" s="68" t="s">
        <v>10815</v>
      </c>
      <c r="G3726" s="68" t="s">
        <v>2550</v>
      </c>
      <c r="H3726" s="68" t="s">
        <v>2651</v>
      </c>
      <c r="I3726" s="66">
        <v>5940</v>
      </c>
      <c r="J3726" s="66" t="s">
        <v>2651</v>
      </c>
      <c r="K3726" s="68" t="s">
        <v>2547</v>
      </c>
      <c r="L3726" s="69" t="s">
        <v>10817</v>
      </c>
      <c r="N3726" s="128">
        <v>81</v>
      </c>
      <c r="O3726" s="71">
        <v>33.5</v>
      </c>
      <c r="P3726" s="127"/>
    </row>
    <row r="3727" spans="1:16" ht="15" x14ac:dyDescent="0.25">
      <c r="A3727" s="67" t="str">
        <f t="shared" si="58"/>
        <v>139203154</v>
      </c>
      <c r="B3727" s="127">
        <v>13920315</v>
      </c>
      <c r="C3727" s="127">
        <v>4</v>
      </c>
      <c r="D3727" s="74" t="s">
        <v>5448</v>
      </c>
      <c r="E3727" s="68" t="s">
        <v>1882</v>
      </c>
      <c r="F3727" s="68" t="s">
        <v>10814</v>
      </c>
      <c r="G3727" s="68" t="s">
        <v>2550</v>
      </c>
      <c r="H3727" s="68" t="s">
        <v>2651</v>
      </c>
      <c r="I3727" s="66">
        <v>5940</v>
      </c>
      <c r="J3727" s="66" t="s">
        <v>2651</v>
      </c>
      <c r="K3727" s="68" t="s">
        <v>2547</v>
      </c>
      <c r="L3727" s="69" t="s">
        <v>10816</v>
      </c>
      <c r="N3727" s="128">
        <v>100</v>
      </c>
      <c r="O3727" s="71">
        <v>33.5</v>
      </c>
      <c r="P3727" s="127"/>
    </row>
    <row r="3728" spans="1:16" ht="15" x14ac:dyDescent="0.25">
      <c r="A3728" s="67" t="str">
        <f t="shared" si="58"/>
        <v>140248953</v>
      </c>
      <c r="B3728" s="127">
        <v>14024895</v>
      </c>
      <c r="C3728" s="127">
        <v>3</v>
      </c>
      <c r="D3728" s="74" t="s">
        <v>5449</v>
      </c>
      <c r="E3728" s="68" t="s">
        <v>1894</v>
      </c>
      <c r="F3728" s="68" t="s">
        <v>10814</v>
      </c>
      <c r="G3728" s="68" t="s">
        <v>2550</v>
      </c>
      <c r="H3728" s="68" t="s">
        <v>2651</v>
      </c>
      <c r="I3728" s="66">
        <v>5940</v>
      </c>
      <c r="J3728" s="66" t="s">
        <v>2651</v>
      </c>
      <c r="K3728" s="68" t="s">
        <v>2547</v>
      </c>
      <c r="L3728" s="69" t="s">
        <v>10816</v>
      </c>
      <c r="N3728" s="128">
        <v>100</v>
      </c>
      <c r="O3728" s="71">
        <v>33.5</v>
      </c>
      <c r="P3728" s="127"/>
    </row>
    <row r="3729" spans="1:16" ht="15" x14ac:dyDescent="0.25">
      <c r="A3729" s="67" t="str">
        <f t="shared" si="58"/>
        <v>140248951</v>
      </c>
      <c r="B3729" s="127">
        <v>14024895</v>
      </c>
      <c r="C3729" s="127">
        <v>1</v>
      </c>
      <c r="D3729" s="74" t="s">
        <v>5449</v>
      </c>
      <c r="E3729" s="68" t="s">
        <v>1894</v>
      </c>
      <c r="F3729" s="68" t="s">
        <v>10814</v>
      </c>
      <c r="G3729" s="68" t="s">
        <v>10823</v>
      </c>
      <c r="H3729" s="68" t="s">
        <v>2651</v>
      </c>
      <c r="I3729" s="66">
        <v>5940</v>
      </c>
      <c r="J3729" s="66" t="s">
        <v>2651</v>
      </c>
      <c r="K3729" s="68" t="s">
        <v>2547</v>
      </c>
      <c r="L3729" s="69" t="s">
        <v>10816</v>
      </c>
      <c r="N3729" s="128">
        <v>100</v>
      </c>
      <c r="O3729" s="71">
        <v>33.5</v>
      </c>
      <c r="P3729" s="127"/>
    </row>
    <row r="3730" spans="1:16" ht="15" x14ac:dyDescent="0.25">
      <c r="A3730" s="67" t="str">
        <f t="shared" si="58"/>
        <v>101062482</v>
      </c>
      <c r="B3730" s="127">
        <v>10106248</v>
      </c>
      <c r="C3730" s="127">
        <v>2</v>
      </c>
      <c r="D3730" s="74" t="s">
        <v>5450</v>
      </c>
      <c r="E3730" s="68" t="s">
        <v>844</v>
      </c>
      <c r="F3730" s="68" t="s">
        <v>10815</v>
      </c>
      <c r="G3730" s="68" t="s">
        <v>2550</v>
      </c>
      <c r="H3730" s="68" t="s">
        <v>2651</v>
      </c>
      <c r="I3730" s="66">
        <v>5940</v>
      </c>
      <c r="J3730" s="66" t="s">
        <v>2651</v>
      </c>
      <c r="K3730" s="68" t="s">
        <v>2547</v>
      </c>
      <c r="L3730" s="69" t="s">
        <v>10817</v>
      </c>
      <c r="N3730" s="128">
        <v>100</v>
      </c>
      <c r="O3730" s="71">
        <v>33.5</v>
      </c>
      <c r="P3730" s="127"/>
    </row>
    <row r="3731" spans="1:16" ht="15" x14ac:dyDescent="0.25">
      <c r="A3731" s="67" t="str">
        <f t="shared" si="58"/>
        <v>101062483</v>
      </c>
      <c r="B3731" s="127">
        <v>10106248</v>
      </c>
      <c r="C3731" s="127">
        <v>3</v>
      </c>
      <c r="D3731" s="74" t="s">
        <v>5450</v>
      </c>
      <c r="E3731" s="68" t="s">
        <v>844</v>
      </c>
      <c r="F3731" s="68" t="s">
        <v>10815</v>
      </c>
      <c r="G3731" s="68" t="s">
        <v>10823</v>
      </c>
      <c r="H3731" s="68" t="s">
        <v>2651</v>
      </c>
      <c r="I3731" s="66">
        <v>5940</v>
      </c>
      <c r="J3731" s="66" t="s">
        <v>2651</v>
      </c>
      <c r="K3731" s="68" t="s">
        <v>2547</v>
      </c>
      <c r="L3731" s="69" t="s">
        <v>10817</v>
      </c>
      <c r="N3731" s="128">
        <v>100</v>
      </c>
      <c r="O3731" s="71">
        <v>33.5</v>
      </c>
      <c r="P3731" s="127"/>
    </row>
    <row r="3732" spans="1:16" ht="15" x14ac:dyDescent="0.25">
      <c r="A3732" s="67" t="str">
        <f t="shared" si="58"/>
        <v>110795754</v>
      </c>
      <c r="B3732" s="127">
        <v>11079575</v>
      </c>
      <c r="C3732" s="127">
        <v>4</v>
      </c>
      <c r="D3732" s="74" t="s">
        <v>5451</v>
      </c>
      <c r="E3732" s="68">
        <v>748772</v>
      </c>
      <c r="F3732" s="68" t="s">
        <v>10814</v>
      </c>
      <c r="G3732" s="68" t="s">
        <v>2550</v>
      </c>
      <c r="H3732" s="68" t="s">
        <v>2651</v>
      </c>
      <c r="I3732" s="66">
        <v>5940</v>
      </c>
      <c r="J3732" s="66" t="s">
        <v>2651</v>
      </c>
      <c r="K3732" s="68" t="s">
        <v>2547</v>
      </c>
      <c r="L3732" s="69" t="s">
        <v>10816</v>
      </c>
      <c r="N3732" s="128">
        <v>100</v>
      </c>
      <c r="O3732" s="71">
        <v>33.5</v>
      </c>
      <c r="P3732" s="127"/>
    </row>
    <row r="3733" spans="1:16" ht="15" x14ac:dyDescent="0.25">
      <c r="A3733" s="67" t="str">
        <f t="shared" si="58"/>
        <v>139989482</v>
      </c>
      <c r="B3733" s="127">
        <v>13998948</v>
      </c>
      <c r="C3733" s="127">
        <v>2</v>
      </c>
      <c r="D3733" s="74" t="s">
        <v>5453</v>
      </c>
      <c r="E3733" s="68">
        <v>580452</v>
      </c>
      <c r="F3733" s="68" t="s">
        <v>10814</v>
      </c>
      <c r="G3733" s="68" t="s">
        <v>2550</v>
      </c>
      <c r="H3733" s="68" t="s">
        <v>2651</v>
      </c>
      <c r="I3733" s="66">
        <v>5940</v>
      </c>
      <c r="J3733" s="66" t="s">
        <v>2651</v>
      </c>
      <c r="K3733" s="68" t="s">
        <v>2547</v>
      </c>
      <c r="L3733" s="69" t="s">
        <v>10816</v>
      </c>
      <c r="N3733" s="128">
        <v>100</v>
      </c>
      <c r="O3733" s="71">
        <v>33.5</v>
      </c>
      <c r="P3733" s="127"/>
    </row>
    <row r="3734" spans="1:16" ht="15" x14ac:dyDescent="0.25">
      <c r="A3734" s="67" t="str">
        <f t="shared" si="58"/>
        <v>114056123</v>
      </c>
      <c r="B3734" s="127">
        <v>11405612</v>
      </c>
      <c r="C3734" s="127">
        <v>3</v>
      </c>
      <c r="D3734" s="74" t="s">
        <v>9722</v>
      </c>
      <c r="E3734" s="68">
        <v>19879599</v>
      </c>
      <c r="F3734" s="68" t="s">
        <v>10814</v>
      </c>
      <c r="G3734" s="68" t="s">
        <v>10823</v>
      </c>
      <c r="H3734" s="68" t="s">
        <v>2651</v>
      </c>
      <c r="I3734" s="66">
        <v>5940</v>
      </c>
      <c r="J3734" s="66" t="s">
        <v>2651</v>
      </c>
      <c r="K3734" s="68" t="s">
        <v>2548</v>
      </c>
      <c r="L3734" s="69" t="s">
        <v>10816</v>
      </c>
      <c r="N3734" s="128">
        <v>0</v>
      </c>
      <c r="O3734" s="71">
        <v>20.100000000000001</v>
      </c>
      <c r="P3734" s="127"/>
    </row>
    <row r="3735" spans="1:16" ht="15" x14ac:dyDescent="0.25">
      <c r="A3735" s="67" t="str">
        <f t="shared" si="58"/>
        <v>125222723</v>
      </c>
      <c r="B3735" s="127">
        <v>12522272</v>
      </c>
      <c r="C3735" s="127">
        <v>3</v>
      </c>
      <c r="D3735" s="74" t="s">
        <v>5454</v>
      </c>
      <c r="E3735" s="68" t="s">
        <v>1519</v>
      </c>
      <c r="F3735" s="68" t="s">
        <v>10814</v>
      </c>
      <c r="G3735" s="68" t="s">
        <v>10823</v>
      </c>
      <c r="H3735" s="68" t="s">
        <v>2651</v>
      </c>
      <c r="I3735" s="66">
        <v>5940</v>
      </c>
      <c r="J3735" s="66" t="s">
        <v>2651</v>
      </c>
      <c r="K3735" s="68" t="s">
        <v>2547</v>
      </c>
      <c r="L3735" s="69" t="s">
        <v>10816</v>
      </c>
      <c r="N3735" s="128">
        <v>100</v>
      </c>
      <c r="O3735" s="71">
        <v>33.5</v>
      </c>
      <c r="P3735" s="127"/>
    </row>
    <row r="3736" spans="1:16" ht="15" x14ac:dyDescent="0.25">
      <c r="A3736" s="67" t="str">
        <f t="shared" si="58"/>
        <v>81848233</v>
      </c>
      <c r="B3736" s="127">
        <v>8184823</v>
      </c>
      <c r="C3736" s="127">
        <v>3</v>
      </c>
      <c r="D3736" s="74" t="s">
        <v>5455</v>
      </c>
      <c r="E3736" s="68" t="s">
        <v>514</v>
      </c>
      <c r="F3736" s="68" t="s">
        <v>10814</v>
      </c>
      <c r="G3736" s="68" t="s">
        <v>2550</v>
      </c>
      <c r="H3736" s="68" t="s">
        <v>2651</v>
      </c>
      <c r="I3736" s="66">
        <v>5940</v>
      </c>
      <c r="J3736" s="66" t="s">
        <v>2651</v>
      </c>
      <c r="K3736" s="68" t="s">
        <v>2547</v>
      </c>
      <c r="L3736" s="69" t="s">
        <v>10816</v>
      </c>
      <c r="N3736" s="128">
        <v>100</v>
      </c>
      <c r="O3736" s="71">
        <v>33.5</v>
      </c>
      <c r="P3736" s="127"/>
    </row>
    <row r="3737" spans="1:16" ht="15" x14ac:dyDescent="0.25">
      <c r="A3737" s="67" t="str">
        <f t="shared" si="58"/>
        <v>72990721</v>
      </c>
      <c r="B3737" s="127">
        <v>7299072</v>
      </c>
      <c r="C3737" s="127">
        <v>1</v>
      </c>
      <c r="D3737" s="74" t="s">
        <v>5456</v>
      </c>
      <c r="E3737" s="68">
        <v>11489899</v>
      </c>
      <c r="F3737" s="68" t="s">
        <v>10813</v>
      </c>
      <c r="G3737" s="68" t="s">
        <v>10823</v>
      </c>
      <c r="H3737" s="68" t="s">
        <v>2651</v>
      </c>
      <c r="I3737" s="66">
        <v>5940</v>
      </c>
      <c r="J3737" s="66" t="s">
        <v>2651</v>
      </c>
      <c r="K3737" s="68" t="s">
        <v>2547</v>
      </c>
      <c r="L3737" s="69" t="s">
        <v>10818</v>
      </c>
      <c r="N3737" s="128">
        <v>100</v>
      </c>
      <c r="O3737" s="71">
        <v>33.5</v>
      </c>
      <c r="P3737" s="127"/>
    </row>
    <row r="3738" spans="1:16" ht="15" x14ac:dyDescent="0.25">
      <c r="A3738" s="67" t="str">
        <f t="shared" si="58"/>
        <v>80694873</v>
      </c>
      <c r="B3738" s="127">
        <v>8069487</v>
      </c>
      <c r="C3738" s="127">
        <v>3</v>
      </c>
      <c r="D3738" s="74" t="s">
        <v>10741</v>
      </c>
      <c r="E3738" s="68">
        <v>13621538</v>
      </c>
      <c r="F3738" s="68" t="s">
        <v>10815</v>
      </c>
      <c r="G3738" s="68" t="s">
        <v>10823</v>
      </c>
      <c r="H3738" s="68" t="s">
        <v>2651</v>
      </c>
      <c r="I3738" s="66">
        <v>5940</v>
      </c>
      <c r="J3738" s="66" t="s">
        <v>2651</v>
      </c>
      <c r="K3738" s="68" t="s">
        <v>2547</v>
      </c>
      <c r="L3738" s="69" t="s">
        <v>10817</v>
      </c>
      <c r="N3738" s="128">
        <v>100</v>
      </c>
      <c r="O3738" s="71">
        <v>33.5</v>
      </c>
      <c r="P3738" s="127"/>
    </row>
    <row r="3739" spans="1:16" ht="15" x14ac:dyDescent="0.25">
      <c r="A3739" s="67" t="str">
        <f t="shared" si="58"/>
        <v>70261714</v>
      </c>
      <c r="B3739" s="127">
        <v>7026171</v>
      </c>
      <c r="C3739" s="127">
        <v>4</v>
      </c>
      <c r="D3739" s="74" t="s">
        <v>5457</v>
      </c>
      <c r="E3739" s="68">
        <v>9383406</v>
      </c>
      <c r="F3739" s="68" t="s">
        <v>10814</v>
      </c>
      <c r="G3739" s="68" t="s">
        <v>2550</v>
      </c>
      <c r="H3739" s="68" t="s">
        <v>2651</v>
      </c>
      <c r="I3739" s="66">
        <v>5940</v>
      </c>
      <c r="J3739" s="66" t="s">
        <v>2651</v>
      </c>
      <c r="K3739" s="68" t="s">
        <v>2547</v>
      </c>
      <c r="L3739" s="69" t="s">
        <v>10816</v>
      </c>
      <c r="N3739" s="128">
        <v>100</v>
      </c>
      <c r="O3739" s="71">
        <v>33.5</v>
      </c>
      <c r="P3739" s="127"/>
    </row>
    <row r="3740" spans="1:16" ht="15" x14ac:dyDescent="0.25">
      <c r="A3740" s="67" t="str">
        <f t="shared" si="58"/>
        <v>70261712</v>
      </c>
      <c r="B3740" s="127">
        <v>7026171</v>
      </c>
      <c r="C3740" s="127">
        <v>2</v>
      </c>
      <c r="D3740" s="74" t="s">
        <v>5457</v>
      </c>
      <c r="E3740" s="68">
        <v>9383406</v>
      </c>
      <c r="F3740" s="68" t="s">
        <v>10815</v>
      </c>
      <c r="G3740" s="68" t="s">
        <v>2550</v>
      </c>
      <c r="H3740" s="68" t="s">
        <v>2651</v>
      </c>
      <c r="I3740" s="66">
        <v>5940</v>
      </c>
      <c r="J3740" s="66" t="s">
        <v>2651</v>
      </c>
      <c r="K3740" s="68" t="s">
        <v>2547</v>
      </c>
      <c r="L3740" s="69" t="s">
        <v>10817</v>
      </c>
      <c r="N3740" s="128">
        <v>100</v>
      </c>
      <c r="O3740" s="71">
        <v>33.5</v>
      </c>
      <c r="P3740" s="127"/>
    </row>
    <row r="3741" spans="1:16" ht="15" x14ac:dyDescent="0.25">
      <c r="A3741" s="67" t="str">
        <f t="shared" si="58"/>
        <v>77075512</v>
      </c>
      <c r="B3741" s="127">
        <v>7707551</v>
      </c>
      <c r="C3741" s="127">
        <v>2</v>
      </c>
      <c r="D3741" s="74" t="s">
        <v>5458</v>
      </c>
      <c r="E3741" s="68" t="s">
        <v>7902</v>
      </c>
      <c r="F3741" s="68" t="s">
        <v>10815</v>
      </c>
      <c r="G3741" s="68" t="s">
        <v>2550</v>
      </c>
      <c r="H3741" s="68" t="s">
        <v>2651</v>
      </c>
      <c r="I3741" s="66">
        <v>5940</v>
      </c>
      <c r="J3741" s="66" t="s">
        <v>2651</v>
      </c>
      <c r="K3741" s="68" t="s">
        <v>2548</v>
      </c>
      <c r="L3741" s="69" t="s">
        <v>10817</v>
      </c>
      <c r="N3741" s="128">
        <v>100</v>
      </c>
      <c r="O3741" s="71">
        <v>20.100000000000001</v>
      </c>
      <c r="P3741" s="127"/>
    </row>
    <row r="3742" spans="1:16" ht="15" x14ac:dyDescent="0.25">
      <c r="A3742" s="67" t="str">
        <f t="shared" si="58"/>
        <v>72398162</v>
      </c>
      <c r="B3742" s="127">
        <v>7239816</v>
      </c>
      <c r="C3742" s="127">
        <v>2</v>
      </c>
      <c r="D3742" s="74" t="s">
        <v>10732</v>
      </c>
      <c r="E3742" s="68">
        <v>3436384</v>
      </c>
      <c r="F3742" s="68" t="s">
        <v>10813</v>
      </c>
      <c r="G3742" s="68" t="s">
        <v>10823</v>
      </c>
      <c r="H3742" s="68" t="s">
        <v>2651</v>
      </c>
      <c r="I3742" s="66">
        <v>5940</v>
      </c>
      <c r="J3742" s="66" t="s">
        <v>2651</v>
      </c>
      <c r="K3742" s="68" t="s">
        <v>2547</v>
      </c>
      <c r="L3742" s="69" t="s">
        <v>10818</v>
      </c>
      <c r="N3742" s="128">
        <v>100</v>
      </c>
      <c r="O3742" s="71">
        <v>33.5</v>
      </c>
      <c r="P3742" s="127"/>
    </row>
    <row r="3743" spans="1:16" ht="15" x14ac:dyDescent="0.25">
      <c r="A3743" s="67" t="str">
        <f t="shared" si="58"/>
        <v>102683152</v>
      </c>
      <c r="B3743" s="127">
        <v>10268315</v>
      </c>
      <c r="C3743" s="127">
        <v>2</v>
      </c>
      <c r="D3743" s="74" t="s">
        <v>5459</v>
      </c>
      <c r="E3743" s="68">
        <v>12310190</v>
      </c>
      <c r="F3743" s="68" t="s">
        <v>10815</v>
      </c>
      <c r="G3743" s="68" t="s">
        <v>10823</v>
      </c>
      <c r="H3743" s="68" t="s">
        <v>2651</v>
      </c>
      <c r="I3743" s="66">
        <v>5940</v>
      </c>
      <c r="J3743" s="66" t="s">
        <v>2651</v>
      </c>
      <c r="K3743" s="68" t="s">
        <v>2547</v>
      </c>
      <c r="L3743" s="69" t="s">
        <v>10817</v>
      </c>
      <c r="N3743" s="128">
        <v>100</v>
      </c>
      <c r="O3743" s="71">
        <v>33.5</v>
      </c>
      <c r="P3743" s="127"/>
    </row>
    <row r="3744" spans="1:16" ht="15" x14ac:dyDescent="0.25">
      <c r="A3744" s="67" t="str">
        <f t="shared" si="58"/>
        <v>83150973</v>
      </c>
      <c r="B3744" s="127">
        <v>8315097</v>
      </c>
      <c r="C3744" s="127">
        <v>3</v>
      </c>
      <c r="D3744" s="74" t="s">
        <v>5460</v>
      </c>
      <c r="E3744" s="68">
        <v>17420880</v>
      </c>
      <c r="F3744" s="68" t="s">
        <v>10815</v>
      </c>
      <c r="G3744" s="68" t="s">
        <v>2550</v>
      </c>
      <c r="H3744" s="68" t="s">
        <v>2651</v>
      </c>
      <c r="I3744" s="66">
        <v>5940</v>
      </c>
      <c r="J3744" s="66" t="s">
        <v>2651</v>
      </c>
      <c r="K3744" s="68" t="s">
        <v>2547</v>
      </c>
      <c r="L3744" s="69" t="s">
        <v>10817</v>
      </c>
      <c r="N3744" s="128">
        <v>98</v>
      </c>
      <c r="O3744" s="71">
        <v>33.5</v>
      </c>
      <c r="P3744" s="127"/>
    </row>
    <row r="3745" spans="1:16" ht="15" x14ac:dyDescent="0.25">
      <c r="A3745" s="67" t="str">
        <f t="shared" si="58"/>
        <v>152324632</v>
      </c>
      <c r="B3745" s="127">
        <v>15232463</v>
      </c>
      <c r="C3745" s="127">
        <v>2</v>
      </c>
      <c r="D3745" s="74" t="s">
        <v>7612</v>
      </c>
      <c r="E3745" s="68" t="s">
        <v>2175</v>
      </c>
      <c r="F3745" s="68" t="s">
        <v>10814</v>
      </c>
      <c r="G3745" s="68" t="s">
        <v>2550</v>
      </c>
      <c r="H3745" s="68" t="s">
        <v>2651</v>
      </c>
      <c r="I3745" s="66">
        <v>5940</v>
      </c>
      <c r="J3745" s="66" t="s">
        <v>2651</v>
      </c>
      <c r="K3745" s="68" t="s">
        <v>2547</v>
      </c>
      <c r="L3745" s="69" t="s">
        <v>10816</v>
      </c>
      <c r="N3745" s="128">
        <v>100</v>
      </c>
      <c r="O3745" s="71">
        <v>33.5</v>
      </c>
      <c r="P3745" s="127"/>
    </row>
    <row r="3746" spans="1:16" ht="15" x14ac:dyDescent="0.25">
      <c r="A3746" s="67" t="str">
        <f t="shared" si="58"/>
        <v>100878012</v>
      </c>
      <c r="B3746" s="127">
        <v>10087801</v>
      </c>
      <c r="C3746" s="127">
        <v>2</v>
      </c>
      <c r="D3746" s="74" t="s">
        <v>5461</v>
      </c>
      <c r="E3746" s="68" t="s">
        <v>818</v>
      </c>
      <c r="F3746" s="68" t="s">
        <v>10815</v>
      </c>
      <c r="G3746" s="68" t="s">
        <v>10823</v>
      </c>
      <c r="H3746" s="68" t="s">
        <v>2651</v>
      </c>
      <c r="I3746" s="66">
        <v>5940</v>
      </c>
      <c r="J3746" s="66" t="s">
        <v>2651</v>
      </c>
      <c r="K3746" s="68" t="s">
        <v>2547</v>
      </c>
      <c r="L3746" s="69" t="s">
        <v>10817</v>
      </c>
      <c r="N3746" s="128">
        <v>100</v>
      </c>
      <c r="O3746" s="71">
        <v>33.5</v>
      </c>
      <c r="P3746" s="127"/>
    </row>
    <row r="3747" spans="1:16" ht="15" x14ac:dyDescent="0.25">
      <c r="A3747" s="67" t="str">
        <f t="shared" si="58"/>
        <v>131676507</v>
      </c>
      <c r="B3747" s="127">
        <v>13167650</v>
      </c>
      <c r="C3747" s="127">
        <v>7</v>
      </c>
      <c r="D3747" s="74" t="s">
        <v>4317</v>
      </c>
      <c r="E3747" s="68" t="s">
        <v>1703</v>
      </c>
      <c r="F3747" s="68" t="s">
        <v>10814</v>
      </c>
      <c r="G3747" s="68" t="s">
        <v>2550</v>
      </c>
      <c r="H3747" s="68" t="s">
        <v>2651</v>
      </c>
      <c r="I3747" s="66">
        <v>5940</v>
      </c>
      <c r="J3747" s="66" t="s">
        <v>2651</v>
      </c>
      <c r="K3747" s="68" t="s">
        <v>2547</v>
      </c>
      <c r="L3747" s="69" t="s">
        <v>10816</v>
      </c>
      <c r="N3747" s="128">
        <v>100</v>
      </c>
      <c r="O3747" s="71">
        <v>33.5</v>
      </c>
      <c r="P3747" s="127"/>
    </row>
    <row r="3748" spans="1:16" ht="15" x14ac:dyDescent="0.25">
      <c r="A3748" s="67" t="str">
        <f t="shared" si="58"/>
        <v>136685721</v>
      </c>
      <c r="B3748" s="127">
        <v>13668572</v>
      </c>
      <c r="C3748" s="127">
        <v>1</v>
      </c>
      <c r="D3748" s="74" t="s">
        <v>5462</v>
      </c>
      <c r="E3748" s="68">
        <v>10356070</v>
      </c>
      <c r="F3748" s="68" t="s">
        <v>10814</v>
      </c>
      <c r="G3748" s="68" t="s">
        <v>2550</v>
      </c>
      <c r="H3748" s="68" t="s">
        <v>2651</v>
      </c>
      <c r="I3748" s="66">
        <v>5940</v>
      </c>
      <c r="J3748" s="66" t="s">
        <v>2651</v>
      </c>
      <c r="K3748" s="68" t="s">
        <v>2547</v>
      </c>
      <c r="L3748" s="69" t="s">
        <v>10816</v>
      </c>
      <c r="N3748" s="128">
        <v>100</v>
      </c>
      <c r="O3748" s="71">
        <v>33.5</v>
      </c>
      <c r="P3748" s="127"/>
    </row>
    <row r="3749" spans="1:16" ht="15" x14ac:dyDescent="0.25">
      <c r="A3749" s="67" t="str">
        <f t="shared" si="58"/>
        <v>97854744</v>
      </c>
      <c r="B3749" s="127">
        <v>9785474</v>
      </c>
      <c r="C3749" s="127">
        <v>4</v>
      </c>
      <c r="D3749" s="74" t="s">
        <v>5463</v>
      </c>
      <c r="E3749" s="68" t="s">
        <v>732</v>
      </c>
      <c r="F3749" s="68" t="s">
        <v>10815</v>
      </c>
      <c r="G3749" s="68" t="s">
        <v>10823</v>
      </c>
      <c r="H3749" s="68" t="s">
        <v>2651</v>
      </c>
      <c r="I3749" s="66">
        <v>5940</v>
      </c>
      <c r="J3749" s="66" t="s">
        <v>2651</v>
      </c>
      <c r="K3749" s="68" t="s">
        <v>2547</v>
      </c>
      <c r="L3749" s="69" t="s">
        <v>10817</v>
      </c>
      <c r="N3749" s="128">
        <v>100</v>
      </c>
      <c r="O3749" s="71">
        <v>33.5</v>
      </c>
      <c r="P3749" s="127"/>
    </row>
    <row r="3750" spans="1:16" ht="15" x14ac:dyDescent="0.25">
      <c r="A3750" s="67" t="str">
        <f t="shared" si="58"/>
        <v>97854743</v>
      </c>
      <c r="B3750" s="127">
        <v>9785474</v>
      </c>
      <c r="C3750" s="127">
        <v>3</v>
      </c>
      <c r="D3750" s="74" t="s">
        <v>5463</v>
      </c>
      <c r="E3750" s="68" t="s">
        <v>732</v>
      </c>
      <c r="F3750" s="68" t="s">
        <v>10815</v>
      </c>
      <c r="G3750" s="68" t="s">
        <v>10823</v>
      </c>
      <c r="H3750" s="68" t="s">
        <v>2651</v>
      </c>
      <c r="I3750" s="66">
        <v>5940</v>
      </c>
      <c r="J3750" s="66" t="s">
        <v>2651</v>
      </c>
      <c r="K3750" s="68" t="s">
        <v>2547</v>
      </c>
      <c r="L3750" s="69" t="s">
        <v>10817</v>
      </c>
      <c r="N3750" s="128">
        <v>100</v>
      </c>
      <c r="O3750" s="71">
        <v>33.5</v>
      </c>
      <c r="P3750" s="127"/>
    </row>
    <row r="3751" spans="1:16" ht="15" x14ac:dyDescent="0.25">
      <c r="A3751" s="67" t="str">
        <f t="shared" si="58"/>
        <v>101969004</v>
      </c>
      <c r="B3751" s="127">
        <v>10196900</v>
      </c>
      <c r="C3751" s="127">
        <v>4</v>
      </c>
      <c r="D3751" s="74" t="s">
        <v>5464</v>
      </c>
      <c r="E3751" s="68">
        <v>12571125</v>
      </c>
      <c r="F3751" s="68" t="s">
        <v>10814</v>
      </c>
      <c r="G3751" s="68" t="s">
        <v>2550</v>
      </c>
      <c r="H3751" s="68" t="s">
        <v>2651</v>
      </c>
      <c r="I3751" s="66">
        <v>5940</v>
      </c>
      <c r="J3751" s="66" t="s">
        <v>2651</v>
      </c>
      <c r="K3751" s="68" t="s">
        <v>2547</v>
      </c>
      <c r="L3751" s="69" t="s">
        <v>10816</v>
      </c>
      <c r="N3751" s="128">
        <v>100</v>
      </c>
      <c r="O3751" s="71">
        <v>33.5</v>
      </c>
      <c r="P3751" s="127"/>
    </row>
    <row r="3752" spans="1:16" ht="15" x14ac:dyDescent="0.25">
      <c r="A3752" s="67" t="str">
        <f t="shared" si="58"/>
        <v>101969002</v>
      </c>
      <c r="B3752" s="127">
        <v>10196900</v>
      </c>
      <c r="C3752" s="127">
        <v>2</v>
      </c>
      <c r="D3752" s="74" t="s">
        <v>5464</v>
      </c>
      <c r="E3752" s="68">
        <v>12571125</v>
      </c>
      <c r="F3752" s="68" t="s">
        <v>10815</v>
      </c>
      <c r="G3752" s="68" t="s">
        <v>10823</v>
      </c>
      <c r="H3752" s="68" t="s">
        <v>2651</v>
      </c>
      <c r="I3752" s="66">
        <v>5940</v>
      </c>
      <c r="J3752" s="66" t="s">
        <v>2651</v>
      </c>
      <c r="K3752" s="68" t="s">
        <v>2547</v>
      </c>
      <c r="L3752" s="69" t="s">
        <v>10817</v>
      </c>
      <c r="N3752" s="128">
        <v>100</v>
      </c>
      <c r="O3752" s="71">
        <v>33.5</v>
      </c>
      <c r="P3752" s="127"/>
    </row>
    <row r="3753" spans="1:16" ht="15" x14ac:dyDescent="0.25">
      <c r="A3753" s="67" t="str">
        <f t="shared" si="58"/>
        <v>110593698</v>
      </c>
      <c r="B3753" s="127">
        <v>11059369</v>
      </c>
      <c r="C3753" s="127">
        <v>8</v>
      </c>
      <c r="D3753" s="74" t="s">
        <v>5465</v>
      </c>
      <c r="E3753" s="68" t="s">
        <v>1025</v>
      </c>
      <c r="F3753" s="68" t="s">
        <v>10814</v>
      </c>
      <c r="G3753" s="68" t="s">
        <v>10823</v>
      </c>
      <c r="H3753" s="68" t="s">
        <v>2651</v>
      </c>
      <c r="I3753" s="66">
        <v>5940</v>
      </c>
      <c r="J3753" s="66" t="s">
        <v>2651</v>
      </c>
      <c r="K3753" s="68" t="s">
        <v>2547</v>
      </c>
      <c r="L3753" s="69" t="s">
        <v>10816</v>
      </c>
      <c r="N3753" s="128">
        <v>100</v>
      </c>
      <c r="O3753" s="71">
        <v>33.5</v>
      </c>
      <c r="P3753" s="127"/>
    </row>
    <row r="3754" spans="1:16" ht="15" x14ac:dyDescent="0.25">
      <c r="A3754" s="67" t="str">
        <f t="shared" si="58"/>
        <v>77765506</v>
      </c>
      <c r="B3754" s="127">
        <v>7776550</v>
      </c>
      <c r="C3754" s="127">
        <v>6</v>
      </c>
      <c r="D3754" s="74" t="s">
        <v>10683</v>
      </c>
      <c r="E3754" s="68" t="s">
        <v>10219</v>
      </c>
      <c r="F3754" s="68" t="s">
        <v>10814</v>
      </c>
      <c r="G3754" s="127" t="s">
        <v>2550</v>
      </c>
      <c r="H3754" s="68" t="s">
        <v>2651</v>
      </c>
      <c r="I3754" s="66">
        <v>5940</v>
      </c>
      <c r="J3754" s="66" t="s">
        <v>2651</v>
      </c>
      <c r="K3754" s="68" t="s">
        <v>2547</v>
      </c>
      <c r="L3754" s="69" t="s">
        <v>10816</v>
      </c>
      <c r="N3754" s="128">
        <v>81</v>
      </c>
      <c r="O3754" s="71">
        <v>33.5</v>
      </c>
      <c r="P3754" s="127"/>
    </row>
    <row r="3755" spans="1:16" ht="15" x14ac:dyDescent="0.25">
      <c r="A3755" s="67" t="str">
        <f t="shared" si="58"/>
        <v>164145482</v>
      </c>
      <c r="B3755" s="127">
        <v>16414548</v>
      </c>
      <c r="C3755" s="127">
        <v>2</v>
      </c>
      <c r="D3755" s="74" t="s">
        <v>2571</v>
      </c>
      <c r="E3755" s="68" t="s">
        <v>2587</v>
      </c>
      <c r="F3755" s="68" t="s">
        <v>10814</v>
      </c>
      <c r="G3755" s="68" t="s">
        <v>2550</v>
      </c>
      <c r="H3755" s="68" t="s">
        <v>2651</v>
      </c>
      <c r="I3755" s="66">
        <v>5940</v>
      </c>
      <c r="J3755" s="66" t="s">
        <v>2651</v>
      </c>
      <c r="K3755" s="68" t="s">
        <v>2547</v>
      </c>
      <c r="L3755" s="69" t="s">
        <v>10816</v>
      </c>
      <c r="N3755" s="128">
        <v>100</v>
      </c>
      <c r="O3755" s="71">
        <v>33.5</v>
      </c>
      <c r="P3755" s="127"/>
    </row>
    <row r="3756" spans="1:16" ht="15" x14ac:dyDescent="0.25">
      <c r="A3756" s="67" t="str">
        <f t="shared" si="58"/>
        <v>173644011</v>
      </c>
      <c r="B3756" s="127">
        <v>17364401</v>
      </c>
      <c r="C3756" s="127">
        <v>1</v>
      </c>
      <c r="D3756" s="74" t="s">
        <v>9883</v>
      </c>
      <c r="E3756" s="68" t="s">
        <v>10359</v>
      </c>
      <c r="F3756" s="68" t="s">
        <v>10814</v>
      </c>
      <c r="G3756" s="68" t="s">
        <v>10823</v>
      </c>
      <c r="H3756" s="68" t="s">
        <v>2651</v>
      </c>
      <c r="I3756" s="66">
        <v>5940</v>
      </c>
      <c r="J3756" s="66" t="s">
        <v>2651</v>
      </c>
      <c r="K3756" s="68" t="s">
        <v>2548</v>
      </c>
      <c r="L3756" s="69" t="s">
        <v>10816</v>
      </c>
      <c r="N3756" s="128">
        <v>100</v>
      </c>
      <c r="O3756" s="71">
        <v>20.100000000000001</v>
      </c>
      <c r="P3756" s="127"/>
    </row>
    <row r="3757" spans="1:16" ht="15" x14ac:dyDescent="0.25">
      <c r="A3757" s="67" t="str">
        <f t="shared" si="58"/>
        <v>89728501</v>
      </c>
      <c r="B3757" s="127">
        <v>8972850</v>
      </c>
      <c r="C3757" s="127">
        <v>1</v>
      </c>
      <c r="D3757" s="74" t="s">
        <v>5466</v>
      </c>
      <c r="E3757" s="68">
        <v>10440331</v>
      </c>
      <c r="F3757" s="68" t="s">
        <v>10815</v>
      </c>
      <c r="G3757" s="68" t="s">
        <v>2550</v>
      </c>
      <c r="H3757" s="68" t="s">
        <v>2651</v>
      </c>
      <c r="I3757" s="66">
        <v>5940</v>
      </c>
      <c r="J3757" s="66" t="s">
        <v>2651</v>
      </c>
      <c r="K3757" s="68" t="s">
        <v>2547</v>
      </c>
      <c r="L3757" s="69" t="s">
        <v>10817</v>
      </c>
      <c r="N3757" s="128">
        <v>94</v>
      </c>
      <c r="O3757" s="71">
        <v>33.5</v>
      </c>
      <c r="P3757" s="127"/>
    </row>
    <row r="3758" spans="1:16" ht="15" x14ac:dyDescent="0.25">
      <c r="A3758" s="67" t="str">
        <f t="shared" si="58"/>
        <v>101004413</v>
      </c>
      <c r="B3758" s="127">
        <v>10100441</v>
      </c>
      <c r="C3758" s="127">
        <v>3</v>
      </c>
      <c r="D3758" s="74" t="s">
        <v>5467</v>
      </c>
      <c r="E3758" s="68" t="s">
        <v>838</v>
      </c>
      <c r="F3758" s="68" t="s">
        <v>10815</v>
      </c>
      <c r="G3758" s="68" t="s">
        <v>2550</v>
      </c>
      <c r="H3758" s="68" t="s">
        <v>2651</v>
      </c>
      <c r="I3758" s="66">
        <v>5940</v>
      </c>
      <c r="J3758" s="66" t="s">
        <v>2651</v>
      </c>
      <c r="K3758" s="68" t="s">
        <v>2547</v>
      </c>
      <c r="L3758" s="69" t="s">
        <v>10817</v>
      </c>
      <c r="N3758" s="128">
        <v>100</v>
      </c>
      <c r="O3758" s="71">
        <v>33.5</v>
      </c>
      <c r="P3758" s="127"/>
    </row>
    <row r="3759" spans="1:16" ht="15" x14ac:dyDescent="0.25">
      <c r="A3759" s="67" t="str">
        <f t="shared" si="58"/>
        <v>70253611</v>
      </c>
      <c r="B3759" s="127">
        <v>7025361</v>
      </c>
      <c r="C3759" s="127">
        <v>1</v>
      </c>
      <c r="D3759" s="74" t="s">
        <v>5468</v>
      </c>
      <c r="E3759" s="68">
        <v>5337754</v>
      </c>
      <c r="F3759" s="68" t="s">
        <v>10813</v>
      </c>
      <c r="G3759" s="68" t="s">
        <v>10823</v>
      </c>
      <c r="H3759" s="68" t="s">
        <v>2651</v>
      </c>
      <c r="I3759" s="66">
        <v>5940</v>
      </c>
      <c r="J3759" s="66" t="s">
        <v>2651</v>
      </c>
      <c r="K3759" s="68" t="s">
        <v>2547</v>
      </c>
      <c r="L3759" s="69" t="s">
        <v>10818</v>
      </c>
      <c r="N3759" s="128">
        <v>100</v>
      </c>
      <c r="O3759" s="71">
        <v>33.5</v>
      </c>
      <c r="P3759" s="127"/>
    </row>
    <row r="3760" spans="1:16" ht="15" x14ac:dyDescent="0.25">
      <c r="A3760" s="67" t="str">
        <f t="shared" si="58"/>
        <v>70252821</v>
      </c>
      <c r="B3760" s="127">
        <v>7025282</v>
      </c>
      <c r="C3760" s="127">
        <v>1</v>
      </c>
      <c r="D3760" s="74" t="s">
        <v>7214</v>
      </c>
      <c r="E3760" s="68">
        <v>698028</v>
      </c>
      <c r="F3760" s="68" t="s">
        <v>10813</v>
      </c>
      <c r="G3760" s="68" t="s">
        <v>10823</v>
      </c>
      <c r="H3760" s="68" t="s">
        <v>2651</v>
      </c>
      <c r="I3760" s="66">
        <v>5940</v>
      </c>
      <c r="J3760" s="66" t="s">
        <v>2651</v>
      </c>
      <c r="K3760" s="68" t="s">
        <v>2547</v>
      </c>
      <c r="L3760" s="69" t="s">
        <v>10818</v>
      </c>
      <c r="N3760" s="128">
        <v>100</v>
      </c>
      <c r="O3760" s="71">
        <v>33.5</v>
      </c>
      <c r="P3760" s="127"/>
    </row>
    <row r="3761" spans="1:16" ht="15" x14ac:dyDescent="0.25">
      <c r="A3761" s="67" t="str">
        <f t="shared" si="58"/>
        <v>149686912</v>
      </c>
      <c r="B3761" s="127">
        <v>14968691</v>
      </c>
      <c r="C3761" s="127">
        <v>2</v>
      </c>
      <c r="D3761" s="74" t="s">
        <v>5469</v>
      </c>
      <c r="E3761" s="68" t="s">
        <v>2114</v>
      </c>
      <c r="F3761" s="68" t="s">
        <v>10814</v>
      </c>
      <c r="G3761" s="68" t="s">
        <v>2550</v>
      </c>
      <c r="H3761" s="68" t="s">
        <v>2651</v>
      </c>
      <c r="I3761" s="66">
        <v>5940</v>
      </c>
      <c r="J3761" s="66" t="s">
        <v>2651</v>
      </c>
      <c r="K3761" s="68" t="s">
        <v>2547</v>
      </c>
      <c r="L3761" s="69" t="s">
        <v>10816</v>
      </c>
      <c r="N3761" s="128">
        <v>100</v>
      </c>
      <c r="O3761" s="71">
        <v>33.5</v>
      </c>
      <c r="P3761" s="127"/>
    </row>
    <row r="3762" spans="1:16" ht="15" x14ac:dyDescent="0.25">
      <c r="A3762" s="67" t="str">
        <f t="shared" si="58"/>
        <v>96648304</v>
      </c>
      <c r="B3762" s="127">
        <v>9664830</v>
      </c>
      <c r="C3762" s="127">
        <v>4</v>
      </c>
      <c r="D3762" s="74" t="s">
        <v>2930</v>
      </c>
      <c r="E3762" s="68">
        <v>683883</v>
      </c>
      <c r="F3762" s="68" t="s">
        <v>10815</v>
      </c>
      <c r="G3762" s="68" t="s">
        <v>2550</v>
      </c>
      <c r="H3762" s="68" t="s">
        <v>2651</v>
      </c>
      <c r="I3762" s="66">
        <v>5940</v>
      </c>
      <c r="J3762" s="66" t="s">
        <v>2651</v>
      </c>
      <c r="K3762" s="68" t="s">
        <v>2547</v>
      </c>
      <c r="L3762" s="69" t="s">
        <v>10817</v>
      </c>
      <c r="N3762" s="128">
        <v>100</v>
      </c>
      <c r="O3762" s="71">
        <v>33.5</v>
      </c>
      <c r="P3762" s="127"/>
    </row>
    <row r="3763" spans="1:16" ht="15" x14ac:dyDescent="0.25">
      <c r="A3763" s="67" t="str">
        <f t="shared" si="58"/>
        <v>78360653</v>
      </c>
      <c r="B3763" s="127">
        <v>7836065</v>
      </c>
      <c r="C3763" s="127">
        <v>3</v>
      </c>
      <c r="D3763" s="74" t="s">
        <v>5470</v>
      </c>
      <c r="E3763" s="68" t="s">
        <v>469</v>
      </c>
      <c r="F3763" s="68" t="s">
        <v>10815</v>
      </c>
      <c r="G3763" s="68" t="s">
        <v>10823</v>
      </c>
      <c r="H3763" s="68" t="s">
        <v>2651</v>
      </c>
      <c r="I3763" s="66">
        <v>5940</v>
      </c>
      <c r="J3763" s="66" t="s">
        <v>2651</v>
      </c>
      <c r="K3763" s="68" t="s">
        <v>2546</v>
      </c>
      <c r="L3763" s="69" t="s">
        <v>10817</v>
      </c>
      <c r="N3763" s="128">
        <v>100</v>
      </c>
      <c r="O3763" s="71">
        <v>40.200000000000003</v>
      </c>
      <c r="P3763" s="127"/>
    </row>
    <row r="3764" spans="1:16" ht="15" x14ac:dyDescent="0.25">
      <c r="A3764" s="67" t="str">
        <f t="shared" si="58"/>
        <v>101831404</v>
      </c>
      <c r="B3764" s="127">
        <v>10183140</v>
      </c>
      <c r="C3764" s="127">
        <v>4</v>
      </c>
      <c r="D3764" s="74" t="s">
        <v>5471</v>
      </c>
      <c r="E3764" s="68">
        <v>17094033</v>
      </c>
      <c r="F3764" s="68" t="s">
        <v>10814</v>
      </c>
      <c r="G3764" s="68" t="s">
        <v>2550</v>
      </c>
      <c r="H3764" s="68" t="s">
        <v>2651</v>
      </c>
      <c r="I3764" s="66">
        <v>5940</v>
      </c>
      <c r="J3764" s="66" t="s">
        <v>2651</v>
      </c>
      <c r="K3764" s="68" t="s">
        <v>2547</v>
      </c>
      <c r="L3764" s="69" t="s">
        <v>10816</v>
      </c>
      <c r="N3764" s="128">
        <v>100</v>
      </c>
      <c r="O3764" s="71">
        <v>33.5</v>
      </c>
      <c r="P3764" s="127"/>
    </row>
    <row r="3765" spans="1:16" ht="15" x14ac:dyDescent="0.25">
      <c r="A3765" s="67" t="str">
        <f t="shared" si="58"/>
        <v>101831402</v>
      </c>
      <c r="B3765" s="127">
        <v>10183140</v>
      </c>
      <c r="C3765" s="127">
        <v>2</v>
      </c>
      <c r="D3765" s="74" t="s">
        <v>5471</v>
      </c>
      <c r="E3765" s="68">
        <v>17094033</v>
      </c>
      <c r="F3765" s="68" t="s">
        <v>10815</v>
      </c>
      <c r="G3765" s="68" t="s">
        <v>10823</v>
      </c>
      <c r="H3765" s="68" t="s">
        <v>2651</v>
      </c>
      <c r="I3765" s="66">
        <v>5940</v>
      </c>
      <c r="J3765" s="66" t="s">
        <v>2651</v>
      </c>
      <c r="K3765" s="68" t="s">
        <v>2547</v>
      </c>
      <c r="L3765" s="69" t="s">
        <v>10817</v>
      </c>
      <c r="N3765" s="128">
        <v>100</v>
      </c>
      <c r="O3765" s="71">
        <v>33.5</v>
      </c>
      <c r="P3765" s="127"/>
    </row>
    <row r="3766" spans="1:16" ht="15" x14ac:dyDescent="0.25">
      <c r="A3766" s="67" t="str">
        <f t="shared" si="58"/>
        <v>125663783</v>
      </c>
      <c r="B3766" s="127">
        <v>12566378</v>
      </c>
      <c r="C3766" s="127">
        <v>3</v>
      </c>
      <c r="D3766" s="74" t="s">
        <v>10610</v>
      </c>
      <c r="E3766" s="68">
        <v>9797008</v>
      </c>
      <c r="F3766" s="68" t="s">
        <v>10814</v>
      </c>
      <c r="G3766" s="127" t="s">
        <v>2550</v>
      </c>
      <c r="H3766" s="68" t="s">
        <v>2651</v>
      </c>
      <c r="I3766" s="66">
        <v>5940</v>
      </c>
      <c r="J3766" s="66" t="s">
        <v>2651</v>
      </c>
      <c r="K3766" s="68" t="s">
        <v>2547</v>
      </c>
      <c r="L3766" s="69" t="s">
        <v>10816</v>
      </c>
      <c r="N3766" s="128">
        <v>0</v>
      </c>
      <c r="O3766" s="71">
        <v>33.5</v>
      </c>
      <c r="P3766" s="127"/>
    </row>
    <row r="3767" spans="1:16" ht="15" x14ac:dyDescent="0.25">
      <c r="A3767" s="67" t="str">
        <f t="shared" si="58"/>
        <v>105572712</v>
      </c>
      <c r="B3767" s="127">
        <v>10557271</v>
      </c>
      <c r="C3767" s="127">
        <v>2</v>
      </c>
      <c r="D3767" s="74" t="s">
        <v>5472</v>
      </c>
      <c r="E3767" s="68" t="s">
        <v>1007</v>
      </c>
      <c r="F3767" s="68" t="s">
        <v>10815</v>
      </c>
      <c r="G3767" s="68" t="s">
        <v>10823</v>
      </c>
      <c r="H3767" s="68" t="s">
        <v>2651</v>
      </c>
      <c r="I3767" s="66">
        <v>5940</v>
      </c>
      <c r="J3767" s="66" t="s">
        <v>2651</v>
      </c>
      <c r="K3767" s="68" t="s">
        <v>2547</v>
      </c>
      <c r="L3767" s="69" t="s">
        <v>10817</v>
      </c>
      <c r="N3767" s="128">
        <v>100</v>
      </c>
      <c r="O3767" s="71">
        <v>33.5</v>
      </c>
      <c r="P3767" s="127"/>
    </row>
    <row r="3768" spans="1:16" ht="15" x14ac:dyDescent="0.25">
      <c r="A3768" s="67" t="str">
        <f t="shared" si="58"/>
        <v>117143725</v>
      </c>
      <c r="B3768" s="127">
        <v>11714372</v>
      </c>
      <c r="C3768" s="127">
        <v>5</v>
      </c>
      <c r="D3768" s="74" t="s">
        <v>5473</v>
      </c>
      <c r="E3768" s="68" t="s">
        <v>1272</v>
      </c>
      <c r="F3768" s="68" t="s">
        <v>10814</v>
      </c>
      <c r="G3768" s="68" t="s">
        <v>2550</v>
      </c>
      <c r="H3768" s="68" t="s">
        <v>2651</v>
      </c>
      <c r="I3768" s="66">
        <v>5940</v>
      </c>
      <c r="J3768" s="66" t="s">
        <v>2651</v>
      </c>
      <c r="K3768" s="68" t="s">
        <v>2547</v>
      </c>
      <c r="L3768" s="69" t="s">
        <v>10816</v>
      </c>
      <c r="N3768" s="128">
        <v>100</v>
      </c>
      <c r="O3768" s="71">
        <v>33.5</v>
      </c>
      <c r="P3768" s="127"/>
    </row>
    <row r="3769" spans="1:16" ht="15" x14ac:dyDescent="0.25">
      <c r="A3769" s="67" t="str">
        <f t="shared" si="58"/>
        <v>110662712</v>
      </c>
      <c r="B3769" s="127">
        <v>11066271</v>
      </c>
      <c r="C3769" s="127">
        <v>2</v>
      </c>
      <c r="D3769" s="74" t="s">
        <v>5474</v>
      </c>
      <c r="E3769" s="68">
        <v>19293058</v>
      </c>
      <c r="F3769" s="68" t="s">
        <v>10815</v>
      </c>
      <c r="G3769" s="68" t="s">
        <v>10823</v>
      </c>
      <c r="H3769" s="68" t="s">
        <v>2651</v>
      </c>
      <c r="I3769" s="66">
        <v>5940</v>
      </c>
      <c r="J3769" s="66" t="s">
        <v>2651</v>
      </c>
      <c r="K3769" s="68" t="s">
        <v>2547</v>
      </c>
      <c r="L3769" s="69" t="s">
        <v>10817</v>
      </c>
      <c r="N3769" s="128">
        <v>100</v>
      </c>
      <c r="O3769" s="71">
        <v>33.5</v>
      </c>
      <c r="P3769" s="127"/>
    </row>
    <row r="3770" spans="1:16" ht="15" x14ac:dyDescent="0.25">
      <c r="A3770" s="67" t="str">
        <f t="shared" si="58"/>
        <v>128878572</v>
      </c>
      <c r="B3770" s="127">
        <v>12887857</v>
      </c>
      <c r="C3770" s="127">
        <v>2</v>
      </c>
      <c r="D3770" s="74" t="s">
        <v>7613</v>
      </c>
      <c r="E3770" s="68" t="s">
        <v>1586</v>
      </c>
      <c r="F3770" s="68" t="s">
        <v>10814</v>
      </c>
      <c r="G3770" s="68" t="s">
        <v>10823</v>
      </c>
      <c r="H3770" s="68" t="s">
        <v>2651</v>
      </c>
      <c r="I3770" s="66">
        <v>5940</v>
      </c>
      <c r="J3770" s="66" t="s">
        <v>2651</v>
      </c>
      <c r="K3770" s="68" t="s">
        <v>2547</v>
      </c>
      <c r="L3770" s="69" t="s">
        <v>10816</v>
      </c>
      <c r="N3770" s="128">
        <v>100</v>
      </c>
      <c r="O3770" s="71">
        <v>33.5</v>
      </c>
      <c r="P3770" s="127"/>
    </row>
    <row r="3771" spans="1:16" ht="15" x14ac:dyDescent="0.25">
      <c r="A3771" s="67" t="str">
        <f t="shared" si="58"/>
        <v>132255836</v>
      </c>
      <c r="B3771" s="127">
        <v>13225583</v>
      </c>
      <c r="C3771" s="127">
        <v>6</v>
      </c>
      <c r="D3771" s="74" t="s">
        <v>5475</v>
      </c>
      <c r="E3771" s="68" t="s">
        <v>1747</v>
      </c>
      <c r="F3771" s="68" t="s">
        <v>10814</v>
      </c>
      <c r="G3771" s="68" t="s">
        <v>2550</v>
      </c>
      <c r="H3771" s="68" t="s">
        <v>2651</v>
      </c>
      <c r="I3771" s="66">
        <v>5940</v>
      </c>
      <c r="J3771" s="66" t="s">
        <v>2651</v>
      </c>
      <c r="K3771" s="68" t="s">
        <v>2547</v>
      </c>
      <c r="L3771" s="69" t="s">
        <v>10816</v>
      </c>
      <c r="N3771" s="128">
        <v>100</v>
      </c>
      <c r="O3771" s="71">
        <v>33.5</v>
      </c>
      <c r="P3771" s="127"/>
    </row>
    <row r="3772" spans="1:16" ht="15" x14ac:dyDescent="0.25">
      <c r="A3772" s="67" t="str">
        <f t="shared" si="58"/>
        <v>154745982</v>
      </c>
      <c r="B3772" s="127">
        <v>15474598</v>
      </c>
      <c r="C3772" s="127">
        <v>2</v>
      </c>
      <c r="D3772" s="74" t="s">
        <v>5476</v>
      </c>
      <c r="E3772" s="68">
        <v>1932823</v>
      </c>
      <c r="F3772" s="68" t="s">
        <v>10814</v>
      </c>
      <c r="G3772" s="68" t="s">
        <v>2550</v>
      </c>
      <c r="H3772" s="68" t="s">
        <v>2651</v>
      </c>
      <c r="I3772" s="66">
        <v>5940</v>
      </c>
      <c r="J3772" s="66" t="s">
        <v>2651</v>
      </c>
      <c r="K3772" s="68" t="s">
        <v>2547</v>
      </c>
      <c r="L3772" s="69" t="s">
        <v>10816</v>
      </c>
      <c r="N3772" s="128">
        <v>100</v>
      </c>
      <c r="O3772" s="71">
        <v>33.5</v>
      </c>
      <c r="P3772" s="127"/>
    </row>
    <row r="3773" spans="1:16" ht="15" x14ac:dyDescent="0.25">
      <c r="A3773" s="67" t="str">
        <f t="shared" si="58"/>
        <v>92732073</v>
      </c>
      <c r="B3773" s="127">
        <v>9273207</v>
      </c>
      <c r="C3773" s="127">
        <v>3</v>
      </c>
      <c r="D3773" s="74" t="s">
        <v>5477</v>
      </c>
      <c r="E3773" s="68" t="s">
        <v>652</v>
      </c>
      <c r="F3773" s="68" t="s">
        <v>10815</v>
      </c>
      <c r="G3773" s="68" t="s">
        <v>10823</v>
      </c>
      <c r="H3773" s="68" t="s">
        <v>2651</v>
      </c>
      <c r="I3773" s="66">
        <v>5940</v>
      </c>
      <c r="J3773" s="66" t="s">
        <v>2651</v>
      </c>
      <c r="K3773" s="68" t="s">
        <v>2547</v>
      </c>
      <c r="L3773" s="69" t="s">
        <v>10817</v>
      </c>
      <c r="N3773" s="128">
        <v>100</v>
      </c>
      <c r="O3773" s="71">
        <v>33.5</v>
      </c>
      <c r="P3773" s="127"/>
    </row>
    <row r="3774" spans="1:16" ht="15" x14ac:dyDescent="0.25">
      <c r="A3774" s="67" t="str">
        <f t="shared" si="58"/>
        <v>102772371</v>
      </c>
      <c r="B3774" s="127">
        <v>10277237</v>
      </c>
      <c r="C3774" s="127">
        <v>1</v>
      </c>
      <c r="D3774" s="74" t="s">
        <v>5478</v>
      </c>
      <c r="E3774" s="68" t="s">
        <v>892</v>
      </c>
      <c r="F3774" s="68" t="s">
        <v>10815</v>
      </c>
      <c r="G3774" s="68" t="s">
        <v>10823</v>
      </c>
      <c r="H3774" s="68" t="s">
        <v>2651</v>
      </c>
      <c r="I3774" s="66">
        <v>5940</v>
      </c>
      <c r="J3774" s="66" t="s">
        <v>2651</v>
      </c>
      <c r="K3774" s="68" t="s">
        <v>2547</v>
      </c>
      <c r="L3774" s="69" t="s">
        <v>10817</v>
      </c>
      <c r="N3774" s="128">
        <v>100</v>
      </c>
      <c r="O3774" s="71">
        <v>33.5</v>
      </c>
      <c r="P3774" s="127"/>
    </row>
    <row r="3775" spans="1:16" ht="15" x14ac:dyDescent="0.25">
      <c r="A3775" s="67" t="str">
        <f t="shared" si="58"/>
        <v>125942342</v>
      </c>
      <c r="B3775" s="127">
        <v>12594234</v>
      </c>
      <c r="C3775" s="127">
        <v>2</v>
      </c>
      <c r="D3775" s="74" t="s">
        <v>5479</v>
      </c>
      <c r="E3775" s="68" t="s">
        <v>1540</v>
      </c>
      <c r="F3775" s="68" t="s">
        <v>10814</v>
      </c>
      <c r="G3775" s="68" t="s">
        <v>2550</v>
      </c>
      <c r="H3775" s="68" t="s">
        <v>2651</v>
      </c>
      <c r="I3775" s="66">
        <v>5940</v>
      </c>
      <c r="J3775" s="66" t="s">
        <v>2651</v>
      </c>
      <c r="K3775" s="68" t="s">
        <v>2547</v>
      </c>
      <c r="L3775" s="69" t="s">
        <v>10816</v>
      </c>
      <c r="N3775" s="128">
        <v>100</v>
      </c>
      <c r="O3775" s="71">
        <v>33.5</v>
      </c>
      <c r="P3775" s="127"/>
    </row>
    <row r="3776" spans="1:16" ht="15" x14ac:dyDescent="0.25">
      <c r="A3776" s="67" t="str">
        <f t="shared" si="58"/>
        <v>84409183</v>
      </c>
      <c r="B3776" s="127">
        <v>8440918</v>
      </c>
      <c r="C3776" s="127">
        <v>3</v>
      </c>
      <c r="D3776" s="74" t="s">
        <v>5395</v>
      </c>
      <c r="E3776" s="68">
        <v>7536730</v>
      </c>
      <c r="F3776" s="68" t="s">
        <v>10814</v>
      </c>
      <c r="G3776" s="68" t="s">
        <v>2550</v>
      </c>
      <c r="H3776" s="68" t="s">
        <v>2651</v>
      </c>
      <c r="I3776" s="66">
        <v>5940</v>
      </c>
      <c r="J3776" s="66" t="s">
        <v>2651</v>
      </c>
      <c r="K3776" s="68" t="s">
        <v>2547</v>
      </c>
      <c r="L3776" s="69" t="s">
        <v>10816</v>
      </c>
      <c r="N3776" s="128">
        <v>100</v>
      </c>
      <c r="O3776" s="71">
        <v>33.5</v>
      </c>
      <c r="P3776" s="127"/>
    </row>
    <row r="3777" spans="1:16" ht="15" x14ac:dyDescent="0.25">
      <c r="A3777" s="67" t="str">
        <f t="shared" si="58"/>
        <v>89698402</v>
      </c>
      <c r="B3777" s="127">
        <v>8969840</v>
      </c>
      <c r="C3777" s="127">
        <v>2</v>
      </c>
      <c r="D3777" s="74" t="s">
        <v>5480</v>
      </c>
      <c r="E3777" s="68" t="s">
        <v>601</v>
      </c>
      <c r="F3777" s="68" t="s">
        <v>10815</v>
      </c>
      <c r="G3777" s="68" t="s">
        <v>2550</v>
      </c>
      <c r="H3777" s="68" t="s">
        <v>2651</v>
      </c>
      <c r="I3777" s="66">
        <v>5940</v>
      </c>
      <c r="J3777" s="66" t="s">
        <v>2651</v>
      </c>
      <c r="K3777" s="68" t="s">
        <v>2547</v>
      </c>
      <c r="L3777" s="69" t="s">
        <v>10817</v>
      </c>
      <c r="N3777" s="128">
        <v>100</v>
      </c>
      <c r="O3777" s="71">
        <v>33.5</v>
      </c>
      <c r="P3777" s="127"/>
    </row>
    <row r="3778" spans="1:16" ht="15" x14ac:dyDescent="0.25">
      <c r="A3778" s="67" t="str">
        <f t="shared" si="58"/>
        <v>137449633</v>
      </c>
      <c r="B3778" s="127">
        <v>13744963</v>
      </c>
      <c r="C3778" s="127">
        <v>3</v>
      </c>
      <c r="D3778" s="74" t="s">
        <v>5481</v>
      </c>
      <c r="E3778" s="68" t="s">
        <v>1876</v>
      </c>
      <c r="F3778" s="68" t="s">
        <v>10814</v>
      </c>
      <c r="G3778" s="68" t="s">
        <v>2550</v>
      </c>
      <c r="H3778" s="68" t="s">
        <v>2651</v>
      </c>
      <c r="I3778" s="66">
        <v>5940</v>
      </c>
      <c r="J3778" s="66" t="s">
        <v>2651</v>
      </c>
      <c r="K3778" s="68" t="s">
        <v>2547</v>
      </c>
      <c r="L3778" s="69" t="s">
        <v>10816</v>
      </c>
      <c r="N3778" s="128">
        <v>100</v>
      </c>
      <c r="O3778" s="71">
        <v>33.5</v>
      </c>
      <c r="P3778" s="127"/>
    </row>
    <row r="3779" spans="1:16" ht="15" x14ac:dyDescent="0.25">
      <c r="A3779" s="67" t="str">
        <f t="shared" si="58"/>
        <v>84845332</v>
      </c>
      <c r="B3779" s="127">
        <v>8484533</v>
      </c>
      <c r="C3779" s="127">
        <v>2</v>
      </c>
      <c r="D3779" s="74" t="s">
        <v>5482</v>
      </c>
      <c r="E3779" s="68">
        <v>5596350</v>
      </c>
      <c r="F3779" s="68" t="s">
        <v>10815</v>
      </c>
      <c r="G3779" s="68" t="s">
        <v>2550</v>
      </c>
      <c r="H3779" s="68" t="s">
        <v>2651</v>
      </c>
      <c r="I3779" s="66">
        <v>5940</v>
      </c>
      <c r="J3779" s="66" t="s">
        <v>2651</v>
      </c>
      <c r="K3779" s="68" t="s">
        <v>2547</v>
      </c>
      <c r="L3779" s="69" t="s">
        <v>10817</v>
      </c>
      <c r="N3779" s="128">
        <v>100</v>
      </c>
      <c r="O3779" s="71">
        <v>33.5</v>
      </c>
      <c r="P3779" s="127"/>
    </row>
    <row r="3780" spans="1:16" ht="15" x14ac:dyDescent="0.25">
      <c r="A3780" s="67" t="str">
        <f t="shared" si="58"/>
        <v>92730371</v>
      </c>
      <c r="B3780" s="127">
        <v>9273037</v>
      </c>
      <c r="C3780" s="127">
        <v>1</v>
      </c>
      <c r="D3780" s="74" t="s">
        <v>5484</v>
      </c>
      <c r="E3780" s="68">
        <v>16410442</v>
      </c>
      <c r="F3780" s="68" t="s">
        <v>10815</v>
      </c>
      <c r="G3780" s="68" t="s">
        <v>10823</v>
      </c>
      <c r="H3780" s="68" t="s">
        <v>2651</v>
      </c>
      <c r="I3780" s="66">
        <v>5940</v>
      </c>
      <c r="J3780" s="66" t="s">
        <v>2651</v>
      </c>
      <c r="K3780" s="68" t="s">
        <v>2547</v>
      </c>
      <c r="L3780" s="69" t="s">
        <v>10817</v>
      </c>
      <c r="N3780" s="128">
        <v>100</v>
      </c>
      <c r="O3780" s="71">
        <v>33.5</v>
      </c>
      <c r="P3780" s="127"/>
    </row>
    <row r="3781" spans="1:16" ht="15" x14ac:dyDescent="0.25">
      <c r="A3781" s="67" t="str">
        <f t="shared" si="58"/>
        <v>129797763</v>
      </c>
      <c r="B3781" s="127">
        <v>12979776</v>
      </c>
      <c r="C3781" s="127">
        <v>3</v>
      </c>
      <c r="D3781" s="74" t="s">
        <v>5229</v>
      </c>
      <c r="E3781" s="68" t="s">
        <v>1613</v>
      </c>
      <c r="F3781" s="68" t="s">
        <v>10814</v>
      </c>
      <c r="G3781" s="68" t="s">
        <v>2550</v>
      </c>
      <c r="H3781" s="68" t="s">
        <v>2651</v>
      </c>
      <c r="I3781" s="66">
        <v>5940</v>
      </c>
      <c r="J3781" s="66" t="s">
        <v>2651</v>
      </c>
      <c r="K3781" s="68" t="s">
        <v>2547</v>
      </c>
      <c r="L3781" s="69" t="s">
        <v>10816</v>
      </c>
      <c r="N3781" s="128">
        <v>81</v>
      </c>
      <c r="O3781" s="71">
        <v>33.5</v>
      </c>
      <c r="P3781" s="127"/>
    </row>
    <row r="3782" spans="1:16" ht="15" x14ac:dyDescent="0.25">
      <c r="A3782" s="67" t="str">
        <f t="shared" si="58"/>
        <v>70258901</v>
      </c>
      <c r="B3782" s="127">
        <v>7025890</v>
      </c>
      <c r="C3782" s="127">
        <v>1</v>
      </c>
      <c r="D3782" s="74" t="s">
        <v>5485</v>
      </c>
      <c r="E3782" s="68" t="s">
        <v>390</v>
      </c>
      <c r="F3782" s="68" t="s">
        <v>10813</v>
      </c>
      <c r="G3782" s="68" t="s">
        <v>10823</v>
      </c>
      <c r="H3782" s="68" t="s">
        <v>2651</v>
      </c>
      <c r="I3782" s="66">
        <v>5940</v>
      </c>
      <c r="J3782" s="66" t="s">
        <v>2651</v>
      </c>
      <c r="K3782" s="68" t="s">
        <v>2547</v>
      </c>
      <c r="L3782" s="69" t="s">
        <v>10818</v>
      </c>
      <c r="N3782" s="128">
        <v>100</v>
      </c>
      <c r="O3782" s="71">
        <v>33.5</v>
      </c>
      <c r="P3782" s="127"/>
    </row>
    <row r="3783" spans="1:16" ht="15" x14ac:dyDescent="0.25">
      <c r="A3783" s="67" t="str">
        <f t="shared" si="58"/>
        <v>132228793</v>
      </c>
      <c r="B3783" s="127">
        <v>13222879</v>
      </c>
      <c r="C3783" s="127">
        <v>3</v>
      </c>
      <c r="D3783" s="74" t="s">
        <v>5486</v>
      </c>
      <c r="E3783" s="68">
        <v>2883713</v>
      </c>
      <c r="F3783" s="68" t="s">
        <v>10814</v>
      </c>
      <c r="G3783" s="68" t="s">
        <v>2550</v>
      </c>
      <c r="H3783" s="68" t="s">
        <v>2651</v>
      </c>
      <c r="I3783" s="66">
        <v>5940</v>
      </c>
      <c r="J3783" s="66" t="s">
        <v>2651</v>
      </c>
      <c r="K3783" s="68" t="s">
        <v>2547</v>
      </c>
      <c r="L3783" s="69" t="s">
        <v>10816</v>
      </c>
      <c r="N3783" s="128">
        <v>100</v>
      </c>
      <c r="O3783" s="71">
        <v>33.5</v>
      </c>
      <c r="P3783" s="127"/>
    </row>
    <row r="3784" spans="1:16" ht="15" x14ac:dyDescent="0.25">
      <c r="A3784" s="67" t="str">
        <f t="shared" ref="A3784:A3847" si="59">CONCATENATE(B3784,C3784)</f>
        <v>70258419</v>
      </c>
      <c r="B3784" s="127">
        <v>7025841</v>
      </c>
      <c r="C3784" s="127">
        <v>9</v>
      </c>
      <c r="D3784" s="74" t="s">
        <v>5487</v>
      </c>
      <c r="E3784" s="68" t="s">
        <v>389</v>
      </c>
      <c r="F3784" s="68" t="s">
        <v>10814</v>
      </c>
      <c r="G3784" s="68" t="s">
        <v>2550</v>
      </c>
      <c r="H3784" s="68" t="s">
        <v>2651</v>
      </c>
      <c r="I3784" s="66">
        <v>5940</v>
      </c>
      <c r="J3784" s="66" t="s">
        <v>2651</v>
      </c>
      <c r="K3784" s="68" t="s">
        <v>2547</v>
      </c>
      <c r="L3784" s="69" t="s">
        <v>10816</v>
      </c>
      <c r="N3784" s="128">
        <v>100</v>
      </c>
      <c r="O3784" s="71">
        <v>33.5</v>
      </c>
      <c r="P3784" s="127"/>
    </row>
    <row r="3785" spans="1:16" ht="15" x14ac:dyDescent="0.25">
      <c r="A3785" s="67" t="str">
        <f t="shared" si="59"/>
        <v>143552313</v>
      </c>
      <c r="B3785" s="127">
        <v>14355231</v>
      </c>
      <c r="C3785" s="127">
        <v>3</v>
      </c>
      <c r="D3785" s="74" t="s">
        <v>5488</v>
      </c>
      <c r="E3785" s="68" t="s">
        <v>1932</v>
      </c>
      <c r="F3785" s="68" t="s">
        <v>10814</v>
      </c>
      <c r="G3785" s="68" t="s">
        <v>2550</v>
      </c>
      <c r="H3785" s="68" t="s">
        <v>2651</v>
      </c>
      <c r="I3785" s="66">
        <v>5940</v>
      </c>
      <c r="J3785" s="66" t="s">
        <v>2651</v>
      </c>
      <c r="K3785" s="68" t="s">
        <v>2547</v>
      </c>
      <c r="L3785" s="69" t="s">
        <v>10816</v>
      </c>
      <c r="N3785" s="128">
        <v>100</v>
      </c>
      <c r="O3785" s="71">
        <v>33.5</v>
      </c>
      <c r="P3785" s="127"/>
    </row>
    <row r="3786" spans="1:16" ht="15" x14ac:dyDescent="0.25">
      <c r="A3786" s="67" t="str">
        <f t="shared" si="59"/>
        <v>94156341</v>
      </c>
      <c r="B3786" s="127">
        <v>9415634</v>
      </c>
      <c r="C3786" s="127">
        <v>1</v>
      </c>
      <c r="D3786" s="74" t="s">
        <v>5489</v>
      </c>
      <c r="E3786" s="68">
        <v>5887207</v>
      </c>
      <c r="F3786" s="68" t="s">
        <v>10815</v>
      </c>
      <c r="G3786" s="68" t="s">
        <v>10823</v>
      </c>
      <c r="H3786" s="68" t="s">
        <v>2651</v>
      </c>
      <c r="I3786" s="66">
        <v>5940</v>
      </c>
      <c r="J3786" s="66" t="s">
        <v>2651</v>
      </c>
      <c r="K3786" s="68" t="s">
        <v>2547</v>
      </c>
      <c r="L3786" s="69" t="s">
        <v>10817</v>
      </c>
      <c r="N3786" s="128">
        <v>100</v>
      </c>
      <c r="O3786" s="71">
        <v>33.5</v>
      </c>
      <c r="P3786" s="127"/>
    </row>
    <row r="3787" spans="1:16" ht="15" x14ac:dyDescent="0.25">
      <c r="A3787" s="67" t="str">
        <f t="shared" si="59"/>
        <v>102573913</v>
      </c>
      <c r="B3787" s="127">
        <v>10257391</v>
      </c>
      <c r="C3787" s="127">
        <v>3</v>
      </c>
      <c r="D3787" s="74" t="s">
        <v>5928</v>
      </c>
      <c r="E3787" s="68">
        <v>20642671</v>
      </c>
      <c r="F3787" s="68" t="s">
        <v>10815</v>
      </c>
      <c r="G3787" s="68" t="s">
        <v>10823</v>
      </c>
      <c r="H3787" s="68" t="s">
        <v>2644</v>
      </c>
      <c r="I3787" s="66">
        <v>4261</v>
      </c>
      <c r="J3787" s="66" t="s">
        <v>2644</v>
      </c>
      <c r="K3787" s="68" t="s">
        <v>2547</v>
      </c>
      <c r="L3787" s="69" t="s">
        <v>10817</v>
      </c>
      <c r="N3787" s="128">
        <v>100</v>
      </c>
      <c r="O3787" s="71">
        <v>33.5</v>
      </c>
      <c r="P3787" s="127"/>
    </row>
    <row r="3788" spans="1:16" ht="15" x14ac:dyDescent="0.25">
      <c r="A3788" s="67" t="str">
        <f t="shared" si="59"/>
        <v>111529163</v>
      </c>
      <c r="B3788" s="127">
        <v>11152916</v>
      </c>
      <c r="C3788" s="127">
        <v>3</v>
      </c>
      <c r="D3788" s="74" t="s">
        <v>5490</v>
      </c>
      <c r="E3788" s="68" t="s">
        <v>1069</v>
      </c>
      <c r="F3788" s="68" t="s">
        <v>10815</v>
      </c>
      <c r="G3788" s="68" t="s">
        <v>10823</v>
      </c>
      <c r="H3788" s="68" t="s">
        <v>2644</v>
      </c>
      <c r="I3788" s="66">
        <v>4261</v>
      </c>
      <c r="J3788" s="66" t="s">
        <v>2644</v>
      </c>
      <c r="K3788" s="68" t="s">
        <v>2547</v>
      </c>
      <c r="L3788" s="69" t="s">
        <v>10817</v>
      </c>
      <c r="N3788" s="128">
        <v>100</v>
      </c>
      <c r="O3788" s="71">
        <v>33.5</v>
      </c>
      <c r="P3788" s="127"/>
    </row>
    <row r="3789" spans="1:16" ht="15" x14ac:dyDescent="0.25">
      <c r="A3789" s="67" t="str">
        <f t="shared" si="59"/>
        <v>135624594</v>
      </c>
      <c r="B3789" s="127">
        <v>13562459</v>
      </c>
      <c r="C3789" s="127">
        <v>4</v>
      </c>
      <c r="D3789" s="74" t="s">
        <v>5491</v>
      </c>
      <c r="E3789" s="68">
        <v>22414447</v>
      </c>
      <c r="F3789" s="68" t="s">
        <v>10814</v>
      </c>
      <c r="G3789" s="68" t="s">
        <v>2550</v>
      </c>
      <c r="H3789" s="68" t="s">
        <v>2644</v>
      </c>
      <c r="I3789" s="66">
        <v>4261</v>
      </c>
      <c r="J3789" s="66" t="s">
        <v>2644</v>
      </c>
      <c r="K3789" s="68" t="s">
        <v>2547</v>
      </c>
      <c r="L3789" s="69" t="s">
        <v>10816</v>
      </c>
      <c r="N3789" s="128">
        <v>88</v>
      </c>
      <c r="O3789" s="71">
        <v>33.5</v>
      </c>
      <c r="P3789" s="127"/>
    </row>
    <row r="3790" spans="1:16" ht="15" x14ac:dyDescent="0.25">
      <c r="A3790" s="67" t="str">
        <f t="shared" si="59"/>
        <v>103153053</v>
      </c>
      <c r="B3790" s="127">
        <v>10315305</v>
      </c>
      <c r="C3790" s="127">
        <v>3</v>
      </c>
      <c r="D3790" s="74" t="s">
        <v>5492</v>
      </c>
      <c r="E3790" s="68" t="s">
        <v>904</v>
      </c>
      <c r="F3790" s="68" t="s">
        <v>10815</v>
      </c>
      <c r="G3790" s="68" t="s">
        <v>2550</v>
      </c>
      <c r="H3790" s="68" t="s">
        <v>2644</v>
      </c>
      <c r="I3790" s="66">
        <v>4261</v>
      </c>
      <c r="J3790" s="66" t="s">
        <v>2644</v>
      </c>
      <c r="K3790" s="68" t="s">
        <v>2546</v>
      </c>
      <c r="L3790" s="69" t="s">
        <v>10817</v>
      </c>
      <c r="N3790" s="128">
        <v>100</v>
      </c>
      <c r="O3790" s="71">
        <v>40.200000000000003</v>
      </c>
      <c r="P3790" s="127"/>
    </row>
    <row r="3791" spans="1:16" ht="15" x14ac:dyDescent="0.25">
      <c r="A3791" s="67" t="str">
        <f t="shared" si="59"/>
        <v>119278721</v>
      </c>
      <c r="B3791" s="127">
        <v>11927872</v>
      </c>
      <c r="C3791" s="127">
        <v>1</v>
      </c>
      <c r="D3791" s="74" t="s">
        <v>5493</v>
      </c>
      <c r="E3791" s="68" t="s">
        <v>1339</v>
      </c>
      <c r="F3791" s="68" t="s">
        <v>10815</v>
      </c>
      <c r="G3791" s="68" t="s">
        <v>10823</v>
      </c>
      <c r="H3791" s="68" t="s">
        <v>2644</v>
      </c>
      <c r="I3791" s="66">
        <v>4261</v>
      </c>
      <c r="J3791" s="66" t="s">
        <v>2644</v>
      </c>
      <c r="K3791" s="68" t="s">
        <v>2547</v>
      </c>
      <c r="L3791" s="69" t="s">
        <v>10817</v>
      </c>
      <c r="N3791" s="128">
        <v>100</v>
      </c>
      <c r="O3791" s="71">
        <v>33.5</v>
      </c>
      <c r="P3791" s="127"/>
    </row>
    <row r="3792" spans="1:16" ht="15" x14ac:dyDescent="0.25">
      <c r="A3792" s="67" t="str">
        <f t="shared" si="59"/>
        <v>101580422</v>
      </c>
      <c r="B3792" s="127">
        <v>10158042</v>
      </c>
      <c r="C3792" s="127">
        <v>2</v>
      </c>
      <c r="D3792" s="74" t="s">
        <v>4854</v>
      </c>
      <c r="E3792" s="68">
        <v>16153111</v>
      </c>
      <c r="F3792" s="68" t="s">
        <v>10815</v>
      </c>
      <c r="G3792" s="68" t="s">
        <v>2550</v>
      </c>
      <c r="H3792" s="68" t="s">
        <v>2644</v>
      </c>
      <c r="I3792" s="66">
        <v>4261</v>
      </c>
      <c r="J3792" s="66" t="s">
        <v>2644</v>
      </c>
      <c r="K3792" s="68" t="s">
        <v>2547</v>
      </c>
      <c r="L3792" s="69" t="s">
        <v>10817</v>
      </c>
      <c r="N3792" s="128">
        <v>100</v>
      </c>
      <c r="O3792" s="71">
        <v>33.5</v>
      </c>
      <c r="P3792" s="127"/>
    </row>
    <row r="3793" spans="1:16" ht="15" x14ac:dyDescent="0.25">
      <c r="A3793" s="67" t="str">
        <f t="shared" si="59"/>
        <v>160862722</v>
      </c>
      <c r="B3793" s="127">
        <v>16086272</v>
      </c>
      <c r="C3793" s="127">
        <v>2</v>
      </c>
      <c r="D3793" s="74" t="s">
        <v>5494</v>
      </c>
      <c r="E3793" s="68" t="s">
        <v>2347</v>
      </c>
      <c r="F3793" s="68" t="s">
        <v>10814</v>
      </c>
      <c r="G3793" s="68" t="s">
        <v>2550</v>
      </c>
      <c r="H3793" s="68" t="s">
        <v>2644</v>
      </c>
      <c r="I3793" s="66">
        <v>4261</v>
      </c>
      <c r="J3793" s="66" t="s">
        <v>2644</v>
      </c>
      <c r="K3793" s="68" t="s">
        <v>2547</v>
      </c>
      <c r="L3793" s="69" t="s">
        <v>10816</v>
      </c>
      <c r="N3793" s="128">
        <v>94</v>
      </c>
      <c r="O3793" s="71">
        <v>33.5</v>
      </c>
      <c r="P3793" s="127"/>
    </row>
    <row r="3794" spans="1:16" ht="15" x14ac:dyDescent="0.25">
      <c r="A3794" s="67" t="str">
        <f t="shared" si="59"/>
        <v>129379766</v>
      </c>
      <c r="B3794" s="127">
        <v>12937976</v>
      </c>
      <c r="C3794" s="127">
        <v>6</v>
      </c>
      <c r="D3794" s="74" t="s">
        <v>5495</v>
      </c>
      <c r="E3794" s="68" t="s">
        <v>1597</v>
      </c>
      <c r="F3794" s="68" t="s">
        <v>10814</v>
      </c>
      <c r="G3794" s="68" t="s">
        <v>2550</v>
      </c>
      <c r="H3794" s="68" t="s">
        <v>2644</v>
      </c>
      <c r="I3794" s="66">
        <v>4261</v>
      </c>
      <c r="J3794" s="66" t="s">
        <v>2644</v>
      </c>
      <c r="K3794" s="68" t="s">
        <v>2547</v>
      </c>
      <c r="L3794" s="69" t="s">
        <v>10816</v>
      </c>
      <c r="N3794" s="128">
        <v>100</v>
      </c>
      <c r="O3794" s="71">
        <v>33.5</v>
      </c>
      <c r="P3794" s="127"/>
    </row>
    <row r="3795" spans="1:16" ht="15" x14ac:dyDescent="0.25">
      <c r="A3795" s="67" t="str">
        <f t="shared" si="59"/>
        <v>83489602</v>
      </c>
      <c r="B3795" s="127">
        <v>8348960</v>
      </c>
      <c r="C3795" s="127">
        <v>2</v>
      </c>
      <c r="D3795" s="74" t="s">
        <v>5943</v>
      </c>
      <c r="E3795" s="68" t="s">
        <v>530</v>
      </c>
      <c r="F3795" s="68" t="s">
        <v>10814</v>
      </c>
      <c r="G3795" s="68" t="s">
        <v>2550</v>
      </c>
      <c r="H3795" s="68" t="s">
        <v>2644</v>
      </c>
      <c r="I3795" s="66">
        <v>4261</v>
      </c>
      <c r="J3795" s="66" t="s">
        <v>2644</v>
      </c>
      <c r="K3795" s="68" t="s">
        <v>2547</v>
      </c>
      <c r="L3795" s="69" t="s">
        <v>10816</v>
      </c>
      <c r="N3795" s="128">
        <v>100</v>
      </c>
      <c r="O3795" s="71">
        <v>33.5</v>
      </c>
      <c r="P3795" s="127"/>
    </row>
    <row r="3796" spans="1:16" ht="15" x14ac:dyDescent="0.25">
      <c r="A3796" s="67" t="str">
        <f t="shared" si="59"/>
        <v>79011125</v>
      </c>
      <c r="B3796" s="127">
        <v>7901112</v>
      </c>
      <c r="C3796" s="127">
        <v>5</v>
      </c>
      <c r="D3796" s="74" t="s">
        <v>5496</v>
      </c>
      <c r="E3796" s="68">
        <v>10353411</v>
      </c>
      <c r="F3796" s="68" t="s">
        <v>10815</v>
      </c>
      <c r="G3796" s="68" t="s">
        <v>2550</v>
      </c>
      <c r="H3796" s="68" t="s">
        <v>2644</v>
      </c>
      <c r="I3796" s="66">
        <v>4261</v>
      </c>
      <c r="J3796" s="66" t="s">
        <v>2644</v>
      </c>
      <c r="K3796" s="68" t="s">
        <v>2548</v>
      </c>
      <c r="L3796" s="69" t="s">
        <v>10817</v>
      </c>
      <c r="N3796" s="128">
        <v>100</v>
      </c>
      <c r="O3796" s="71">
        <v>20.100000000000001</v>
      </c>
      <c r="P3796" s="127"/>
    </row>
    <row r="3797" spans="1:16" ht="15" x14ac:dyDescent="0.25">
      <c r="A3797" s="67" t="str">
        <f t="shared" si="59"/>
        <v>165000031</v>
      </c>
      <c r="B3797" s="127">
        <v>16500003</v>
      </c>
      <c r="C3797" s="127">
        <v>1</v>
      </c>
      <c r="D3797" s="74" t="s">
        <v>5497</v>
      </c>
      <c r="E3797" s="68" t="s">
        <v>2505</v>
      </c>
      <c r="F3797" s="68" t="s">
        <v>10814</v>
      </c>
      <c r="G3797" s="68" t="s">
        <v>2550</v>
      </c>
      <c r="H3797" s="68" t="s">
        <v>2644</v>
      </c>
      <c r="I3797" s="66">
        <v>4261</v>
      </c>
      <c r="J3797" s="66" t="s">
        <v>2644</v>
      </c>
      <c r="K3797" s="68" t="s">
        <v>2547</v>
      </c>
      <c r="L3797" s="69" t="s">
        <v>10816</v>
      </c>
      <c r="N3797" s="128">
        <v>81</v>
      </c>
      <c r="O3797" s="71">
        <v>33.5</v>
      </c>
      <c r="P3797" s="127"/>
    </row>
    <row r="3798" spans="1:16" ht="15" x14ac:dyDescent="0.25">
      <c r="A3798" s="67" t="str">
        <f t="shared" si="59"/>
        <v>129709434</v>
      </c>
      <c r="B3798" s="127">
        <v>12970943</v>
      </c>
      <c r="C3798" s="127">
        <v>4</v>
      </c>
      <c r="D3798" s="74" t="s">
        <v>7215</v>
      </c>
      <c r="E3798" s="68" t="s">
        <v>1605</v>
      </c>
      <c r="F3798" s="68" t="s">
        <v>10814</v>
      </c>
      <c r="G3798" s="68" t="s">
        <v>2550</v>
      </c>
      <c r="H3798" s="68" t="s">
        <v>2644</v>
      </c>
      <c r="I3798" s="66">
        <v>4261</v>
      </c>
      <c r="J3798" s="66" t="s">
        <v>2644</v>
      </c>
      <c r="K3798" s="68" t="s">
        <v>2547</v>
      </c>
      <c r="L3798" s="69" t="s">
        <v>10816</v>
      </c>
      <c r="N3798" s="128">
        <v>100</v>
      </c>
      <c r="O3798" s="71">
        <v>33.5</v>
      </c>
      <c r="P3798" s="127"/>
    </row>
    <row r="3799" spans="1:16" ht="15" x14ac:dyDescent="0.25">
      <c r="A3799" s="67" t="str">
        <f t="shared" si="59"/>
        <v>100818597</v>
      </c>
      <c r="B3799" s="127">
        <v>10081859</v>
      </c>
      <c r="C3799" s="127">
        <v>7</v>
      </c>
      <c r="D3799" s="74" t="s">
        <v>5498</v>
      </c>
      <c r="E3799" s="68" t="s">
        <v>815</v>
      </c>
      <c r="F3799" s="68" t="s">
        <v>10814</v>
      </c>
      <c r="G3799" s="68" t="s">
        <v>2550</v>
      </c>
      <c r="H3799" s="68" t="s">
        <v>2644</v>
      </c>
      <c r="I3799" s="66">
        <v>4261</v>
      </c>
      <c r="J3799" s="66" t="s">
        <v>2644</v>
      </c>
      <c r="K3799" s="68" t="s">
        <v>2547</v>
      </c>
      <c r="L3799" s="69" t="s">
        <v>10816</v>
      </c>
      <c r="N3799" s="128">
        <v>100</v>
      </c>
      <c r="O3799" s="71">
        <v>33.5</v>
      </c>
      <c r="P3799" s="127"/>
    </row>
    <row r="3800" spans="1:16" ht="15" x14ac:dyDescent="0.25">
      <c r="A3800" s="67" t="str">
        <f t="shared" si="59"/>
        <v>154752931</v>
      </c>
      <c r="B3800" s="127">
        <v>15475293</v>
      </c>
      <c r="C3800" s="127">
        <v>1</v>
      </c>
      <c r="D3800" s="74" t="s">
        <v>5499</v>
      </c>
      <c r="E3800" s="68" t="s">
        <v>2213</v>
      </c>
      <c r="F3800" s="68" t="s">
        <v>10814</v>
      </c>
      <c r="G3800" s="68" t="s">
        <v>2550</v>
      </c>
      <c r="H3800" s="68" t="s">
        <v>2644</v>
      </c>
      <c r="I3800" s="66">
        <v>4261</v>
      </c>
      <c r="J3800" s="66" t="s">
        <v>2644</v>
      </c>
      <c r="K3800" s="68" t="s">
        <v>2547</v>
      </c>
      <c r="L3800" s="69" t="s">
        <v>10816</v>
      </c>
      <c r="N3800" s="128">
        <v>94</v>
      </c>
      <c r="O3800" s="71">
        <v>33.5</v>
      </c>
      <c r="P3800" s="127"/>
    </row>
    <row r="3801" spans="1:16" ht="15" x14ac:dyDescent="0.25">
      <c r="A3801" s="67" t="str">
        <f t="shared" si="59"/>
        <v>128398755</v>
      </c>
      <c r="B3801" s="127">
        <v>12839875</v>
      </c>
      <c r="C3801" s="127">
        <v>5</v>
      </c>
      <c r="D3801" s="74" t="s">
        <v>7630</v>
      </c>
      <c r="E3801" s="68" t="s">
        <v>7664</v>
      </c>
      <c r="F3801" s="68" t="s">
        <v>10814</v>
      </c>
      <c r="G3801" s="68" t="s">
        <v>2550</v>
      </c>
      <c r="H3801" s="68" t="s">
        <v>2644</v>
      </c>
      <c r="I3801" s="66">
        <v>4261</v>
      </c>
      <c r="J3801" s="66" t="s">
        <v>2644</v>
      </c>
      <c r="K3801" s="68" t="s">
        <v>2546</v>
      </c>
      <c r="L3801" s="69" t="s">
        <v>10816</v>
      </c>
      <c r="N3801" s="128">
        <v>100</v>
      </c>
      <c r="O3801" s="71">
        <v>40.200000000000003</v>
      </c>
      <c r="P3801" s="127"/>
    </row>
    <row r="3802" spans="1:16" ht="15" x14ac:dyDescent="0.25">
      <c r="A3802" s="67" t="str">
        <f t="shared" si="59"/>
        <v>126138126</v>
      </c>
      <c r="B3802" s="127">
        <v>12613812</v>
      </c>
      <c r="C3802" s="127">
        <v>6</v>
      </c>
      <c r="D3802" s="74" t="s">
        <v>5299</v>
      </c>
      <c r="E3802" s="68">
        <v>1779834</v>
      </c>
      <c r="F3802" s="68" t="s">
        <v>10814</v>
      </c>
      <c r="G3802" s="68" t="s">
        <v>2550</v>
      </c>
      <c r="H3802" s="68" t="s">
        <v>2644</v>
      </c>
      <c r="I3802" s="66">
        <v>4261</v>
      </c>
      <c r="J3802" s="66" t="s">
        <v>2644</v>
      </c>
      <c r="K3802" s="68" t="s">
        <v>2548</v>
      </c>
      <c r="L3802" s="69" t="s">
        <v>10816</v>
      </c>
      <c r="N3802" s="128">
        <v>100</v>
      </c>
      <c r="O3802" s="71">
        <v>20.100000000000001</v>
      </c>
      <c r="P3802" s="127"/>
    </row>
    <row r="3803" spans="1:16" ht="15" x14ac:dyDescent="0.25">
      <c r="A3803" s="67" t="str">
        <f t="shared" si="59"/>
        <v>92691376</v>
      </c>
      <c r="B3803" s="127">
        <v>9269137</v>
      </c>
      <c r="C3803" s="127">
        <v>6</v>
      </c>
      <c r="D3803" s="74" t="s">
        <v>5500</v>
      </c>
      <c r="E3803" s="68">
        <v>16813256</v>
      </c>
      <c r="F3803" s="68" t="s">
        <v>10814</v>
      </c>
      <c r="G3803" s="68" t="s">
        <v>2550</v>
      </c>
      <c r="H3803" s="68" t="s">
        <v>2644</v>
      </c>
      <c r="I3803" s="66">
        <v>4261</v>
      </c>
      <c r="J3803" s="66" t="s">
        <v>2644</v>
      </c>
      <c r="K3803" s="68" t="s">
        <v>2547</v>
      </c>
      <c r="L3803" s="69" t="s">
        <v>10816</v>
      </c>
      <c r="N3803" s="128">
        <v>100</v>
      </c>
      <c r="O3803" s="71">
        <v>33.5</v>
      </c>
      <c r="P3803" s="127"/>
    </row>
    <row r="3804" spans="1:16" ht="15" x14ac:dyDescent="0.25">
      <c r="A3804" s="67" t="str">
        <f t="shared" si="59"/>
        <v>160340161</v>
      </c>
      <c r="B3804" s="127">
        <v>16034016</v>
      </c>
      <c r="C3804" s="127">
        <v>1</v>
      </c>
      <c r="D3804" s="74" t="s">
        <v>5501</v>
      </c>
      <c r="E3804" s="68" t="s">
        <v>2335</v>
      </c>
      <c r="F3804" s="68" t="s">
        <v>10814</v>
      </c>
      <c r="G3804" s="68" t="s">
        <v>2550</v>
      </c>
      <c r="H3804" s="68" t="s">
        <v>2644</v>
      </c>
      <c r="I3804" s="66">
        <v>4261</v>
      </c>
      <c r="J3804" s="66" t="s">
        <v>2644</v>
      </c>
      <c r="K3804" s="68" t="s">
        <v>2546</v>
      </c>
      <c r="L3804" s="69" t="s">
        <v>10816</v>
      </c>
      <c r="N3804" s="128">
        <v>81</v>
      </c>
      <c r="O3804" s="71">
        <v>40.200000000000003</v>
      </c>
      <c r="P3804" s="127"/>
    </row>
    <row r="3805" spans="1:16" ht="15" x14ac:dyDescent="0.25">
      <c r="A3805" s="67" t="str">
        <f t="shared" si="59"/>
        <v>160340162</v>
      </c>
      <c r="B3805" s="127">
        <v>16034016</v>
      </c>
      <c r="C3805" s="127">
        <v>2</v>
      </c>
      <c r="D3805" s="74" t="s">
        <v>5501</v>
      </c>
      <c r="E3805" s="68" t="s">
        <v>2335</v>
      </c>
      <c r="F3805" s="68" t="s">
        <v>10814</v>
      </c>
      <c r="G3805" s="68" t="s">
        <v>2550</v>
      </c>
      <c r="H3805" s="68" t="s">
        <v>2644</v>
      </c>
      <c r="I3805" s="66">
        <v>4261</v>
      </c>
      <c r="J3805" s="66" t="s">
        <v>2644</v>
      </c>
      <c r="K3805" s="68" t="s">
        <v>2547</v>
      </c>
      <c r="L3805" s="69" t="s">
        <v>10816</v>
      </c>
      <c r="N3805" s="128">
        <v>100</v>
      </c>
      <c r="O3805" s="71">
        <v>33.5</v>
      </c>
      <c r="P3805" s="127"/>
    </row>
    <row r="3806" spans="1:16" ht="15" x14ac:dyDescent="0.25">
      <c r="A3806" s="67" t="str">
        <f t="shared" si="59"/>
        <v>90913364</v>
      </c>
      <c r="B3806" s="127">
        <v>9091336</v>
      </c>
      <c r="C3806" s="127">
        <v>4</v>
      </c>
      <c r="D3806" s="74" t="s">
        <v>5502</v>
      </c>
      <c r="E3806" s="68">
        <v>16627451</v>
      </c>
      <c r="F3806" s="68" t="s">
        <v>10815</v>
      </c>
      <c r="G3806" s="68" t="s">
        <v>2550</v>
      </c>
      <c r="H3806" s="68" t="s">
        <v>2644</v>
      </c>
      <c r="I3806" s="66">
        <v>4261</v>
      </c>
      <c r="J3806" s="66" t="s">
        <v>2644</v>
      </c>
      <c r="K3806" s="68" t="s">
        <v>2548</v>
      </c>
      <c r="L3806" s="69" t="s">
        <v>10817</v>
      </c>
      <c r="N3806" s="128">
        <v>81</v>
      </c>
      <c r="O3806" s="71">
        <v>20.100000000000001</v>
      </c>
      <c r="P3806" s="127"/>
    </row>
    <row r="3807" spans="1:16" ht="15" x14ac:dyDescent="0.25">
      <c r="A3807" s="67" t="str">
        <f t="shared" si="59"/>
        <v>69289502</v>
      </c>
      <c r="B3807" s="127">
        <v>6928950</v>
      </c>
      <c r="C3807" s="127">
        <v>2</v>
      </c>
      <c r="D3807" s="74" t="s">
        <v>7614</v>
      </c>
      <c r="E3807" s="68" t="s">
        <v>9761</v>
      </c>
      <c r="F3807" s="68" t="s">
        <v>10815</v>
      </c>
      <c r="G3807" s="68" t="s">
        <v>2550</v>
      </c>
      <c r="H3807" s="68" t="s">
        <v>2644</v>
      </c>
      <c r="I3807" s="66">
        <v>4261</v>
      </c>
      <c r="J3807" s="66" t="s">
        <v>2644</v>
      </c>
      <c r="K3807" s="68" t="s">
        <v>2547</v>
      </c>
      <c r="L3807" s="69" t="s">
        <v>10817</v>
      </c>
      <c r="N3807" s="128">
        <v>100</v>
      </c>
      <c r="O3807" s="71">
        <v>33.5</v>
      </c>
      <c r="P3807" s="127"/>
    </row>
    <row r="3808" spans="1:16" ht="15" x14ac:dyDescent="0.25">
      <c r="A3808" s="67" t="str">
        <f t="shared" si="59"/>
        <v>78994158</v>
      </c>
      <c r="B3808" s="127">
        <v>7899415</v>
      </c>
      <c r="C3808" s="127">
        <v>8</v>
      </c>
      <c r="D3808" s="74" t="s">
        <v>5503</v>
      </c>
      <c r="E3808" s="68" t="s">
        <v>7903</v>
      </c>
      <c r="F3808" s="68" t="s">
        <v>10814</v>
      </c>
      <c r="G3808" s="68" t="s">
        <v>2550</v>
      </c>
      <c r="H3808" s="68" t="s">
        <v>2644</v>
      </c>
      <c r="I3808" s="66">
        <v>4261</v>
      </c>
      <c r="J3808" s="66" t="s">
        <v>2644</v>
      </c>
      <c r="K3808" s="68" t="s">
        <v>2546</v>
      </c>
      <c r="L3808" s="69" t="s">
        <v>10816</v>
      </c>
      <c r="N3808" s="128">
        <v>100</v>
      </c>
      <c r="O3808" s="71">
        <v>40.200000000000003</v>
      </c>
      <c r="P3808" s="127"/>
    </row>
    <row r="3809" spans="1:16" ht="15" x14ac:dyDescent="0.25">
      <c r="A3809" s="67" t="str">
        <f t="shared" si="59"/>
        <v>88319204</v>
      </c>
      <c r="B3809" s="127">
        <v>8831920</v>
      </c>
      <c r="C3809" s="127">
        <v>4</v>
      </c>
      <c r="D3809" s="74" t="s">
        <v>5504</v>
      </c>
      <c r="E3809" s="68">
        <v>15176908</v>
      </c>
      <c r="F3809" s="68" t="s">
        <v>10814</v>
      </c>
      <c r="G3809" s="68" t="s">
        <v>10823</v>
      </c>
      <c r="H3809" s="68" t="s">
        <v>2644</v>
      </c>
      <c r="I3809" s="66">
        <v>85441</v>
      </c>
      <c r="J3809" s="66" t="s">
        <v>9104</v>
      </c>
      <c r="K3809" s="68" t="s">
        <v>2547</v>
      </c>
      <c r="L3809" s="69" t="s">
        <v>10816</v>
      </c>
      <c r="N3809" s="128">
        <v>99</v>
      </c>
      <c r="O3809" s="71">
        <v>33.5</v>
      </c>
      <c r="P3809" s="127"/>
    </row>
    <row r="3810" spans="1:16" ht="15" x14ac:dyDescent="0.25">
      <c r="A3810" s="67" t="str">
        <f t="shared" si="59"/>
        <v>88319203</v>
      </c>
      <c r="B3810" s="127">
        <v>8831920</v>
      </c>
      <c r="C3810" s="127">
        <v>3</v>
      </c>
      <c r="D3810" s="74" t="s">
        <v>5504</v>
      </c>
      <c r="E3810" s="68">
        <v>15176908</v>
      </c>
      <c r="F3810" s="68" t="s">
        <v>10815</v>
      </c>
      <c r="G3810" s="68" t="s">
        <v>2550</v>
      </c>
      <c r="H3810" s="68" t="s">
        <v>2644</v>
      </c>
      <c r="I3810" s="66">
        <v>4261</v>
      </c>
      <c r="J3810" s="66" t="s">
        <v>2644</v>
      </c>
      <c r="K3810" s="68" t="s">
        <v>2546</v>
      </c>
      <c r="L3810" s="69" t="s">
        <v>10817</v>
      </c>
      <c r="N3810" s="128">
        <v>100</v>
      </c>
      <c r="O3810" s="71">
        <v>40.200000000000003</v>
      </c>
      <c r="P3810" s="127"/>
    </row>
    <row r="3811" spans="1:16" ht="15" x14ac:dyDescent="0.25">
      <c r="A3811" s="67" t="str">
        <f t="shared" si="59"/>
        <v>105144802</v>
      </c>
      <c r="B3811" s="127">
        <v>10514480</v>
      </c>
      <c r="C3811" s="127">
        <v>2</v>
      </c>
      <c r="D3811" s="74" t="s">
        <v>6018</v>
      </c>
      <c r="E3811" s="68">
        <v>16590910</v>
      </c>
      <c r="F3811" s="68" t="s">
        <v>10815</v>
      </c>
      <c r="G3811" s="68" t="s">
        <v>10823</v>
      </c>
      <c r="H3811" s="68" t="s">
        <v>2644</v>
      </c>
      <c r="I3811" s="66">
        <v>4261</v>
      </c>
      <c r="J3811" s="66" t="s">
        <v>2644</v>
      </c>
      <c r="K3811" s="68" t="s">
        <v>2547</v>
      </c>
      <c r="L3811" s="69" t="s">
        <v>10817</v>
      </c>
      <c r="N3811" s="128">
        <v>100</v>
      </c>
      <c r="O3811" s="71">
        <v>33.5</v>
      </c>
      <c r="P3811" s="127"/>
    </row>
    <row r="3812" spans="1:16" ht="15" x14ac:dyDescent="0.25">
      <c r="A3812" s="67" t="str">
        <f t="shared" si="59"/>
        <v>131989708</v>
      </c>
      <c r="B3812" s="127">
        <v>13198970</v>
      </c>
      <c r="C3812" s="127">
        <v>8</v>
      </c>
      <c r="D3812" s="74" t="s">
        <v>5505</v>
      </c>
      <c r="E3812" s="68" t="s">
        <v>1716</v>
      </c>
      <c r="F3812" s="68" t="s">
        <v>10814</v>
      </c>
      <c r="G3812" s="68" t="s">
        <v>2550</v>
      </c>
      <c r="H3812" s="68" t="s">
        <v>2644</v>
      </c>
      <c r="I3812" s="66">
        <v>4261</v>
      </c>
      <c r="J3812" s="66" t="s">
        <v>2644</v>
      </c>
      <c r="K3812" s="68" t="s">
        <v>2547</v>
      </c>
      <c r="L3812" s="69" t="s">
        <v>10816</v>
      </c>
      <c r="N3812" s="128">
        <v>88</v>
      </c>
      <c r="O3812" s="71">
        <v>33.5</v>
      </c>
      <c r="P3812" s="127"/>
    </row>
    <row r="3813" spans="1:16" ht="15" x14ac:dyDescent="0.25">
      <c r="A3813" s="67" t="str">
        <f t="shared" si="59"/>
        <v>131989707</v>
      </c>
      <c r="B3813" s="127">
        <v>13198970</v>
      </c>
      <c r="C3813" s="127">
        <v>7</v>
      </c>
      <c r="D3813" s="74" t="s">
        <v>5505</v>
      </c>
      <c r="E3813" s="68" t="s">
        <v>1716</v>
      </c>
      <c r="F3813" s="68" t="s">
        <v>10814</v>
      </c>
      <c r="G3813" s="68" t="s">
        <v>2550</v>
      </c>
      <c r="H3813" s="68" t="s">
        <v>2644</v>
      </c>
      <c r="I3813" s="66">
        <v>4261</v>
      </c>
      <c r="J3813" s="66" t="s">
        <v>2644</v>
      </c>
      <c r="K3813" s="68" t="s">
        <v>2547</v>
      </c>
      <c r="L3813" s="69" t="s">
        <v>10816</v>
      </c>
      <c r="N3813" s="128">
        <v>94</v>
      </c>
      <c r="O3813" s="71">
        <v>33.5</v>
      </c>
      <c r="P3813" s="127"/>
    </row>
    <row r="3814" spans="1:16" ht="15" x14ac:dyDescent="0.25">
      <c r="A3814" s="67" t="str">
        <f t="shared" si="59"/>
        <v>85350365</v>
      </c>
      <c r="B3814" s="127">
        <v>8535036</v>
      </c>
      <c r="C3814" s="127">
        <v>5</v>
      </c>
      <c r="D3814" s="74" t="s">
        <v>6035</v>
      </c>
      <c r="E3814" s="68">
        <v>34626988</v>
      </c>
      <c r="F3814" s="68" t="s">
        <v>10815</v>
      </c>
      <c r="G3814" s="68" t="s">
        <v>10823</v>
      </c>
      <c r="H3814" s="68" t="s">
        <v>2644</v>
      </c>
      <c r="I3814" s="66">
        <v>4261</v>
      </c>
      <c r="J3814" s="66" t="s">
        <v>2644</v>
      </c>
      <c r="K3814" s="68" t="s">
        <v>2547</v>
      </c>
      <c r="L3814" s="69" t="s">
        <v>10817</v>
      </c>
      <c r="N3814" s="128">
        <v>100</v>
      </c>
      <c r="O3814" s="71">
        <v>33.5</v>
      </c>
      <c r="P3814" s="127"/>
    </row>
    <row r="3815" spans="1:16" ht="15" x14ac:dyDescent="0.25">
      <c r="A3815" s="67" t="str">
        <f t="shared" si="59"/>
        <v>85350361</v>
      </c>
      <c r="B3815" s="127">
        <v>8535036</v>
      </c>
      <c r="C3815" s="127">
        <v>1</v>
      </c>
      <c r="D3815" s="74" t="s">
        <v>6035</v>
      </c>
      <c r="E3815" s="68">
        <v>34626988</v>
      </c>
      <c r="F3815" s="68" t="s">
        <v>10813</v>
      </c>
      <c r="G3815" s="68" t="s">
        <v>10823</v>
      </c>
      <c r="H3815" s="68" t="s">
        <v>2644</v>
      </c>
      <c r="I3815" s="66">
        <v>4261</v>
      </c>
      <c r="J3815" s="66" t="s">
        <v>2644</v>
      </c>
      <c r="K3815" s="68" t="s">
        <v>2547</v>
      </c>
      <c r="L3815" s="69" t="s">
        <v>10818</v>
      </c>
      <c r="N3815" s="128">
        <v>100</v>
      </c>
      <c r="O3815" s="71">
        <v>33.5</v>
      </c>
      <c r="P3815" s="127"/>
    </row>
    <row r="3816" spans="1:16" ht="15" x14ac:dyDescent="0.25">
      <c r="A3816" s="67" t="str">
        <f t="shared" si="59"/>
        <v>13573231</v>
      </c>
      <c r="B3816" s="127">
        <v>1357323</v>
      </c>
      <c r="C3816" s="127">
        <v>1</v>
      </c>
      <c r="D3816" s="74" t="s">
        <v>5506</v>
      </c>
      <c r="E3816" s="68" t="s">
        <v>179</v>
      </c>
      <c r="F3816" s="68" t="s">
        <v>10813</v>
      </c>
      <c r="G3816" s="68" t="s">
        <v>2550</v>
      </c>
      <c r="H3816" s="68" t="s">
        <v>2644</v>
      </c>
      <c r="I3816" s="66">
        <v>4261</v>
      </c>
      <c r="J3816" s="66" t="s">
        <v>2644</v>
      </c>
      <c r="K3816" s="68" t="s">
        <v>2546</v>
      </c>
      <c r="L3816" s="69" t="s">
        <v>10818</v>
      </c>
      <c r="N3816" s="128">
        <v>100</v>
      </c>
      <c r="O3816" s="71">
        <v>40.200000000000003</v>
      </c>
      <c r="P3816" s="127"/>
    </row>
    <row r="3817" spans="1:16" ht="15" x14ac:dyDescent="0.25">
      <c r="A3817" s="67" t="str">
        <f t="shared" si="59"/>
        <v>101351703</v>
      </c>
      <c r="B3817" s="127">
        <v>10135170</v>
      </c>
      <c r="C3817" s="127">
        <v>3</v>
      </c>
      <c r="D3817" s="74" t="s">
        <v>5508</v>
      </c>
      <c r="E3817" s="68">
        <v>17426900</v>
      </c>
      <c r="F3817" s="68" t="s">
        <v>10815</v>
      </c>
      <c r="G3817" s="68" t="s">
        <v>2550</v>
      </c>
      <c r="H3817" s="68" t="s">
        <v>2644</v>
      </c>
      <c r="I3817" s="66">
        <v>4261</v>
      </c>
      <c r="J3817" s="66" t="s">
        <v>2644</v>
      </c>
      <c r="K3817" s="68" t="s">
        <v>2547</v>
      </c>
      <c r="L3817" s="69" t="s">
        <v>10817</v>
      </c>
      <c r="N3817" s="128">
        <v>100</v>
      </c>
      <c r="O3817" s="71">
        <v>33.5</v>
      </c>
      <c r="P3817" s="127"/>
    </row>
    <row r="3818" spans="1:16" ht="15" x14ac:dyDescent="0.25">
      <c r="A3818" s="67" t="str">
        <f t="shared" si="59"/>
        <v>95403374</v>
      </c>
      <c r="B3818" s="127">
        <v>9540337</v>
      </c>
      <c r="C3818" s="127">
        <v>4</v>
      </c>
      <c r="D3818" s="74" t="s">
        <v>5333</v>
      </c>
      <c r="E3818" s="68">
        <v>17260282</v>
      </c>
      <c r="F3818" s="68" t="s">
        <v>10815</v>
      </c>
      <c r="G3818" s="68" t="s">
        <v>2550</v>
      </c>
      <c r="H3818" s="68" t="s">
        <v>2644</v>
      </c>
      <c r="I3818" s="66">
        <v>4261</v>
      </c>
      <c r="J3818" s="66" t="s">
        <v>2644</v>
      </c>
      <c r="K3818" s="68" t="s">
        <v>2548</v>
      </c>
      <c r="L3818" s="69" t="s">
        <v>10817</v>
      </c>
      <c r="N3818" s="128">
        <v>100</v>
      </c>
      <c r="O3818" s="71">
        <v>20.100000000000001</v>
      </c>
      <c r="P3818" s="127"/>
    </row>
    <row r="3819" spans="1:16" ht="15" x14ac:dyDescent="0.25">
      <c r="A3819" s="67" t="str">
        <f t="shared" si="59"/>
        <v>96334204</v>
      </c>
      <c r="B3819" s="127">
        <v>9633420</v>
      </c>
      <c r="C3819" s="127">
        <v>4</v>
      </c>
      <c r="D3819" s="74" t="s">
        <v>5510</v>
      </c>
      <c r="E3819" s="68" t="s">
        <v>710</v>
      </c>
      <c r="F3819" s="68" t="s">
        <v>10815</v>
      </c>
      <c r="G3819" s="68" t="s">
        <v>2550</v>
      </c>
      <c r="H3819" s="68" t="s">
        <v>2644</v>
      </c>
      <c r="I3819" s="66">
        <v>4261</v>
      </c>
      <c r="J3819" s="66" t="s">
        <v>2644</v>
      </c>
      <c r="K3819" s="68" t="s">
        <v>2546</v>
      </c>
      <c r="L3819" s="69" t="s">
        <v>10817</v>
      </c>
      <c r="N3819" s="128">
        <v>88</v>
      </c>
      <c r="O3819" s="71">
        <v>40.200000000000003</v>
      </c>
      <c r="P3819" s="127"/>
    </row>
    <row r="3820" spans="1:16" ht="15" x14ac:dyDescent="0.25">
      <c r="A3820" s="67" t="str">
        <f t="shared" si="59"/>
        <v>100605092</v>
      </c>
      <c r="B3820" s="127">
        <v>10060509</v>
      </c>
      <c r="C3820" s="127">
        <v>2</v>
      </c>
      <c r="D3820" s="74" t="s">
        <v>9862</v>
      </c>
      <c r="E3820" s="68">
        <v>14089774</v>
      </c>
      <c r="F3820" s="68" t="s">
        <v>10815</v>
      </c>
      <c r="G3820" s="68" t="s">
        <v>2550</v>
      </c>
      <c r="H3820" s="68" t="s">
        <v>2644</v>
      </c>
      <c r="I3820" s="66">
        <v>4261</v>
      </c>
      <c r="J3820" s="66" t="s">
        <v>2644</v>
      </c>
      <c r="K3820" s="68" t="s">
        <v>2547</v>
      </c>
      <c r="L3820" s="69" t="s">
        <v>10817</v>
      </c>
      <c r="N3820" s="128">
        <v>0</v>
      </c>
      <c r="O3820" s="71">
        <v>33.5</v>
      </c>
      <c r="P3820" s="127"/>
    </row>
    <row r="3821" spans="1:16" ht="15" x14ac:dyDescent="0.25">
      <c r="A3821" s="67" t="str">
        <f t="shared" si="59"/>
        <v>99906165</v>
      </c>
      <c r="B3821" s="127">
        <v>9990616</v>
      </c>
      <c r="C3821" s="127">
        <v>5</v>
      </c>
      <c r="D3821" s="74" t="s">
        <v>7526</v>
      </c>
      <c r="E3821" s="68" t="s">
        <v>776</v>
      </c>
      <c r="F3821" s="68" t="s">
        <v>10815</v>
      </c>
      <c r="G3821" s="68" t="s">
        <v>10823</v>
      </c>
      <c r="H3821" s="68" t="s">
        <v>2644</v>
      </c>
      <c r="I3821" s="66">
        <v>4261</v>
      </c>
      <c r="J3821" s="66" t="s">
        <v>2644</v>
      </c>
      <c r="K3821" s="68" t="s">
        <v>2547</v>
      </c>
      <c r="L3821" s="69" t="s">
        <v>10817</v>
      </c>
      <c r="N3821" s="128">
        <v>100</v>
      </c>
      <c r="O3821" s="71">
        <v>33.5</v>
      </c>
      <c r="P3821" s="127"/>
    </row>
    <row r="3822" spans="1:16" ht="15" x14ac:dyDescent="0.25">
      <c r="A3822" s="67" t="str">
        <f t="shared" si="59"/>
        <v>99267705</v>
      </c>
      <c r="B3822" s="127">
        <v>9926770</v>
      </c>
      <c r="C3822" s="127">
        <v>5</v>
      </c>
      <c r="D3822" s="74" t="s">
        <v>5511</v>
      </c>
      <c r="E3822" s="68" t="s">
        <v>757</v>
      </c>
      <c r="F3822" s="68" t="s">
        <v>10815</v>
      </c>
      <c r="G3822" s="68" t="s">
        <v>2550</v>
      </c>
      <c r="H3822" s="68" t="s">
        <v>2644</v>
      </c>
      <c r="I3822" s="66">
        <v>4261</v>
      </c>
      <c r="J3822" s="66" t="s">
        <v>2644</v>
      </c>
      <c r="K3822" s="68" t="s">
        <v>2546</v>
      </c>
      <c r="L3822" s="69" t="s">
        <v>10817</v>
      </c>
      <c r="N3822" s="128">
        <v>100</v>
      </c>
      <c r="O3822" s="71">
        <v>40.200000000000003</v>
      </c>
      <c r="P3822" s="127"/>
    </row>
    <row r="3823" spans="1:16" ht="15" x14ac:dyDescent="0.25">
      <c r="A3823" s="67" t="str">
        <f t="shared" si="59"/>
        <v>94655091</v>
      </c>
      <c r="B3823" s="127">
        <v>9465509</v>
      </c>
      <c r="C3823" s="127">
        <v>1</v>
      </c>
      <c r="D3823" s="74" t="s">
        <v>5512</v>
      </c>
      <c r="E3823" s="68" t="s">
        <v>682</v>
      </c>
      <c r="F3823" s="68" t="s">
        <v>10815</v>
      </c>
      <c r="G3823" s="68" t="s">
        <v>10823</v>
      </c>
      <c r="H3823" s="68" t="s">
        <v>2644</v>
      </c>
      <c r="I3823" s="66">
        <v>4261</v>
      </c>
      <c r="J3823" s="66" t="s">
        <v>2644</v>
      </c>
      <c r="K3823" s="68" t="s">
        <v>2547</v>
      </c>
      <c r="L3823" s="69" t="s">
        <v>10817</v>
      </c>
      <c r="N3823" s="128">
        <v>81</v>
      </c>
      <c r="O3823" s="71">
        <v>33.5</v>
      </c>
      <c r="P3823" s="127"/>
    </row>
    <row r="3824" spans="1:16" ht="15" x14ac:dyDescent="0.25">
      <c r="A3824" s="67" t="str">
        <f t="shared" si="59"/>
        <v>85547423</v>
      </c>
      <c r="B3824" s="127">
        <v>8554742</v>
      </c>
      <c r="C3824" s="127">
        <v>3</v>
      </c>
      <c r="D3824" s="74" t="s">
        <v>9870</v>
      </c>
      <c r="E3824" s="68">
        <v>8323497</v>
      </c>
      <c r="F3824" s="68" t="s">
        <v>10814</v>
      </c>
      <c r="G3824" s="68" t="s">
        <v>2550</v>
      </c>
      <c r="H3824" s="68" t="s">
        <v>2644</v>
      </c>
      <c r="I3824" s="66">
        <v>4261</v>
      </c>
      <c r="J3824" s="66" t="s">
        <v>2644</v>
      </c>
      <c r="K3824" s="68" t="s">
        <v>2546</v>
      </c>
      <c r="L3824" s="69" t="s">
        <v>10816</v>
      </c>
      <c r="N3824" s="128">
        <v>0</v>
      </c>
      <c r="O3824" s="71">
        <v>40.200000000000003</v>
      </c>
      <c r="P3824" s="127"/>
    </row>
    <row r="3825" spans="1:16" ht="15" x14ac:dyDescent="0.25">
      <c r="A3825" s="67" t="str">
        <f t="shared" si="59"/>
        <v>116853845</v>
      </c>
      <c r="B3825" s="127">
        <v>11685384</v>
      </c>
      <c r="C3825" s="127">
        <v>5</v>
      </c>
      <c r="D3825" s="74" t="s">
        <v>5513</v>
      </c>
      <c r="E3825" s="68" t="s">
        <v>1262</v>
      </c>
      <c r="F3825" s="68" t="s">
        <v>10814</v>
      </c>
      <c r="G3825" s="68" t="s">
        <v>2550</v>
      </c>
      <c r="H3825" s="68" t="s">
        <v>2644</v>
      </c>
      <c r="I3825" s="66">
        <v>4261</v>
      </c>
      <c r="J3825" s="66" t="s">
        <v>2644</v>
      </c>
      <c r="K3825" s="68" t="s">
        <v>2547</v>
      </c>
      <c r="L3825" s="69" t="s">
        <v>10816</v>
      </c>
      <c r="N3825" s="128">
        <v>81</v>
      </c>
      <c r="O3825" s="71">
        <v>33.5</v>
      </c>
      <c r="P3825" s="127"/>
    </row>
    <row r="3826" spans="1:16" ht="15" x14ac:dyDescent="0.25">
      <c r="A3826" s="67" t="str">
        <f t="shared" si="59"/>
        <v>112548281</v>
      </c>
      <c r="B3826" s="127">
        <v>11254828</v>
      </c>
      <c r="C3826" s="127">
        <v>1</v>
      </c>
      <c r="D3826" s="74" t="s">
        <v>6084</v>
      </c>
      <c r="E3826" s="68" t="s">
        <v>1115</v>
      </c>
      <c r="F3826" s="68" t="s">
        <v>10815</v>
      </c>
      <c r="G3826" s="68" t="s">
        <v>10823</v>
      </c>
      <c r="H3826" s="68" t="s">
        <v>2644</v>
      </c>
      <c r="I3826" s="66">
        <v>4261</v>
      </c>
      <c r="J3826" s="66" t="s">
        <v>2644</v>
      </c>
      <c r="K3826" s="68" t="s">
        <v>2546</v>
      </c>
      <c r="L3826" s="69" t="s">
        <v>10817</v>
      </c>
      <c r="N3826" s="128">
        <v>81</v>
      </c>
      <c r="O3826" s="71">
        <v>40.200000000000003</v>
      </c>
      <c r="P3826" s="127"/>
    </row>
    <row r="3827" spans="1:16" ht="15" x14ac:dyDescent="0.25">
      <c r="A3827" s="67" t="str">
        <f t="shared" si="59"/>
        <v>112548282</v>
      </c>
      <c r="B3827" s="127">
        <v>11254828</v>
      </c>
      <c r="C3827" s="127">
        <v>2</v>
      </c>
      <c r="D3827" s="74" t="s">
        <v>6084</v>
      </c>
      <c r="E3827" s="68" t="s">
        <v>1115</v>
      </c>
      <c r="F3827" s="68" t="s">
        <v>10814</v>
      </c>
      <c r="G3827" s="68" t="s">
        <v>10823</v>
      </c>
      <c r="H3827" s="68" t="s">
        <v>2644</v>
      </c>
      <c r="I3827" s="66">
        <v>4261</v>
      </c>
      <c r="J3827" s="66" t="s">
        <v>2644</v>
      </c>
      <c r="K3827" s="68" t="s">
        <v>2547</v>
      </c>
      <c r="L3827" s="69" t="s">
        <v>10816</v>
      </c>
      <c r="N3827" s="128">
        <v>81</v>
      </c>
      <c r="O3827" s="71">
        <v>33.5</v>
      </c>
      <c r="P3827" s="127"/>
    </row>
    <row r="3828" spans="1:16" ht="15" x14ac:dyDescent="0.25">
      <c r="A3828" s="67" t="str">
        <f t="shared" si="59"/>
        <v>114095142</v>
      </c>
      <c r="B3828" s="127">
        <v>11409514</v>
      </c>
      <c r="C3828" s="127">
        <v>2</v>
      </c>
      <c r="D3828" s="74" t="s">
        <v>5514</v>
      </c>
      <c r="E3828" s="68" t="s">
        <v>1167</v>
      </c>
      <c r="F3828" s="68" t="s">
        <v>10815</v>
      </c>
      <c r="G3828" s="68" t="s">
        <v>10823</v>
      </c>
      <c r="H3828" s="68" t="s">
        <v>2644</v>
      </c>
      <c r="I3828" s="66">
        <v>4261</v>
      </c>
      <c r="J3828" s="66" t="s">
        <v>2644</v>
      </c>
      <c r="K3828" s="68" t="s">
        <v>2547</v>
      </c>
      <c r="L3828" s="69" t="s">
        <v>10817</v>
      </c>
      <c r="N3828" s="128">
        <v>81</v>
      </c>
      <c r="O3828" s="71">
        <v>33.5</v>
      </c>
      <c r="P3828" s="127"/>
    </row>
    <row r="3829" spans="1:16" ht="15" x14ac:dyDescent="0.25">
      <c r="A3829" s="67" t="str">
        <f t="shared" si="59"/>
        <v>81763714</v>
      </c>
      <c r="B3829" s="127">
        <v>8176371</v>
      </c>
      <c r="C3829" s="127">
        <v>4</v>
      </c>
      <c r="D3829" s="74" t="s">
        <v>6100</v>
      </c>
      <c r="E3829" s="68">
        <v>1209731</v>
      </c>
      <c r="F3829" s="68" t="s">
        <v>10815</v>
      </c>
      <c r="G3829" s="68" t="s">
        <v>10823</v>
      </c>
      <c r="H3829" s="68" t="s">
        <v>2644</v>
      </c>
      <c r="I3829" s="66">
        <v>4261</v>
      </c>
      <c r="J3829" s="66" t="s">
        <v>2644</v>
      </c>
      <c r="K3829" s="68" t="s">
        <v>2547</v>
      </c>
      <c r="L3829" s="69" t="s">
        <v>10817</v>
      </c>
      <c r="N3829" s="128">
        <v>81</v>
      </c>
      <c r="O3829" s="71">
        <v>33.5</v>
      </c>
      <c r="P3829" s="127"/>
    </row>
    <row r="3830" spans="1:16" ht="15" x14ac:dyDescent="0.25">
      <c r="A3830" s="67" t="str">
        <f t="shared" si="59"/>
        <v>160778802</v>
      </c>
      <c r="B3830" s="127">
        <v>16077880</v>
      </c>
      <c r="C3830" s="127">
        <v>2</v>
      </c>
      <c r="D3830" s="74" t="s">
        <v>7216</v>
      </c>
      <c r="E3830" s="68" t="s">
        <v>2341</v>
      </c>
      <c r="F3830" s="68" t="s">
        <v>10814</v>
      </c>
      <c r="G3830" s="68" t="s">
        <v>2550</v>
      </c>
      <c r="H3830" s="68" t="s">
        <v>2644</v>
      </c>
      <c r="I3830" s="66">
        <v>4261</v>
      </c>
      <c r="J3830" s="66" t="s">
        <v>2644</v>
      </c>
      <c r="K3830" s="68" t="s">
        <v>2547</v>
      </c>
      <c r="L3830" s="69" t="s">
        <v>10816</v>
      </c>
      <c r="N3830" s="128">
        <v>100</v>
      </c>
      <c r="O3830" s="71">
        <v>33.5</v>
      </c>
      <c r="P3830" s="127"/>
    </row>
    <row r="3831" spans="1:16" ht="15" x14ac:dyDescent="0.25">
      <c r="A3831" s="67" t="str">
        <f t="shared" si="59"/>
        <v>102993122</v>
      </c>
      <c r="B3831" s="127">
        <v>10299312</v>
      </c>
      <c r="C3831" s="127">
        <v>2</v>
      </c>
      <c r="D3831" s="74" t="s">
        <v>9878</v>
      </c>
      <c r="E3831" s="68" t="s">
        <v>9941</v>
      </c>
      <c r="F3831" s="68" t="s">
        <v>10815</v>
      </c>
      <c r="G3831" s="68" t="s">
        <v>2550</v>
      </c>
      <c r="H3831" s="68" t="s">
        <v>2644</v>
      </c>
      <c r="I3831" s="66">
        <v>4261</v>
      </c>
      <c r="J3831" s="66" t="s">
        <v>2644</v>
      </c>
      <c r="K3831" s="68" t="s">
        <v>2547</v>
      </c>
      <c r="L3831" s="69" t="s">
        <v>10817</v>
      </c>
      <c r="N3831" s="128">
        <v>0</v>
      </c>
      <c r="O3831" s="71">
        <v>33.5</v>
      </c>
      <c r="P3831" s="127"/>
    </row>
    <row r="3832" spans="1:16" ht="15" x14ac:dyDescent="0.25">
      <c r="A3832" s="67" t="str">
        <f t="shared" si="59"/>
        <v>164885321</v>
      </c>
      <c r="B3832" s="127">
        <v>16488532</v>
      </c>
      <c r="C3832" s="127">
        <v>1</v>
      </c>
      <c r="D3832" s="74" t="s">
        <v>5515</v>
      </c>
      <c r="E3832" s="68" t="s">
        <v>2493</v>
      </c>
      <c r="F3832" s="68" t="s">
        <v>10814</v>
      </c>
      <c r="G3832" s="68" t="s">
        <v>2550</v>
      </c>
      <c r="H3832" s="68" t="s">
        <v>2644</v>
      </c>
      <c r="I3832" s="66">
        <v>4261</v>
      </c>
      <c r="J3832" s="66" t="s">
        <v>2644</v>
      </c>
      <c r="K3832" s="68" t="s">
        <v>2547</v>
      </c>
      <c r="L3832" s="69" t="s">
        <v>10816</v>
      </c>
      <c r="N3832" s="128">
        <v>100</v>
      </c>
      <c r="O3832" s="71">
        <v>33.5</v>
      </c>
      <c r="P3832" s="127"/>
    </row>
    <row r="3833" spans="1:16" ht="15" x14ac:dyDescent="0.25">
      <c r="A3833" s="67" t="str">
        <f t="shared" si="59"/>
        <v>98413622</v>
      </c>
      <c r="B3833" s="127">
        <v>9841362</v>
      </c>
      <c r="C3833" s="127">
        <v>2</v>
      </c>
      <c r="D3833" s="74" t="s">
        <v>5516</v>
      </c>
      <c r="E3833" s="68" t="s">
        <v>740</v>
      </c>
      <c r="F3833" s="68" t="s">
        <v>10815</v>
      </c>
      <c r="G3833" s="68" t="s">
        <v>2550</v>
      </c>
      <c r="H3833" s="68" t="s">
        <v>2644</v>
      </c>
      <c r="I3833" s="66">
        <v>4261</v>
      </c>
      <c r="J3833" s="66" t="s">
        <v>2644</v>
      </c>
      <c r="K3833" s="68" t="s">
        <v>2547</v>
      </c>
      <c r="L3833" s="69" t="s">
        <v>10817</v>
      </c>
      <c r="N3833" s="128">
        <v>69</v>
      </c>
      <c r="O3833" s="71">
        <v>33.5</v>
      </c>
      <c r="P3833" s="127"/>
    </row>
    <row r="3834" spans="1:16" ht="15" x14ac:dyDescent="0.25">
      <c r="A3834" s="67" t="str">
        <f t="shared" si="59"/>
        <v>100621422</v>
      </c>
      <c r="B3834" s="127">
        <v>10062142</v>
      </c>
      <c r="C3834" s="127">
        <v>2</v>
      </c>
      <c r="D3834" s="74" t="s">
        <v>7527</v>
      </c>
      <c r="E3834" s="68">
        <v>45183738</v>
      </c>
      <c r="F3834" s="68" t="s">
        <v>10815</v>
      </c>
      <c r="G3834" s="68" t="s">
        <v>2550</v>
      </c>
      <c r="H3834" s="68" t="s">
        <v>2644</v>
      </c>
      <c r="I3834" s="66">
        <v>4261</v>
      </c>
      <c r="J3834" s="66" t="s">
        <v>2644</v>
      </c>
      <c r="K3834" s="68" t="s">
        <v>2547</v>
      </c>
      <c r="L3834" s="69" t="s">
        <v>10817</v>
      </c>
      <c r="N3834" s="128">
        <v>100</v>
      </c>
      <c r="O3834" s="71">
        <v>33.5</v>
      </c>
      <c r="P3834" s="127"/>
    </row>
    <row r="3835" spans="1:16" ht="15" x14ac:dyDescent="0.25">
      <c r="A3835" s="67" t="str">
        <f t="shared" si="59"/>
        <v>84078123</v>
      </c>
      <c r="B3835" s="127">
        <v>8407812</v>
      </c>
      <c r="C3835" s="127">
        <v>3</v>
      </c>
      <c r="D3835" s="74" t="s">
        <v>5517</v>
      </c>
      <c r="E3835" s="68">
        <v>3398317</v>
      </c>
      <c r="F3835" s="68" t="s">
        <v>10815</v>
      </c>
      <c r="G3835" s="68" t="s">
        <v>2550</v>
      </c>
      <c r="H3835" s="68" t="s">
        <v>2644</v>
      </c>
      <c r="I3835" s="66">
        <v>4261</v>
      </c>
      <c r="J3835" s="66" t="s">
        <v>2644</v>
      </c>
      <c r="K3835" s="68" t="s">
        <v>2547</v>
      </c>
      <c r="L3835" s="69" t="s">
        <v>10817</v>
      </c>
      <c r="N3835" s="128">
        <v>100</v>
      </c>
      <c r="O3835" s="71">
        <v>33.5</v>
      </c>
      <c r="P3835" s="127"/>
    </row>
    <row r="3836" spans="1:16" ht="15" x14ac:dyDescent="0.25">
      <c r="A3836" s="67" t="str">
        <f t="shared" si="59"/>
        <v>114250522</v>
      </c>
      <c r="B3836" s="127">
        <v>11425052</v>
      </c>
      <c r="C3836" s="127">
        <v>2</v>
      </c>
      <c r="D3836" s="74" t="s">
        <v>6117</v>
      </c>
      <c r="E3836" s="68" t="s">
        <v>1187</v>
      </c>
      <c r="F3836" s="68" t="s">
        <v>10815</v>
      </c>
      <c r="G3836" s="68" t="s">
        <v>10823</v>
      </c>
      <c r="H3836" s="68" t="s">
        <v>2644</v>
      </c>
      <c r="I3836" s="66">
        <v>4261</v>
      </c>
      <c r="J3836" s="66" t="s">
        <v>2644</v>
      </c>
      <c r="K3836" s="68" t="s">
        <v>2547</v>
      </c>
      <c r="L3836" s="69" t="s">
        <v>10817</v>
      </c>
      <c r="N3836" s="128">
        <v>81</v>
      </c>
      <c r="O3836" s="71">
        <v>33.5</v>
      </c>
      <c r="P3836" s="127"/>
    </row>
    <row r="3837" spans="1:16" ht="15" x14ac:dyDescent="0.25">
      <c r="A3837" s="67" t="str">
        <f t="shared" si="59"/>
        <v>88467042</v>
      </c>
      <c r="B3837" s="127">
        <v>8846704</v>
      </c>
      <c r="C3837" s="127">
        <v>2</v>
      </c>
      <c r="D3837" s="74" t="s">
        <v>6126</v>
      </c>
      <c r="E3837" s="68">
        <v>16485258</v>
      </c>
      <c r="F3837" s="68" t="s">
        <v>10815</v>
      </c>
      <c r="G3837" s="68" t="s">
        <v>2550</v>
      </c>
      <c r="H3837" s="68" t="s">
        <v>2644</v>
      </c>
      <c r="I3837" s="66">
        <v>4261</v>
      </c>
      <c r="J3837" s="66" t="s">
        <v>2644</v>
      </c>
      <c r="K3837" s="68" t="s">
        <v>2547</v>
      </c>
      <c r="L3837" s="69" t="s">
        <v>10817</v>
      </c>
      <c r="N3837" s="128">
        <v>100</v>
      </c>
      <c r="O3837" s="71">
        <v>33.5</v>
      </c>
      <c r="P3837" s="127"/>
    </row>
    <row r="3838" spans="1:16" ht="15" x14ac:dyDescent="0.25">
      <c r="A3838" s="67" t="str">
        <f t="shared" si="59"/>
        <v>111477751</v>
      </c>
      <c r="B3838" s="127">
        <v>11147775</v>
      </c>
      <c r="C3838" s="127">
        <v>1</v>
      </c>
      <c r="D3838" s="74" t="s">
        <v>6127</v>
      </c>
      <c r="E3838" s="68" t="s">
        <v>1068</v>
      </c>
      <c r="F3838" s="68" t="s">
        <v>10815</v>
      </c>
      <c r="G3838" s="68" t="s">
        <v>10823</v>
      </c>
      <c r="H3838" s="68" t="s">
        <v>2644</v>
      </c>
      <c r="I3838" s="66">
        <v>4261</v>
      </c>
      <c r="J3838" s="66" t="s">
        <v>2644</v>
      </c>
      <c r="K3838" s="68" t="s">
        <v>2547</v>
      </c>
      <c r="L3838" s="69" t="s">
        <v>10817</v>
      </c>
      <c r="N3838" s="128">
        <v>81</v>
      </c>
      <c r="O3838" s="71">
        <v>33.5</v>
      </c>
      <c r="P3838" s="127"/>
    </row>
    <row r="3839" spans="1:16" ht="15" x14ac:dyDescent="0.25">
      <c r="A3839" s="67" t="str">
        <f t="shared" si="59"/>
        <v>148871861</v>
      </c>
      <c r="B3839" s="127">
        <v>14887186</v>
      </c>
      <c r="C3839" s="127">
        <v>1</v>
      </c>
      <c r="D3839" s="74" t="s">
        <v>9712</v>
      </c>
      <c r="E3839" s="68" t="s">
        <v>9762</v>
      </c>
      <c r="F3839" s="68" t="s">
        <v>10814</v>
      </c>
      <c r="G3839" s="68" t="s">
        <v>2550</v>
      </c>
      <c r="H3839" s="68" t="s">
        <v>2644</v>
      </c>
      <c r="I3839" s="66">
        <v>4261</v>
      </c>
      <c r="J3839" s="66" t="s">
        <v>2644</v>
      </c>
      <c r="K3839" s="68" t="s">
        <v>2547</v>
      </c>
      <c r="L3839" s="69" t="s">
        <v>10816</v>
      </c>
      <c r="N3839" s="128">
        <v>81</v>
      </c>
      <c r="O3839" s="71">
        <v>33.5</v>
      </c>
      <c r="P3839" s="127"/>
    </row>
    <row r="3840" spans="1:16" ht="15" x14ac:dyDescent="0.25">
      <c r="A3840" s="67" t="str">
        <f t="shared" si="59"/>
        <v>84433973</v>
      </c>
      <c r="B3840" s="127">
        <v>8443397</v>
      </c>
      <c r="C3840" s="127">
        <v>3</v>
      </c>
      <c r="D3840" s="74" t="s">
        <v>6137</v>
      </c>
      <c r="E3840" s="68" t="s">
        <v>7971</v>
      </c>
      <c r="F3840" s="68" t="s">
        <v>10815</v>
      </c>
      <c r="G3840" s="68" t="s">
        <v>10823</v>
      </c>
      <c r="H3840" s="68" t="s">
        <v>2644</v>
      </c>
      <c r="I3840" s="66">
        <v>4261</v>
      </c>
      <c r="J3840" s="66" t="s">
        <v>2644</v>
      </c>
      <c r="K3840" s="68" t="s">
        <v>2547</v>
      </c>
      <c r="L3840" s="69" t="s">
        <v>10817</v>
      </c>
      <c r="N3840" s="128">
        <v>94</v>
      </c>
      <c r="O3840" s="71">
        <v>33.5</v>
      </c>
      <c r="P3840" s="127"/>
    </row>
    <row r="3841" spans="1:16" ht="15" x14ac:dyDescent="0.25">
      <c r="A3841" s="67" t="str">
        <f t="shared" si="59"/>
        <v>103738712</v>
      </c>
      <c r="B3841" s="127">
        <v>10373871</v>
      </c>
      <c r="C3841" s="127">
        <v>2</v>
      </c>
      <c r="D3841" s="74" t="s">
        <v>5518</v>
      </c>
      <c r="E3841" s="68" t="s">
        <v>941</v>
      </c>
      <c r="F3841" s="68" t="s">
        <v>10815</v>
      </c>
      <c r="G3841" s="68" t="s">
        <v>2550</v>
      </c>
      <c r="H3841" s="68" t="s">
        <v>2644</v>
      </c>
      <c r="I3841" s="66">
        <v>4261</v>
      </c>
      <c r="J3841" s="66" t="s">
        <v>2644</v>
      </c>
      <c r="K3841" s="68" t="s">
        <v>2547</v>
      </c>
      <c r="L3841" s="69" t="s">
        <v>10817</v>
      </c>
      <c r="N3841" s="128">
        <v>81</v>
      </c>
      <c r="O3841" s="71">
        <v>33.5</v>
      </c>
      <c r="P3841" s="127"/>
    </row>
    <row r="3842" spans="1:16" ht="15" x14ac:dyDescent="0.25">
      <c r="A3842" s="67" t="str">
        <f t="shared" si="59"/>
        <v>121583554</v>
      </c>
      <c r="B3842" s="127">
        <v>12158355</v>
      </c>
      <c r="C3842" s="127">
        <v>4</v>
      </c>
      <c r="D3842" s="74" t="s">
        <v>5519</v>
      </c>
      <c r="E3842" s="68" t="s">
        <v>1435</v>
      </c>
      <c r="F3842" s="68" t="s">
        <v>10814</v>
      </c>
      <c r="G3842" s="68" t="s">
        <v>2550</v>
      </c>
      <c r="H3842" s="68" t="s">
        <v>2644</v>
      </c>
      <c r="I3842" s="66">
        <v>4261</v>
      </c>
      <c r="J3842" s="66" t="s">
        <v>2644</v>
      </c>
      <c r="K3842" s="68" t="s">
        <v>2546</v>
      </c>
      <c r="L3842" s="69" t="s">
        <v>10816</v>
      </c>
      <c r="N3842" s="128">
        <v>100</v>
      </c>
      <c r="O3842" s="71">
        <v>40.200000000000003</v>
      </c>
      <c r="P3842" s="127"/>
    </row>
    <row r="3843" spans="1:16" ht="15" x14ac:dyDescent="0.25">
      <c r="A3843" s="67" t="str">
        <f t="shared" si="59"/>
        <v>143719962</v>
      </c>
      <c r="B3843" s="127">
        <v>14371996</v>
      </c>
      <c r="C3843" s="127">
        <v>2</v>
      </c>
      <c r="D3843" s="74" t="s">
        <v>5520</v>
      </c>
      <c r="E3843" s="68" t="s">
        <v>1941</v>
      </c>
      <c r="F3843" s="68" t="s">
        <v>10814</v>
      </c>
      <c r="G3843" s="68" t="s">
        <v>2550</v>
      </c>
      <c r="H3843" s="68" t="s">
        <v>2644</v>
      </c>
      <c r="I3843" s="66">
        <v>4261</v>
      </c>
      <c r="J3843" s="66" t="s">
        <v>2644</v>
      </c>
      <c r="K3843" s="68" t="s">
        <v>2547</v>
      </c>
      <c r="L3843" s="69" t="s">
        <v>10816</v>
      </c>
      <c r="N3843" s="128">
        <v>100</v>
      </c>
      <c r="O3843" s="71">
        <v>33.5</v>
      </c>
      <c r="P3843" s="127"/>
    </row>
    <row r="3844" spans="1:16" ht="15" x14ac:dyDescent="0.25">
      <c r="A3844" s="67" t="str">
        <f t="shared" si="59"/>
        <v>78229848</v>
      </c>
      <c r="B3844" s="127">
        <v>7822984</v>
      </c>
      <c r="C3844" s="127">
        <v>8</v>
      </c>
      <c r="D3844" s="74" t="s">
        <v>5521</v>
      </c>
      <c r="E3844" s="68">
        <v>13072529</v>
      </c>
      <c r="F3844" s="68" t="s">
        <v>10814</v>
      </c>
      <c r="G3844" s="68" t="s">
        <v>2550</v>
      </c>
      <c r="H3844" s="68" t="s">
        <v>2644</v>
      </c>
      <c r="I3844" s="66">
        <v>4261</v>
      </c>
      <c r="J3844" s="66" t="s">
        <v>2644</v>
      </c>
      <c r="K3844" s="68" t="s">
        <v>2547</v>
      </c>
      <c r="L3844" s="69" t="s">
        <v>10816</v>
      </c>
      <c r="N3844" s="128">
        <v>100</v>
      </c>
      <c r="O3844" s="71">
        <v>33.5</v>
      </c>
      <c r="P3844" s="127"/>
    </row>
    <row r="3845" spans="1:16" ht="15" x14ac:dyDescent="0.25">
      <c r="A3845" s="67" t="str">
        <f t="shared" si="59"/>
        <v>154765222</v>
      </c>
      <c r="B3845" s="127">
        <v>15476522</v>
      </c>
      <c r="C3845" s="127">
        <v>2</v>
      </c>
      <c r="D3845" s="74" t="s">
        <v>5522</v>
      </c>
      <c r="E3845" s="68" t="s">
        <v>2214</v>
      </c>
      <c r="F3845" s="68" t="s">
        <v>10814</v>
      </c>
      <c r="G3845" s="68" t="s">
        <v>2550</v>
      </c>
      <c r="H3845" s="68" t="s">
        <v>2644</v>
      </c>
      <c r="I3845" s="66">
        <v>4261</v>
      </c>
      <c r="J3845" s="66" t="s">
        <v>2644</v>
      </c>
      <c r="K3845" s="68" t="s">
        <v>2547</v>
      </c>
      <c r="L3845" s="69" t="s">
        <v>10816</v>
      </c>
      <c r="N3845" s="128">
        <v>100</v>
      </c>
      <c r="O3845" s="71">
        <v>33.5</v>
      </c>
      <c r="P3845" s="127"/>
    </row>
    <row r="3846" spans="1:16" ht="15" x14ac:dyDescent="0.25">
      <c r="A3846" s="67" t="str">
        <f t="shared" si="59"/>
        <v>88468683</v>
      </c>
      <c r="B3846" s="127">
        <v>8846868</v>
      </c>
      <c r="C3846" s="127">
        <v>3</v>
      </c>
      <c r="D3846" s="74" t="s">
        <v>6153</v>
      </c>
      <c r="E3846" s="68">
        <v>16299389</v>
      </c>
      <c r="F3846" s="68" t="s">
        <v>10815</v>
      </c>
      <c r="G3846" s="68" t="s">
        <v>10823</v>
      </c>
      <c r="H3846" s="68" t="s">
        <v>2644</v>
      </c>
      <c r="I3846" s="66">
        <v>4261</v>
      </c>
      <c r="J3846" s="66" t="s">
        <v>2644</v>
      </c>
      <c r="K3846" s="68" t="s">
        <v>2546</v>
      </c>
      <c r="L3846" s="69" t="s">
        <v>10817</v>
      </c>
      <c r="N3846" s="128">
        <v>100</v>
      </c>
      <c r="O3846" s="71">
        <v>40.200000000000003</v>
      </c>
      <c r="P3846" s="127"/>
    </row>
    <row r="3847" spans="1:16" ht="15" x14ac:dyDescent="0.25">
      <c r="A3847" s="67" t="str">
        <f t="shared" si="59"/>
        <v>80334203</v>
      </c>
      <c r="B3847" s="127">
        <v>8033420</v>
      </c>
      <c r="C3847" s="127">
        <v>3</v>
      </c>
      <c r="D3847" s="74" t="s">
        <v>5523</v>
      </c>
      <c r="E3847" s="68" t="s">
        <v>492</v>
      </c>
      <c r="F3847" s="68" t="s">
        <v>10814</v>
      </c>
      <c r="G3847" s="68" t="s">
        <v>2550</v>
      </c>
      <c r="H3847" s="68" t="s">
        <v>2644</v>
      </c>
      <c r="I3847" s="66">
        <v>4261</v>
      </c>
      <c r="J3847" s="66" t="s">
        <v>2644</v>
      </c>
      <c r="K3847" s="68" t="s">
        <v>2547</v>
      </c>
      <c r="L3847" s="69" t="s">
        <v>10816</v>
      </c>
      <c r="N3847" s="128">
        <v>100</v>
      </c>
      <c r="O3847" s="71">
        <v>33.5</v>
      </c>
      <c r="P3847" s="127"/>
    </row>
    <row r="3848" spans="1:16" ht="15" x14ac:dyDescent="0.25">
      <c r="A3848" s="67" t="str">
        <f t="shared" ref="A3848:A3911" si="60">CONCATENATE(B3848,C3848)</f>
        <v>83501153</v>
      </c>
      <c r="B3848" s="127">
        <v>8350115</v>
      </c>
      <c r="C3848" s="127">
        <v>3</v>
      </c>
      <c r="D3848" s="74" t="s">
        <v>5524</v>
      </c>
      <c r="E3848" s="68">
        <v>8158413</v>
      </c>
      <c r="F3848" s="68" t="s">
        <v>10815</v>
      </c>
      <c r="G3848" s="68" t="s">
        <v>2550</v>
      </c>
      <c r="H3848" s="68" t="s">
        <v>2644</v>
      </c>
      <c r="I3848" s="66">
        <v>4261</v>
      </c>
      <c r="J3848" s="66" t="s">
        <v>2644</v>
      </c>
      <c r="K3848" s="68" t="s">
        <v>2547</v>
      </c>
      <c r="L3848" s="69" t="s">
        <v>10817</v>
      </c>
      <c r="N3848" s="128">
        <v>100</v>
      </c>
      <c r="O3848" s="71">
        <v>33.5</v>
      </c>
      <c r="P3848" s="127"/>
    </row>
    <row r="3849" spans="1:16" ht="15" x14ac:dyDescent="0.25">
      <c r="A3849" s="67" t="str">
        <f t="shared" si="60"/>
        <v>132181772</v>
      </c>
      <c r="B3849" s="127">
        <v>13218177</v>
      </c>
      <c r="C3849" s="127">
        <v>2</v>
      </c>
      <c r="D3849" s="74" t="s">
        <v>5525</v>
      </c>
      <c r="E3849" s="68" t="s">
        <v>1735</v>
      </c>
      <c r="F3849" s="68" t="s">
        <v>10814</v>
      </c>
      <c r="G3849" s="68" t="s">
        <v>10823</v>
      </c>
      <c r="H3849" s="68" t="s">
        <v>2644</v>
      </c>
      <c r="I3849" s="66">
        <v>4261</v>
      </c>
      <c r="J3849" s="66" t="s">
        <v>2644</v>
      </c>
      <c r="K3849" s="68" t="s">
        <v>2547</v>
      </c>
      <c r="L3849" s="69" t="s">
        <v>10816</v>
      </c>
      <c r="N3849" s="128">
        <v>81</v>
      </c>
      <c r="O3849" s="71">
        <v>33.5</v>
      </c>
      <c r="P3849" s="127"/>
    </row>
    <row r="3850" spans="1:16" ht="15" x14ac:dyDescent="0.25">
      <c r="A3850" s="67" t="str">
        <f t="shared" si="60"/>
        <v>98414532</v>
      </c>
      <c r="B3850" s="127">
        <v>9841453</v>
      </c>
      <c r="C3850" s="127">
        <v>2</v>
      </c>
      <c r="D3850" s="74" t="s">
        <v>5526</v>
      </c>
      <c r="E3850" s="68">
        <v>16714213</v>
      </c>
      <c r="F3850" s="68" t="s">
        <v>10815</v>
      </c>
      <c r="G3850" s="68" t="s">
        <v>2550</v>
      </c>
      <c r="H3850" s="68" t="s">
        <v>2644</v>
      </c>
      <c r="I3850" s="66">
        <v>4261</v>
      </c>
      <c r="J3850" s="66" t="s">
        <v>2644</v>
      </c>
      <c r="K3850" s="68" t="s">
        <v>2546</v>
      </c>
      <c r="L3850" s="69" t="s">
        <v>10817</v>
      </c>
      <c r="N3850" s="128">
        <v>100</v>
      </c>
      <c r="O3850" s="71">
        <v>40.200000000000003</v>
      </c>
      <c r="P3850" s="127"/>
    </row>
    <row r="3851" spans="1:16" ht="15" x14ac:dyDescent="0.25">
      <c r="A3851" s="67" t="str">
        <f t="shared" si="60"/>
        <v>84424843</v>
      </c>
      <c r="B3851" s="127">
        <v>8442484</v>
      </c>
      <c r="C3851" s="127">
        <v>3</v>
      </c>
      <c r="D3851" s="74" t="s">
        <v>5527</v>
      </c>
      <c r="E3851" s="68" t="s">
        <v>542</v>
      </c>
      <c r="F3851" s="68" t="s">
        <v>10814</v>
      </c>
      <c r="G3851" s="68" t="s">
        <v>2550</v>
      </c>
      <c r="H3851" s="68" t="s">
        <v>2644</v>
      </c>
      <c r="I3851" s="66">
        <v>4261</v>
      </c>
      <c r="J3851" s="66" t="s">
        <v>2644</v>
      </c>
      <c r="K3851" s="68" t="s">
        <v>2548</v>
      </c>
      <c r="L3851" s="69" t="s">
        <v>10816</v>
      </c>
      <c r="N3851" s="128">
        <v>100</v>
      </c>
      <c r="O3851" s="71">
        <v>20.100000000000001</v>
      </c>
      <c r="P3851" s="127"/>
    </row>
    <row r="3852" spans="1:16" ht="15" x14ac:dyDescent="0.25">
      <c r="A3852" s="67" t="str">
        <f t="shared" si="60"/>
        <v>114166603</v>
      </c>
      <c r="B3852" s="127">
        <v>11416660</v>
      </c>
      <c r="C3852" s="127">
        <v>3</v>
      </c>
      <c r="D3852" s="74" t="s">
        <v>5530</v>
      </c>
      <c r="E3852" s="68" t="s">
        <v>1172</v>
      </c>
      <c r="F3852" s="68" t="s">
        <v>10815</v>
      </c>
      <c r="G3852" s="68" t="s">
        <v>2550</v>
      </c>
      <c r="H3852" s="68" t="s">
        <v>2644</v>
      </c>
      <c r="I3852" s="66">
        <v>4261</v>
      </c>
      <c r="J3852" s="66" t="s">
        <v>2644</v>
      </c>
      <c r="K3852" s="68" t="s">
        <v>2547</v>
      </c>
      <c r="L3852" s="69" t="s">
        <v>10817</v>
      </c>
      <c r="N3852" s="128">
        <v>100</v>
      </c>
      <c r="O3852" s="71">
        <v>33.5</v>
      </c>
      <c r="P3852" s="127"/>
    </row>
    <row r="3853" spans="1:16" ht="15" x14ac:dyDescent="0.25">
      <c r="A3853" s="67" t="str">
        <f t="shared" si="60"/>
        <v>114166604</v>
      </c>
      <c r="B3853" s="127">
        <v>11416660</v>
      </c>
      <c r="C3853" s="127">
        <v>4</v>
      </c>
      <c r="D3853" s="74" t="s">
        <v>5530</v>
      </c>
      <c r="E3853" s="68" t="s">
        <v>1172</v>
      </c>
      <c r="F3853" s="68" t="s">
        <v>10814</v>
      </c>
      <c r="G3853" s="68" t="s">
        <v>2550</v>
      </c>
      <c r="H3853" s="68" t="s">
        <v>2644</v>
      </c>
      <c r="I3853" s="66">
        <v>4261</v>
      </c>
      <c r="J3853" s="66" t="s">
        <v>2644</v>
      </c>
      <c r="K3853" s="68" t="s">
        <v>2548</v>
      </c>
      <c r="L3853" s="69" t="s">
        <v>10816</v>
      </c>
      <c r="N3853" s="128">
        <v>100</v>
      </c>
      <c r="O3853" s="71">
        <v>20.100000000000001</v>
      </c>
      <c r="P3853" s="127"/>
    </row>
    <row r="3854" spans="1:16" ht="15" x14ac:dyDescent="0.25">
      <c r="A3854" s="67" t="str">
        <f t="shared" si="60"/>
        <v>164014381</v>
      </c>
      <c r="B3854" s="127">
        <v>16401438</v>
      </c>
      <c r="C3854" s="127">
        <v>1</v>
      </c>
      <c r="D3854" s="74" t="s">
        <v>5531</v>
      </c>
      <c r="E3854" s="68" t="s">
        <v>2450</v>
      </c>
      <c r="F3854" s="68" t="s">
        <v>10814</v>
      </c>
      <c r="G3854" s="68" t="s">
        <v>2550</v>
      </c>
      <c r="H3854" s="68" t="s">
        <v>2644</v>
      </c>
      <c r="I3854" s="66">
        <v>4261</v>
      </c>
      <c r="J3854" s="66" t="s">
        <v>2644</v>
      </c>
      <c r="K3854" s="68" t="s">
        <v>2547</v>
      </c>
      <c r="L3854" s="69" t="s">
        <v>10816</v>
      </c>
      <c r="N3854" s="128">
        <v>100</v>
      </c>
      <c r="O3854" s="71">
        <v>33.5</v>
      </c>
      <c r="P3854" s="127"/>
    </row>
    <row r="3855" spans="1:16" ht="15" x14ac:dyDescent="0.25">
      <c r="A3855" s="67" t="str">
        <f t="shared" si="60"/>
        <v>101697993</v>
      </c>
      <c r="B3855" s="127">
        <v>10169799</v>
      </c>
      <c r="C3855" s="127">
        <v>3</v>
      </c>
      <c r="D3855" s="74" t="s">
        <v>5532</v>
      </c>
      <c r="E3855" s="68">
        <v>307683</v>
      </c>
      <c r="F3855" s="68" t="s">
        <v>10815</v>
      </c>
      <c r="G3855" s="68" t="s">
        <v>2550</v>
      </c>
      <c r="H3855" s="68" t="s">
        <v>2644</v>
      </c>
      <c r="I3855" s="66">
        <v>4261</v>
      </c>
      <c r="J3855" s="66" t="s">
        <v>2644</v>
      </c>
      <c r="K3855" s="68" t="s">
        <v>2547</v>
      </c>
      <c r="L3855" s="69" t="s">
        <v>10817</v>
      </c>
      <c r="N3855" s="128">
        <v>100</v>
      </c>
      <c r="O3855" s="71">
        <v>33.5</v>
      </c>
      <c r="P3855" s="127"/>
    </row>
    <row r="3856" spans="1:16" ht="15" x14ac:dyDescent="0.25">
      <c r="A3856" s="67" t="str">
        <f t="shared" si="60"/>
        <v>101697995</v>
      </c>
      <c r="B3856" s="127">
        <v>10169799</v>
      </c>
      <c r="C3856" s="127">
        <v>5</v>
      </c>
      <c r="D3856" s="74" t="s">
        <v>5532</v>
      </c>
      <c r="E3856" s="68">
        <v>307683</v>
      </c>
      <c r="F3856" s="68" t="s">
        <v>10814</v>
      </c>
      <c r="G3856" s="68" t="s">
        <v>2550</v>
      </c>
      <c r="H3856" s="68" t="s">
        <v>2644</v>
      </c>
      <c r="I3856" s="66">
        <v>4261</v>
      </c>
      <c r="J3856" s="66" t="s">
        <v>2644</v>
      </c>
      <c r="K3856" s="68" t="s">
        <v>2547</v>
      </c>
      <c r="L3856" s="69" t="s">
        <v>10816</v>
      </c>
      <c r="N3856" s="128">
        <v>100</v>
      </c>
      <c r="O3856" s="71">
        <v>33.5</v>
      </c>
      <c r="P3856" s="127"/>
    </row>
    <row r="3857" spans="1:16" ht="15" x14ac:dyDescent="0.25">
      <c r="A3857" s="67" t="str">
        <f t="shared" si="60"/>
        <v>74817805</v>
      </c>
      <c r="B3857" s="127">
        <v>7481780</v>
      </c>
      <c r="C3857" s="127">
        <v>5</v>
      </c>
      <c r="D3857" s="74" t="s">
        <v>6187</v>
      </c>
      <c r="E3857" s="68" t="s">
        <v>440</v>
      </c>
      <c r="F3857" s="68" t="s">
        <v>10814</v>
      </c>
      <c r="G3857" s="68" t="s">
        <v>2550</v>
      </c>
      <c r="H3857" s="68" t="s">
        <v>2644</v>
      </c>
      <c r="I3857" s="66">
        <v>4261</v>
      </c>
      <c r="J3857" s="66" t="s">
        <v>2644</v>
      </c>
      <c r="K3857" s="68" t="s">
        <v>2547</v>
      </c>
      <c r="L3857" s="69" t="s">
        <v>10816</v>
      </c>
      <c r="N3857" s="128">
        <v>81</v>
      </c>
      <c r="O3857" s="71">
        <v>33.5</v>
      </c>
      <c r="P3857" s="127"/>
    </row>
    <row r="3858" spans="1:16" ht="15" x14ac:dyDescent="0.25">
      <c r="A3858" s="67" t="str">
        <f t="shared" si="60"/>
        <v>69756894</v>
      </c>
      <c r="B3858" s="127">
        <v>6975689</v>
      </c>
      <c r="C3858" s="127">
        <v>4</v>
      </c>
      <c r="D3858" s="74" t="s">
        <v>4091</v>
      </c>
      <c r="E3858" s="68" t="s">
        <v>10218</v>
      </c>
      <c r="F3858" s="68" t="s">
        <v>10813</v>
      </c>
      <c r="G3858" s="68" t="s">
        <v>10823</v>
      </c>
      <c r="H3858" s="68" t="s">
        <v>2644</v>
      </c>
      <c r="I3858" s="66">
        <v>4261</v>
      </c>
      <c r="J3858" s="66" t="s">
        <v>2644</v>
      </c>
      <c r="K3858" s="68" t="s">
        <v>2547</v>
      </c>
      <c r="L3858" s="69" t="s">
        <v>10818</v>
      </c>
      <c r="N3858" s="128">
        <v>81</v>
      </c>
      <c r="O3858" s="71">
        <v>33.5</v>
      </c>
      <c r="P3858" s="127"/>
    </row>
    <row r="3859" spans="1:16" ht="15" x14ac:dyDescent="0.25">
      <c r="A3859" s="67" t="str">
        <f t="shared" si="60"/>
        <v>73172811</v>
      </c>
      <c r="B3859" s="127">
        <v>7317281</v>
      </c>
      <c r="C3859" s="127">
        <v>1</v>
      </c>
      <c r="D3859" s="74" t="s">
        <v>10469</v>
      </c>
      <c r="E3859" s="68">
        <v>24624105</v>
      </c>
      <c r="F3859" s="68" t="s">
        <v>10814</v>
      </c>
      <c r="G3859" s="68" t="s">
        <v>10823</v>
      </c>
      <c r="H3859" s="68" t="s">
        <v>2610</v>
      </c>
      <c r="I3859" s="66">
        <v>976</v>
      </c>
      <c r="J3859" s="66" t="s">
        <v>2610</v>
      </c>
      <c r="K3859" s="68" t="s">
        <v>2546</v>
      </c>
      <c r="L3859" s="69" t="s">
        <v>10816</v>
      </c>
      <c r="N3859" s="128">
        <v>0</v>
      </c>
      <c r="O3859" s="71">
        <v>40.200000000000003</v>
      </c>
      <c r="P3859" s="127"/>
    </row>
    <row r="3860" spans="1:16" ht="15" x14ac:dyDescent="0.25">
      <c r="A3860" s="67" t="str">
        <f t="shared" si="60"/>
        <v>23446712</v>
      </c>
      <c r="B3860" s="127">
        <v>2344671</v>
      </c>
      <c r="C3860" s="127">
        <v>2</v>
      </c>
      <c r="D3860" s="74" t="s">
        <v>3119</v>
      </c>
      <c r="E3860" s="68" t="s">
        <v>203</v>
      </c>
      <c r="F3860" s="68" t="s">
        <v>10813</v>
      </c>
      <c r="G3860" s="68" t="s">
        <v>10823</v>
      </c>
      <c r="H3860" s="68" t="s">
        <v>2610</v>
      </c>
      <c r="I3860" s="66">
        <v>976</v>
      </c>
      <c r="J3860" s="66" t="s">
        <v>2610</v>
      </c>
      <c r="K3860" s="68" t="s">
        <v>2547</v>
      </c>
      <c r="L3860" s="69" t="s">
        <v>10818</v>
      </c>
      <c r="N3860" s="128">
        <v>100</v>
      </c>
      <c r="O3860" s="71">
        <v>33.5</v>
      </c>
      <c r="P3860" s="127"/>
    </row>
    <row r="3861" spans="1:16" ht="15" x14ac:dyDescent="0.25">
      <c r="A3861" s="67" t="str">
        <f t="shared" si="60"/>
        <v>105448603</v>
      </c>
      <c r="B3861" s="127">
        <v>10544860</v>
      </c>
      <c r="C3861" s="127">
        <v>3</v>
      </c>
      <c r="D3861" s="74" t="s">
        <v>5533</v>
      </c>
      <c r="E3861" s="68">
        <v>6960201</v>
      </c>
      <c r="F3861" s="68" t="s">
        <v>10815</v>
      </c>
      <c r="G3861" s="68" t="s">
        <v>2550</v>
      </c>
      <c r="H3861" s="68" t="s">
        <v>2610</v>
      </c>
      <c r="I3861" s="66">
        <v>976</v>
      </c>
      <c r="J3861" s="66" t="s">
        <v>2610</v>
      </c>
      <c r="K3861" s="68" t="s">
        <v>2546</v>
      </c>
      <c r="L3861" s="69" t="s">
        <v>10817</v>
      </c>
      <c r="N3861" s="128">
        <v>100</v>
      </c>
      <c r="O3861" s="71">
        <v>40.200000000000003</v>
      </c>
      <c r="P3861" s="127"/>
    </row>
    <row r="3862" spans="1:16" ht="15" x14ac:dyDescent="0.25">
      <c r="A3862" s="67" t="str">
        <f t="shared" si="60"/>
        <v>149218931</v>
      </c>
      <c r="B3862" s="127">
        <v>14921893</v>
      </c>
      <c r="C3862" s="127">
        <v>1</v>
      </c>
      <c r="D3862" s="74" t="s">
        <v>5534</v>
      </c>
      <c r="E3862" s="68" t="s">
        <v>2087</v>
      </c>
      <c r="F3862" s="68" t="s">
        <v>10814</v>
      </c>
      <c r="G3862" s="68" t="s">
        <v>2550</v>
      </c>
      <c r="H3862" s="68" t="s">
        <v>2610</v>
      </c>
      <c r="I3862" s="66">
        <v>976</v>
      </c>
      <c r="J3862" s="66" t="s">
        <v>2610</v>
      </c>
      <c r="K3862" s="68" t="s">
        <v>2547</v>
      </c>
      <c r="L3862" s="69" t="s">
        <v>10816</v>
      </c>
      <c r="N3862" s="128">
        <v>44</v>
      </c>
      <c r="O3862" s="71">
        <v>33.5</v>
      </c>
      <c r="P3862" s="127"/>
    </row>
    <row r="3863" spans="1:16" ht="15" x14ac:dyDescent="0.25">
      <c r="A3863" s="67" t="str">
        <f t="shared" si="60"/>
        <v>110616863</v>
      </c>
      <c r="B3863" s="127">
        <v>11061686</v>
      </c>
      <c r="C3863" s="127">
        <v>3</v>
      </c>
      <c r="D3863" s="74" t="s">
        <v>5535</v>
      </c>
      <c r="E3863" s="68">
        <v>6185964</v>
      </c>
      <c r="F3863" s="68" t="s">
        <v>10815</v>
      </c>
      <c r="G3863" s="68" t="s">
        <v>10823</v>
      </c>
      <c r="H3863" s="68" t="s">
        <v>2610</v>
      </c>
      <c r="I3863" s="66">
        <v>976</v>
      </c>
      <c r="J3863" s="66" t="s">
        <v>2610</v>
      </c>
      <c r="K3863" s="68" t="s">
        <v>2547</v>
      </c>
      <c r="L3863" s="69" t="s">
        <v>10817</v>
      </c>
      <c r="N3863" s="128">
        <v>25</v>
      </c>
      <c r="O3863" s="71">
        <v>33.5</v>
      </c>
      <c r="P3863" s="127"/>
    </row>
    <row r="3864" spans="1:16" ht="15" x14ac:dyDescent="0.25">
      <c r="A3864" s="67" t="str">
        <f t="shared" si="60"/>
        <v>110618323</v>
      </c>
      <c r="B3864" s="127">
        <v>11061832</v>
      </c>
      <c r="C3864" s="127">
        <v>3</v>
      </c>
      <c r="D3864" s="74" t="s">
        <v>5536</v>
      </c>
      <c r="E3864" s="68">
        <v>19117278</v>
      </c>
      <c r="F3864" s="68" t="s">
        <v>10815</v>
      </c>
      <c r="G3864" s="68" t="s">
        <v>10823</v>
      </c>
      <c r="H3864" s="68" t="s">
        <v>2610</v>
      </c>
      <c r="I3864" s="66">
        <v>976</v>
      </c>
      <c r="J3864" s="66" t="s">
        <v>2610</v>
      </c>
      <c r="K3864" s="68" t="s">
        <v>2547</v>
      </c>
      <c r="L3864" s="69" t="s">
        <v>10817</v>
      </c>
      <c r="N3864" s="128">
        <v>100</v>
      </c>
      <c r="O3864" s="71">
        <v>33.5</v>
      </c>
      <c r="P3864" s="127"/>
    </row>
    <row r="3865" spans="1:16" ht="15" x14ac:dyDescent="0.25">
      <c r="A3865" s="67" t="str">
        <f t="shared" si="60"/>
        <v>114232626</v>
      </c>
      <c r="B3865" s="127">
        <v>11423262</v>
      </c>
      <c r="C3865" s="127">
        <v>6</v>
      </c>
      <c r="D3865" s="74" t="s">
        <v>7528</v>
      </c>
      <c r="E3865" s="68">
        <v>19111071</v>
      </c>
      <c r="F3865" s="68" t="s">
        <v>10814</v>
      </c>
      <c r="G3865" s="68" t="s">
        <v>10823</v>
      </c>
      <c r="H3865" s="68" t="s">
        <v>2610</v>
      </c>
      <c r="I3865" s="66">
        <v>976</v>
      </c>
      <c r="J3865" s="66" t="s">
        <v>2610</v>
      </c>
      <c r="K3865" s="68" t="s">
        <v>2546</v>
      </c>
      <c r="L3865" s="69" t="s">
        <v>10816</v>
      </c>
      <c r="N3865" s="128">
        <v>100</v>
      </c>
      <c r="O3865" s="71">
        <v>40.200000000000003</v>
      </c>
      <c r="P3865" s="127"/>
    </row>
    <row r="3866" spans="1:16" ht="15" x14ac:dyDescent="0.25">
      <c r="A3866" s="67" t="str">
        <f t="shared" si="60"/>
        <v>114232625</v>
      </c>
      <c r="B3866" s="127">
        <v>11423262</v>
      </c>
      <c r="C3866" s="127">
        <v>5</v>
      </c>
      <c r="D3866" s="74" t="s">
        <v>7528</v>
      </c>
      <c r="E3866" s="68">
        <v>19111071</v>
      </c>
      <c r="F3866" s="68" t="s">
        <v>10815</v>
      </c>
      <c r="G3866" s="68" t="s">
        <v>10823</v>
      </c>
      <c r="H3866" s="68" t="s">
        <v>2610</v>
      </c>
      <c r="I3866" s="66">
        <v>976</v>
      </c>
      <c r="J3866" s="66" t="s">
        <v>2610</v>
      </c>
      <c r="K3866" s="68" t="s">
        <v>2546</v>
      </c>
      <c r="L3866" s="69" t="s">
        <v>10817</v>
      </c>
      <c r="N3866" s="128">
        <v>100</v>
      </c>
      <c r="O3866" s="71">
        <v>40.200000000000003</v>
      </c>
      <c r="P3866" s="127"/>
    </row>
    <row r="3867" spans="1:16" ht="15" x14ac:dyDescent="0.25">
      <c r="A3867" s="67" t="str">
        <f t="shared" si="60"/>
        <v>103262362</v>
      </c>
      <c r="B3867" s="127">
        <v>10326236</v>
      </c>
      <c r="C3867" s="127">
        <v>2</v>
      </c>
      <c r="D3867" s="74" t="s">
        <v>5537</v>
      </c>
      <c r="E3867" s="68" t="s">
        <v>912</v>
      </c>
      <c r="F3867" s="68" t="s">
        <v>10815</v>
      </c>
      <c r="G3867" s="68" t="s">
        <v>10823</v>
      </c>
      <c r="H3867" s="68" t="s">
        <v>2610</v>
      </c>
      <c r="I3867" s="66">
        <v>976</v>
      </c>
      <c r="J3867" s="66" t="s">
        <v>2610</v>
      </c>
      <c r="K3867" s="68" t="s">
        <v>2546</v>
      </c>
      <c r="L3867" s="69" t="s">
        <v>10817</v>
      </c>
      <c r="N3867" s="128">
        <v>100</v>
      </c>
      <c r="O3867" s="71">
        <v>40.200000000000003</v>
      </c>
      <c r="P3867" s="127"/>
    </row>
    <row r="3868" spans="1:16" ht="15" x14ac:dyDescent="0.25">
      <c r="A3868" s="67" t="str">
        <f t="shared" si="60"/>
        <v>69559903</v>
      </c>
      <c r="B3868" s="127">
        <v>6955990</v>
      </c>
      <c r="C3868" s="127">
        <v>3</v>
      </c>
      <c r="D3868" s="74" t="s">
        <v>5538</v>
      </c>
      <c r="E3868" s="68" t="s">
        <v>341</v>
      </c>
      <c r="F3868" s="68" t="s">
        <v>10813</v>
      </c>
      <c r="G3868" s="68" t="s">
        <v>2550</v>
      </c>
      <c r="H3868" s="68" t="s">
        <v>2610</v>
      </c>
      <c r="I3868" s="66">
        <v>976</v>
      </c>
      <c r="J3868" s="66" t="s">
        <v>2610</v>
      </c>
      <c r="K3868" s="68" t="s">
        <v>2546</v>
      </c>
      <c r="L3868" s="69" t="s">
        <v>10818</v>
      </c>
      <c r="N3868" s="128">
        <v>99</v>
      </c>
      <c r="O3868" s="71">
        <v>40.200000000000003</v>
      </c>
      <c r="P3868" s="127"/>
    </row>
    <row r="3869" spans="1:16" ht="15" x14ac:dyDescent="0.25">
      <c r="A3869" s="67" t="str">
        <f t="shared" si="60"/>
        <v>119692341</v>
      </c>
      <c r="B3869" s="127">
        <v>11969234</v>
      </c>
      <c r="C3869" s="127">
        <v>1</v>
      </c>
      <c r="D3869" s="74" t="s">
        <v>5539</v>
      </c>
      <c r="E3869" s="68">
        <v>18194532</v>
      </c>
      <c r="F3869" s="68" t="s">
        <v>10815</v>
      </c>
      <c r="G3869" s="68" t="s">
        <v>10823</v>
      </c>
      <c r="H3869" s="68" t="s">
        <v>2610</v>
      </c>
      <c r="I3869" s="66">
        <v>976</v>
      </c>
      <c r="J3869" s="66" t="s">
        <v>2610</v>
      </c>
      <c r="K3869" s="68" t="s">
        <v>2547</v>
      </c>
      <c r="L3869" s="69" t="s">
        <v>10817</v>
      </c>
      <c r="N3869" s="128">
        <v>100</v>
      </c>
      <c r="O3869" s="71">
        <v>33.5</v>
      </c>
      <c r="P3869" s="127"/>
    </row>
    <row r="3870" spans="1:16" ht="15" x14ac:dyDescent="0.25">
      <c r="A3870" s="67" t="str">
        <f t="shared" si="60"/>
        <v>105570902</v>
      </c>
      <c r="B3870" s="127">
        <v>10557090</v>
      </c>
      <c r="C3870" s="127">
        <v>2</v>
      </c>
      <c r="D3870" s="74" t="s">
        <v>10566</v>
      </c>
      <c r="E3870" s="68">
        <v>2085843</v>
      </c>
      <c r="F3870" s="68" t="s">
        <v>10814</v>
      </c>
      <c r="G3870" s="68" t="s">
        <v>10823</v>
      </c>
      <c r="H3870" s="68" t="s">
        <v>2610</v>
      </c>
      <c r="I3870" s="66">
        <v>976</v>
      </c>
      <c r="J3870" s="66" t="s">
        <v>2610</v>
      </c>
      <c r="K3870" s="68" t="s">
        <v>2546</v>
      </c>
      <c r="L3870" s="69" t="s">
        <v>10816</v>
      </c>
      <c r="N3870" s="128">
        <v>0</v>
      </c>
      <c r="O3870" s="71">
        <v>40.200000000000003</v>
      </c>
      <c r="P3870" s="127"/>
    </row>
    <row r="3871" spans="1:16" ht="15" x14ac:dyDescent="0.25">
      <c r="A3871" s="67" t="str">
        <f t="shared" si="60"/>
        <v>102808704</v>
      </c>
      <c r="B3871" s="127">
        <v>10280870</v>
      </c>
      <c r="C3871" s="127">
        <v>4</v>
      </c>
      <c r="D3871" s="74" t="s">
        <v>5540</v>
      </c>
      <c r="E3871" s="68" t="s">
        <v>894</v>
      </c>
      <c r="F3871" s="68" t="s">
        <v>10815</v>
      </c>
      <c r="G3871" s="68" t="s">
        <v>2550</v>
      </c>
      <c r="H3871" s="68" t="s">
        <v>2610</v>
      </c>
      <c r="I3871" s="66">
        <v>976</v>
      </c>
      <c r="J3871" s="66" t="s">
        <v>2610</v>
      </c>
      <c r="K3871" s="68" t="s">
        <v>2546</v>
      </c>
      <c r="L3871" s="69" t="s">
        <v>10817</v>
      </c>
      <c r="N3871" s="128">
        <v>100</v>
      </c>
      <c r="O3871" s="71">
        <v>40.200000000000003</v>
      </c>
      <c r="P3871" s="127"/>
    </row>
    <row r="3872" spans="1:16" ht="15" x14ac:dyDescent="0.25">
      <c r="A3872" s="67" t="str">
        <f t="shared" si="60"/>
        <v>113997031</v>
      </c>
      <c r="B3872" s="127">
        <v>11399703</v>
      </c>
      <c r="C3872" s="127">
        <v>1</v>
      </c>
      <c r="D3872" s="74" t="s">
        <v>5541</v>
      </c>
      <c r="E3872" s="68" t="s">
        <v>1162</v>
      </c>
      <c r="F3872" s="68" t="s">
        <v>10815</v>
      </c>
      <c r="G3872" s="68" t="s">
        <v>10823</v>
      </c>
      <c r="H3872" s="68" t="s">
        <v>2610</v>
      </c>
      <c r="I3872" s="66">
        <v>976</v>
      </c>
      <c r="J3872" s="66" t="s">
        <v>2610</v>
      </c>
      <c r="K3872" s="68" t="s">
        <v>2546</v>
      </c>
      <c r="L3872" s="69" t="s">
        <v>10817</v>
      </c>
      <c r="N3872" s="128">
        <v>100</v>
      </c>
      <c r="O3872" s="71">
        <v>40.200000000000003</v>
      </c>
      <c r="P3872" s="127"/>
    </row>
    <row r="3873" spans="1:16" ht="15" x14ac:dyDescent="0.25">
      <c r="A3873" s="67" t="str">
        <f t="shared" si="60"/>
        <v>146996552</v>
      </c>
      <c r="B3873" s="127">
        <v>14699655</v>
      </c>
      <c r="C3873" s="127">
        <v>2</v>
      </c>
      <c r="D3873" s="74" t="s">
        <v>5164</v>
      </c>
      <c r="E3873" s="68" t="s">
        <v>2018</v>
      </c>
      <c r="F3873" s="68" t="s">
        <v>10814</v>
      </c>
      <c r="G3873" s="68" t="s">
        <v>2550</v>
      </c>
      <c r="H3873" s="68" t="s">
        <v>2610</v>
      </c>
      <c r="I3873" s="66">
        <v>976</v>
      </c>
      <c r="J3873" s="66" t="s">
        <v>2610</v>
      </c>
      <c r="K3873" s="68" t="s">
        <v>2547</v>
      </c>
      <c r="L3873" s="69" t="s">
        <v>10816</v>
      </c>
      <c r="N3873" s="128">
        <v>100</v>
      </c>
      <c r="O3873" s="71">
        <v>33.5</v>
      </c>
      <c r="P3873" s="127"/>
    </row>
    <row r="3874" spans="1:16" ht="15" x14ac:dyDescent="0.25">
      <c r="A3874" s="67" t="str">
        <f t="shared" si="60"/>
        <v>85434465</v>
      </c>
      <c r="B3874" s="127">
        <v>8543446</v>
      </c>
      <c r="C3874" s="127">
        <v>5</v>
      </c>
      <c r="D3874" s="74" t="s">
        <v>5542</v>
      </c>
      <c r="E3874" s="68">
        <v>14981001</v>
      </c>
      <c r="F3874" s="68" t="s">
        <v>10815</v>
      </c>
      <c r="G3874" s="68" t="s">
        <v>10823</v>
      </c>
      <c r="H3874" s="68" t="s">
        <v>2610</v>
      </c>
      <c r="I3874" s="66">
        <v>976</v>
      </c>
      <c r="J3874" s="66" t="s">
        <v>2610</v>
      </c>
      <c r="K3874" s="68" t="s">
        <v>2547</v>
      </c>
      <c r="L3874" s="69" t="s">
        <v>10817</v>
      </c>
      <c r="N3874" s="128">
        <v>100</v>
      </c>
      <c r="O3874" s="71">
        <v>33.5</v>
      </c>
      <c r="P3874" s="127"/>
    </row>
    <row r="3875" spans="1:16" ht="15" x14ac:dyDescent="0.25">
      <c r="A3875" s="67" t="str">
        <f t="shared" si="60"/>
        <v>101161144</v>
      </c>
      <c r="B3875" s="127">
        <v>10116114</v>
      </c>
      <c r="C3875" s="127">
        <v>4</v>
      </c>
      <c r="D3875" s="74" t="s">
        <v>5543</v>
      </c>
      <c r="E3875" s="68" t="s">
        <v>851</v>
      </c>
      <c r="F3875" s="68" t="s">
        <v>10814</v>
      </c>
      <c r="G3875" s="68" t="s">
        <v>2550</v>
      </c>
      <c r="H3875" s="68" t="s">
        <v>2610</v>
      </c>
      <c r="I3875" s="66">
        <v>976</v>
      </c>
      <c r="J3875" s="66" t="s">
        <v>2610</v>
      </c>
      <c r="K3875" s="68" t="s">
        <v>2547</v>
      </c>
      <c r="L3875" s="69" t="s">
        <v>10816</v>
      </c>
      <c r="N3875" s="128">
        <v>99</v>
      </c>
      <c r="O3875" s="71">
        <v>33.5</v>
      </c>
      <c r="P3875" s="127"/>
    </row>
    <row r="3876" spans="1:16" ht="15" x14ac:dyDescent="0.25">
      <c r="A3876" s="67" t="str">
        <f t="shared" si="60"/>
        <v>121327557</v>
      </c>
      <c r="B3876" s="127">
        <v>12132755</v>
      </c>
      <c r="C3876" s="127">
        <v>7</v>
      </c>
      <c r="D3876" s="74" t="s">
        <v>5544</v>
      </c>
      <c r="E3876" s="68" t="s">
        <v>1426</v>
      </c>
      <c r="F3876" s="68" t="s">
        <v>10815</v>
      </c>
      <c r="G3876" s="68" t="s">
        <v>2550</v>
      </c>
      <c r="H3876" s="68" t="s">
        <v>2610</v>
      </c>
      <c r="I3876" s="66">
        <v>976</v>
      </c>
      <c r="J3876" s="66" t="s">
        <v>2610</v>
      </c>
      <c r="K3876" s="68" t="s">
        <v>2547</v>
      </c>
      <c r="L3876" s="69" t="s">
        <v>10817</v>
      </c>
      <c r="N3876" s="128">
        <v>45</v>
      </c>
      <c r="O3876" s="71">
        <v>33.5</v>
      </c>
      <c r="P3876" s="127"/>
    </row>
    <row r="3877" spans="1:16" ht="15" x14ac:dyDescent="0.25">
      <c r="A3877" s="67" t="str">
        <f t="shared" si="60"/>
        <v>100603905</v>
      </c>
      <c r="B3877" s="127">
        <v>10060390</v>
      </c>
      <c r="C3877" s="127">
        <v>5</v>
      </c>
      <c r="D3877" s="74" t="s">
        <v>10661</v>
      </c>
      <c r="E3877" s="68" t="s">
        <v>10203</v>
      </c>
      <c r="F3877" s="68" t="s">
        <v>10814</v>
      </c>
      <c r="G3877" s="127" t="s">
        <v>2550</v>
      </c>
      <c r="H3877" s="68" t="s">
        <v>2610</v>
      </c>
      <c r="I3877" s="66">
        <v>976</v>
      </c>
      <c r="J3877" s="66" t="s">
        <v>2610</v>
      </c>
      <c r="K3877" s="68" t="s">
        <v>2546</v>
      </c>
      <c r="L3877" s="69" t="s">
        <v>10816</v>
      </c>
      <c r="N3877" s="128">
        <v>0</v>
      </c>
      <c r="O3877" s="71">
        <v>40.200000000000003</v>
      </c>
      <c r="P3877" s="127"/>
    </row>
    <row r="3878" spans="1:16" ht="15" x14ac:dyDescent="0.25">
      <c r="A3878" s="67" t="str">
        <f t="shared" si="60"/>
        <v>112183072</v>
      </c>
      <c r="B3878" s="127">
        <v>11218307</v>
      </c>
      <c r="C3878" s="127">
        <v>2</v>
      </c>
      <c r="D3878" s="74" t="s">
        <v>5545</v>
      </c>
      <c r="E3878" s="68" t="s">
        <v>1100</v>
      </c>
      <c r="F3878" s="68" t="s">
        <v>10814</v>
      </c>
      <c r="G3878" s="68" t="s">
        <v>10823</v>
      </c>
      <c r="H3878" s="68" t="s">
        <v>2610</v>
      </c>
      <c r="I3878" s="66">
        <v>976</v>
      </c>
      <c r="J3878" s="66" t="s">
        <v>2610</v>
      </c>
      <c r="K3878" s="68" t="s">
        <v>2547</v>
      </c>
      <c r="L3878" s="69" t="s">
        <v>10816</v>
      </c>
      <c r="N3878" s="128">
        <v>100</v>
      </c>
      <c r="O3878" s="71">
        <v>33.5</v>
      </c>
      <c r="P3878" s="127"/>
    </row>
    <row r="3879" spans="1:16" ht="15" x14ac:dyDescent="0.25">
      <c r="A3879" s="67" t="str">
        <f t="shared" si="60"/>
        <v>99533603</v>
      </c>
      <c r="B3879" s="127">
        <v>9953360</v>
      </c>
      <c r="C3879" s="127">
        <v>3</v>
      </c>
      <c r="D3879" s="74" t="s">
        <v>5546</v>
      </c>
      <c r="E3879" s="68">
        <v>705844</v>
      </c>
      <c r="F3879" s="68" t="s">
        <v>10815</v>
      </c>
      <c r="G3879" s="68" t="s">
        <v>2550</v>
      </c>
      <c r="H3879" s="68" t="s">
        <v>2610</v>
      </c>
      <c r="I3879" s="66">
        <v>976</v>
      </c>
      <c r="J3879" s="66" t="s">
        <v>2610</v>
      </c>
      <c r="K3879" s="68" t="s">
        <v>2546</v>
      </c>
      <c r="L3879" s="69" t="s">
        <v>10817</v>
      </c>
      <c r="N3879" s="128">
        <v>100</v>
      </c>
      <c r="O3879" s="71">
        <v>40.200000000000003</v>
      </c>
      <c r="P3879" s="127"/>
    </row>
    <row r="3880" spans="1:16" ht="15" x14ac:dyDescent="0.25">
      <c r="A3880" s="67" t="str">
        <f t="shared" si="60"/>
        <v>115638865</v>
      </c>
      <c r="B3880" s="127">
        <v>11563886</v>
      </c>
      <c r="C3880" s="127">
        <v>5</v>
      </c>
      <c r="D3880" s="74" t="s">
        <v>5547</v>
      </c>
      <c r="E3880" s="68" t="s">
        <v>1213</v>
      </c>
      <c r="F3880" s="68" t="s">
        <v>10814</v>
      </c>
      <c r="G3880" s="68" t="s">
        <v>10823</v>
      </c>
      <c r="H3880" s="68" t="s">
        <v>2610</v>
      </c>
      <c r="I3880" s="66">
        <v>976</v>
      </c>
      <c r="J3880" s="66" t="s">
        <v>2610</v>
      </c>
      <c r="K3880" s="68" t="s">
        <v>2547</v>
      </c>
      <c r="L3880" s="69" t="s">
        <v>10816</v>
      </c>
      <c r="N3880" s="128">
        <v>100</v>
      </c>
      <c r="O3880" s="71">
        <v>33.5</v>
      </c>
      <c r="P3880" s="127"/>
    </row>
    <row r="3881" spans="1:16" ht="15" x14ac:dyDescent="0.25">
      <c r="A3881" s="67" t="str">
        <f t="shared" si="60"/>
        <v>113818143</v>
      </c>
      <c r="B3881" s="127">
        <v>11381814</v>
      </c>
      <c r="C3881" s="127">
        <v>3</v>
      </c>
      <c r="D3881" s="74" t="s">
        <v>4689</v>
      </c>
      <c r="E3881" s="68" t="s">
        <v>1153</v>
      </c>
      <c r="F3881" s="68" t="s">
        <v>10815</v>
      </c>
      <c r="G3881" s="68" t="s">
        <v>2550</v>
      </c>
      <c r="H3881" s="68" t="s">
        <v>2610</v>
      </c>
      <c r="I3881" s="66">
        <v>976</v>
      </c>
      <c r="J3881" s="66" t="s">
        <v>2610</v>
      </c>
      <c r="K3881" s="68" t="s">
        <v>2547</v>
      </c>
      <c r="L3881" s="69" t="s">
        <v>10817</v>
      </c>
      <c r="N3881" s="128">
        <v>100</v>
      </c>
      <c r="O3881" s="71">
        <v>33.5</v>
      </c>
      <c r="P3881" s="127"/>
    </row>
    <row r="3882" spans="1:16" ht="15" x14ac:dyDescent="0.25">
      <c r="A3882" s="67" t="str">
        <f t="shared" si="60"/>
        <v>99532672</v>
      </c>
      <c r="B3882" s="127">
        <v>9953267</v>
      </c>
      <c r="C3882" s="127">
        <v>2</v>
      </c>
      <c r="D3882" s="74" t="s">
        <v>5548</v>
      </c>
      <c r="E3882" s="68" t="s">
        <v>763</v>
      </c>
      <c r="F3882" s="68" t="s">
        <v>10815</v>
      </c>
      <c r="G3882" s="68" t="s">
        <v>10823</v>
      </c>
      <c r="H3882" s="68" t="s">
        <v>2610</v>
      </c>
      <c r="I3882" s="66">
        <v>976</v>
      </c>
      <c r="J3882" s="66" t="s">
        <v>2610</v>
      </c>
      <c r="K3882" s="68" t="s">
        <v>2548</v>
      </c>
      <c r="L3882" s="69" t="s">
        <v>10817</v>
      </c>
      <c r="N3882" s="128">
        <v>100</v>
      </c>
      <c r="O3882" s="71">
        <v>20.100000000000001</v>
      </c>
      <c r="P3882" s="127"/>
    </row>
    <row r="3883" spans="1:16" ht="15" x14ac:dyDescent="0.25">
      <c r="A3883" s="67" t="str">
        <f t="shared" si="60"/>
        <v>73189112</v>
      </c>
      <c r="B3883" s="127">
        <v>7318911</v>
      </c>
      <c r="C3883" s="127">
        <v>2</v>
      </c>
      <c r="D3883" s="74" t="s">
        <v>5549</v>
      </c>
      <c r="E3883" s="68">
        <v>9328679</v>
      </c>
      <c r="F3883" s="68" t="s">
        <v>10813</v>
      </c>
      <c r="G3883" s="68" t="s">
        <v>2550</v>
      </c>
      <c r="H3883" s="68" t="s">
        <v>2610</v>
      </c>
      <c r="I3883" s="66">
        <v>976</v>
      </c>
      <c r="J3883" s="66" t="s">
        <v>2610</v>
      </c>
      <c r="K3883" s="68" t="s">
        <v>2547</v>
      </c>
      <c r="L3883" s="69" t="s">
        <v>10818</v>
      </c>
      <c r="N3883" s="128">
        <v>0</v>
      </c>
      <c r="O3883" s="71">
        <v>33.5</v>
      </c>
      <c r="P3883" s="127"/>
    </row>
    <row r="3884" spans="1:16" ht="15" x14ac:dyDescent="0.25">
      <c r="A3884" s="67" t="str">
        <f t="shared" si="60"/>
        <v>156341881</v>
      </c>
      <c r="B3884" s="127">
        <v>15634188</v>
      </c>
      <c r="C3884" s="127">
        <v>1</v>
      </c>
      <c r="D3884" s="74" t="s">
        <v>5550</v>
      </c>
      <c r="E3884" s="68" t="s">
        <v>2256</v>
      </c>
      <c r="F3884" s="68" t="s">
        <v>10814</v>
      </c>
      <c r="G3884" s="68" t="s">
        <v>2550</v>
      </c>
      <c r="H3884" s="68" t="s">
        <v>2610</v>
      </c>
      <c r="I3884" s="66">
        <v>976</v>
      </c>
      <c r="J3884" s="66" t="s">
        <v>2610</v>
      </c>
      <c r="K3884" s="68" t="s">
        <v>2547</v>
      </c>
      <c r="L3884" s="69" t="s">
        <v>10816</v>
      </c>
      <c r="N3884" s="128">
        <v>100</v>
      </c>
      <c r="O3884" s="71">
        <v>33.5</v>
      </c>
      <c r="P3884" s="127"/>
    </row>
    <row r="3885" spans="1:16" ht="15" x14ac:dyDescent="0.25">
      <c r="A3885" s="67" t="str">
        <f t="shared" si="60"/>
        <v>44150857</v>
      </c>
      <c r="B3885" s="127">
        <v>4415085</v>
      </c>
      <c r="C3885" s="127">
        <v>7</v>
      </c>
      <c r="D3885" s="74" t="s">
        <v>10652</v>
      </c>
      <c r="E3885" s="68" t="s">
        <v>10192</v>
      </c>
      <c r="F3885" s="68" t="s">
        <v>10815</v>
      </c>
      <c r="G3885" s="127" t="s">
        <v>2550</v>
      </c>
      <c r="H3885" s="68" t="s">
        <v>2610</v>
      </c>
      <c r="I3885" s="66">
        <v>976</v>
      </c>
      <c r="J3885" s="66" t="s">
        <v>2610</v>
      </c>
      <c r="K3885" s="68" t="s">
        <v>2547</v>
      </c>
      <c r="L3885" s="69" t="s">
        <v>10817</v>
      </c>
      <c r="N3885" s="128">
        <v>0</v>
      </c>
      <c r="O3885" s="71">
        <v>33.5</v>
      </c>
      <c r="P3885" s="127"/>
    </row>
    <row r="3886" spans="1:16" ht="15" x14ac:dyDescent="0.25">
      <c r="A3886" s="67" t="str">
        <f t="shared" si="60"/>
        <v>786990311</v>
      </c>
      <c r="B3886" s="127">
        <v>7869903</v>
      </c>
      <c r="C3886" s="127">
        <v>11</v>
      </c>
      <c r="D3886" s="74" t="s">
        <v>5551</v>
      </c>
      <c r="E3886" s="68">
        <v>15618130</v>
      </c>
      <c r="F3886" s="68" t="s">
        <v>10814</v>
      </c>
      <c r="G3886" s="68" t="s">
        <v>2550</v>
      </c>
      <c r="H3886" s="68" t="s">
        <v>2610</v>
      </c>
      <c r="I3886" s="66">
        <v>976</v>
      </c>
      <c r="J3886" s="66" t="s">
        <v>2610</v>
      </c>
      <c r="K3886" s="68" t="s">
        <v>2547</v>
      </c>
      <c r="L3886" s="69" t="s">
        <v>10816</v>
      </c>
      <c r="N3886" s="128">
        <v>100</v>
      </c>
      <c r="O3886" s="71">
        <v>33.5</v>
      </c>
      <c r="P3886" s="127"/>
    </row>
    <row r="3887" spans="1:16" ht="15" x14ac:dyDescent="0.25">
      <c r="A3887" s="67" t="str">
        <f t="shared" si="60"/>
        <v>786990310</v>
      </c>
      <c r="B3887" s="127">
        <v>7869903</v>
      </c>
      <c r="C3887" s="127">
        <v>10</v>
      </c>
      <c r="D3887" s="74" t="s">
        <v>5551</v>
      </c>
      <c r="E3887" s="68">
        <v>15618130</v>
      </c>
      <c r="F3887" s="68" t="s">
        <v>10814</v>
      </c>
      <c r="G3887" s="68" t="s">
        <v>2550</v>
      </c>
      <c r="H3887" s="68" t="s">
        <v>2610</v>
      </c>
      <c r="I3887" s="66">
        <v>976</v>
      </c>
      <c r="J3887" s="66" t="s">
        <v>2610</v>
      </c>
      <c r="K3887" s="68" t="s">
        <v>2547</v>
      </c>
      <c r="L3887" s="69" t="s">
        <v>10816</v>
      </c>
      <c r="N3887" s="128">
        <v>100</v>
      </c>
      <c r="O3887" s="71">
        <v>33.5</v>
      </c>
      <c r="P3887" s="127"/>
    </row>
    <row r="3888" spans="1:16" ht="15" x14ac:dyDescent="0.25">
      <c r="A3888" s="67" t="str">
        <f t="shared" si="60"/>
        <v>92501901</v>
      </c>
      <c r="B3888" s="127">
        <v>9250190</v>
      </c>
      <c r="C3888" s="127">
        <v>1</v>
      </c>
      <c r="D3888" s="74" t="s">
        <v>5552</v>
      </c>
      <c r="E3888" s="68">
        <v>1646854</v>
      </c>
      <c r="F3888" s="68" t="s">
        <v>10815</v>
      </c>
      <c r="G3888" s="68" t="s">
        <v>10823</v>
      </c>
      <c r="H3888" s="68" t="s">
        <v>2610</v>
      </c>
      <c r="I3888" s="66">
        <v>976</v>
      </c>
      <c r="J3888" s="66" t="s">
        <v>2610</v>
      </c>
      <c r="K3888" s="68" t="s">
        <v>2547</v>
      </c>
      <c r="L3888" s="69" t="s">
        <v>10817</v>
      </c>
      <c r="N3888" s="128">
        <v>84</v>
      </c>
      <c r="O3888" s="71">
        <v>33.5</v>
      </c>
      <c r="P3888" s="127"/>
    </row>
    <row r="3889" spans="1:16" ht="15" x14ac:dyDescent="0.25">
      <c r="A3889" s="67" t="str">
        <f t="shared" si="60"/>
        <v>92501902</v>
      </c>
      <c r="B3889" s="127">
        <v>9250190</v>
      </c>
      <c r="C3889" s="127">
        <v>2</v>
      </c>
      <c r="D3889" s="74" t="s">
        <v>5552</v>
      </c>
      <c r="E3889" s="68">
        <v>1646854</v>
      </c>
      <c r="F3889" s="68" t="s">
        <v>10815</v>
      </c>
      <c r="G3889" s="68" t="s">
        <v>2550</v>
      </c>
      <c r="H3889" s="68" t="s">
        <v>2610</v>
      </c>
      <c r="I3889" s="66">
        <v>976</v>
      </c>
      <c r="J3889" s="66" t="s">
        <v>2610</v>
      </c>
      <c r="K3889" s="68" t="s">
        <v>2547</v>
      </c>
      <c r="L3889" s="69" t="s">
        <v>10817</v>
      </c>
      <c r="N3889" s="128">
        <v>100</v>
      </c>
      <c r="O3889" s="71">
        <v>33.5</v>
      </c>
      <c r="P3889" s="127"/>
    </row>
    <row r="3890" spans="1:16" ht="15" x14ac:dyDescent="0.25">
      <c r="A3890" s="67" t="str">
        <f t="shared" si="60"/>
        <v>92431003</v>
      </c>
      <c r="B3890" s="127">
        <v>9243100</v>
      </c>
      <c r="C3890" s="127">
        <v>3</v>
      </c>
      <c r="D3890" s="74" t="s">
        <v>10524</v>
      </c>
      <c r="E3890" s="68" t="s">
        <v>10107</v>
      </c>
      <c r="F3890" s="68" t="s">
        <v>10814</v>
      </c>
      <c r="G3890" s="68" t="s">
        <v>10823</v>
      </c>
      <c r="H3890" s="68" t="s">
        <v>2610</v>
      </c>
      <c r="I3890" s="66">
        <v>976</v>
      </c>
      <c r="J3890" s="66" t="s">
        <v>2610</v>
      </c>
      <c r="K3890" s="68" t="s">
        <v>2547</v>
      </c>
      <c r="L3890" s="69" t="s">
        <v>10816</v>
      </c>
      <c r="N3890" s="128">
        <v>0</v>
      </c>
      <c r="O3890" s="71">
        <v>33.5</v>
      </c>
      <c r="P3890" s="127"/>
    </row>
    <row r="3891" spans="1:16" ht="15" x14ac:dyDescent="0.25">
      <c r="A3891" s="67" t="str">
        <f t="shared" si="60"/>
        <v>119746922</v>
      </c>
      <c r="B3891" s="127">
        <v>11974692</v>
      </c>
      <c r="C3891" s="127">
        <v>2</v>
      </c>
      <c r="D3891" s="74" t="s">
        <v>5553</v>
      </c>
      <c r="E3891" s="68" t="s">
        <v>1351</v>
      </c>
      <c r="F3891" s="68" t="s">
        <v>10815</v>
      </c>
      <c r="G3891" s="68" t="s">
        <v>10823</v>
      </c>
      <c r="H3891" s="68" t="s">
        <v>2610</v>
      </c>
      <c r="I3891" s="66">
        <v>976</v>
      </c>
      <c r="J3891" s="66" t="s">
        <v>2610</v>
      </c>
      <c r="K3891" s="68" t="s">
        <v>2547</v>
      </c>
      <c r="L3891" s="69" t="s">
        <v>10817</v>
      </c>
      <c r="N3891" s="128">
        <v>100</v>
      </c>
      <c r="O3891" s="71">
        <v>33.5</v>
      </c>
      <c r="P3891" s="127"/>
    </row>
    <row r="3892" spans="1:16" ht="15" x14ac:dyDescent="0.25">
      <c r="A3892" s="67" t="str">
        <f t="shared" si="60"/>
        <v>77946914</v>
      </c>
      <c r="B3892" s="127">
        <v>7794691</v>
      </c>
      <c r="C3892" s="127">
        <v>4</v>
      </c>
      <c r="D3892" s="74" t="s">
        <v>5554</v>
      </c>
      <c r="E3892" s="68" t="s">
        <v>461</v>
      </c>
      <c r="F3892" s="68" t="s">
        <v>10815</v>
      </c>
      <c r="G3892" s="68" t="s">
        <v>10823</v>
      </c>
      <c r="H3892" s="68" t="s">
        <v>2610</v>
      </c>
      <c r="I3892" s="66">
        <v>976</v>
      </c>
      <c r="J3892" s="66" t="s">
        <v>2610</v>
      </c>
      <c r="K3892" s="68" t="s">
        <v>2546</v>
      </c>
      <c r="L3892" s="69" t="s">
        <v>10817</v>
      </c>
      <c r="N3892" s="128">
        <v>0</v>
      </c>
      <c r="O3892" s="71">
        <v>40.200000000000003</v>
      </c>
      <c r="P3892" s="127"/>
    </row>
    <row r="3893" spans="1:16" ht="15" x14ac:dyDescent="0.25">
      <c r="A3893" s="67" t="str">
        <f t="shared" si="60"/>
        <v>69963095</v>
      </c>
      <c r="B3893" s="127">
        <v>6996309</v>
      </c>
      <c r="C3893" s="127">
        <v>5</v>
      </c>
      <c r="D3893" s="74" t="s">
        <v>5555</v>
      </c>
      <c r="E3893" s="68" t="s">
        <v>7905</v>
      </c>
      <c r="F3893" s="68" t="s">
        <v>10813</v>
      </c>
      <c r="G3893" s="68" t="s">
        <v>2550</v>
      </c>
      <c r="H3893" s="68" t="s">
        <v>2610</v>
      </c>
      <c r="I3893" s="66">
        <v>976</v>
      </c>
      <c r="J3893" s="66" t="s">
        <v>2610</v>
      </c>
      <c r="K3893" s="68" t="s">
        <v>2546</v>
      </c>
      <c r="L3893" s="69" t="s">
        <v>10818</v>
      </c>
      <c r="N3893" s="128">
        <v>100</v>
      </c>
      <c r="O3893" s="71">
        <v>40.200000000000003</v>
      </c>
      <c r="P3893" s="127"/>
    </row>
    <row r="3894" spans="1:16" ht="15" x14ac:dyDescent="0.25">
      <c r="A3894" s="67" t="str">
        <f t="shared" si="60"/>
        <v>69745083</v>
      </c>
      <c r="B3894" s="127">
        <v>6974508</v>
      </c>
      <c r="C3894" s="127">
        <v>3</v>
      </c>
      <c r="D3894" s="74" t="s">
        <v>5556</v>
      </c>
      <c r="E3894" s="68">
        <v>9721566</v>
      </c>
      <c r="F3894" s="68" t="s">
        <v>10815</v>
      </c>
      <c r="G3894" s="68" t="s">
        <v>2550</v>
      </c>
      <c r="H3894" s="68" t="s">
        <v>2610</v>
      </c>
      <c r="I3894" s="66">
        <v>976</v>
      </c>
      <c r="J3894" s="66" t="s">
        <v>2610</v>
      </c>
      <c r="K3894" s="68" t="s">
        <v>2547</v>
      </c>
      <c r="L3894" s="69" t="s">
        <v>10817</v>
      </c>
      <c r="N3894" s="128">
        <v>100</v>
      </c>
      <c r="O3894" s="71">
        <v>33.5</v>
      </c>
      <c r="P3894" s="127"/>
    </row>
    <row r="3895" spans="1:16" ht="15" x14ac:dyDescent="0.25">
      <c r="A3895" s="67" t="str">
        <f t="shared" si="60"/>
        <v>110617042</v>
      </c>
      <c r="B3895" s="127">
        <v>11061704</v>
      </c>
      <c r="C3895" s="127">
        <v>2</v>
      </c>
      <c r="D3895" s="74" t="s">
        <v>5557</v>
      </c>
      <c r="E3895" s="68" t="s">
        <v>1031</v>
      </c>
      <c r="F3895" s="68" t="s">
        <v>10815</v>
      </c>
      <c r="G3895" s="68" t="s">
        <v>10823</v>
      </c>
      <c r="H3895" s="68" t="s">
        <v>2610</v>
      </c>
      <c r="I3895" s="66">
        <v>976</v>
      </c>
      <c r="J3895" s="66" t="s">
        <v>2610</v>
      </c>
      <c r="K3895" s="68" t="s">
        <v>2547</v>
      </c>
      <c r="L3895" s="69" t="s">
        <v>10817</v>
      </c>
      <c r="N3895" s="128">
        <v>100</v>
      </c>
      <c r="O3895" s="71">
        <v>33.5</v>
      </c>
      <c r="P3895" s="127"/>
    </row>
    <row r="3896" spans="1:16" ht="15" x14ac:dyDescent="0.25">
      <c r="A3896" s="67" t="str">
        <f t="shared" si="60"/>
        <v>111684564</v>
      </c>
      <c r="B3896" s="127">
        <v>11168456</v>
      </c>
      <c r="C3896" s="127">
        <v>4</v>
      </c>
      <c r="D3896" s="74" t="s">
        <v>9819</v>
      </c>
      <c r="E3896" s="68" t="s">
        <v>9914</v>
      </c>
      <c r="F3896" s="68" t="s">
        <v>10815</v>
      </c>
      <c r="G3896" s="68" t="s">
        <v>2550</v>
      </c>
      <c r="H3896" s="68" t="s">
        <v>2610</v>
      </c>
      <c r="I3896" s="66">
        <v>976</v>
      </c>
      <c r="J3896" s="66" t="s">
        <v>2610</v>
      </c>
      <c r="K3896" s="68" t="s">
        <v>2546</v>
      </c>
      <c r="L3896" s="69" t="s">
        <v>10817</v>
      </c>
      <c r="N3896" s="128">
        <v>0</v>
      </c>
      <c r="O3896" s="71">
        <v>40.200000000000003</v>
      </c>
      <c r="P3896" s="127"/>
    </row>
    <row r="3897" spans="1:16" ht="15" x14ac:dyDescent="0.25">
      <c r="A3897" s="67" t="str">
        <f t="shared" si="60"/>
        <v>89805613</v>
      </c>
      <c r="B3897" s="127">
        <v>8980561</v>
      </c>
      <c r="C3897" s="127">
        <v>3</v>
      </c>
      <c r="D3897" s="74" t="s">
        <v>5558</v>
      </c>
      <c r="E3897" s="68" t="s">
        <v>7906</v>
      </c>
      <c r="F3897" s="68" t="s">
        <v>10815</v>
      </c>
      <c r="G3897" s="68" t="s">
        <v>10823</v>
      </c>
      <c r="H3897" s="68" t="s">
        <v>2610</v>
      </c>
      <c r="I3897" s="66">
        <v>976</v>
      </c>
      <c r="J3897" s="66" t="s">
        <v>2610</v>
      </c>
      <c r="K3897" s="68" t="s">
        <v>2547</v>
      </c>
      <c r="L3897" s="69" t="s">
        <v>10817</v>
      </c>
      <c r="N3897" s="128">
        <v>100</v>
      </c>
      <c r="O3897" s="71">
        <v>33.5</v>
      </c>
      <c r="P3897" s="127"/>
    </row>
    <row r="3898" spans="1:16" ht="15" x14ac:dyDescent="0.25">
      <c r="A3898" s="67" t="str">
        <f t="shared" si="60"/>
        <v>103704442</v>
      </c>
      <c r="B3898" s="127">
        <v>10370444</v>
      </c>
      <c r="C3898" s="127">
        <v>2</v>
      </c>
      <c r="D3898" s="74" t="s">
        <v>5559</v>
      </c>
      <c r="E3898" s="68">
        <v>707475</v>
      </c>
      <c r="F3898" s="68" t="s">
        <v>10815</v>
      </c>
      <c r="G3898" s="68" t="s">
        <v>10823</v>
      </c>
      <c r="H3898" s="68" t="s">
        <v>2610</v>
      </c>
      <c r="I3898" s="66">
        <v>976</v>
      </c>
      <c r="J3898" s="66" t="s">
        <v>2610</v>
      </c>
      <c r="K3898" s="68" t="s">
        <v>2546</v>
      </c>
      <c r="L3898" s="69" t="s">
        <v>10817</v>
      </c>
      <c r="N3898" s="128">
        <v>100</v>
      </c>
      <c r="O3898" s="71">
        <v>40.200000000000003</v>
      </c>
      <c r="P3898" s="127"/>
    </row>
    <row r="3899" spans="1:16" ht="15" x14ac:dyDescent="0.25">
      <c r="A3899" s="67" t="str">
        <f t="shared" si="60"/>
        <v>139999302</v>
      </c>
      <c r="B3899" s="127">
        <v>13999930</v>
      </c>
      <c r="C3899" s="127">
        <v>2</v>
      </c>
      <c r="D3899" s="74" t="s">
        <v>5560</v>
      </c>
      <c r="E3899" s="68" t="s">
        <v>1892</v>
      </c>
      <c r="F3899" s="68" t="s">
        <v>10814</v>
      </c>
      <c r="G3899" s="68" t="s">
        <v>2550</v>
      </c>
      <c r="H3899" s="68" t="s">
        <v>2610</v>
      </c>
      <c r="I3899" s="66">
        <v>976</v>
      </c>
      <c r="J3899" s="66" t="s">
        <v>2610</v>
      </c>
      <c r="K3899" s="68" t="s">
        <v>2546</v>
      </c>
      <c r="L3899" s="69" t="s">
        <v>10816</v>
      </c>
      <c r="N3899" s="128">
        <v>94</v>
      </c>
      <c r="O3899" s="71">
        <v>40.200000000000003</v>
      </c>
      <c r="P3899" s="127"/>
    </row>
    <row r="3900" spans="1:16" ht="15" x14ac:dyDescent="0.25">
      <c r="A3900" s="67" t="str">
        <f t="shared" si="60"/>
        <v>139999305</v>
      </c>
      <c r="B3900" s="127">
        <v>13999930</v>
      </c>
      <c r="C3900" s="127">
        <v>5</v>
      </c>
      <c r="D3900" s="74" t="s">
        <v>5560</v>
      </c>
      <c r="E3900" s="68" t="s">
        <v>1892</v>
      </c>
      <c r="F3900" s="68" t="s">
        <v>10814</v>
      </c>
      <c r="G3900" s="68" t="s">
        <v>2550</v>
      </c>
      <c r="H3900" s="68" t="s">
        <v>2610</v>
      </c>
      <c r="I3900" s="66">
        <v>976</v>
      </c>
      <c r="J3900" s="66" t="s">
        <v>2610</v>
      </c>
      <c r="K3900" s="68" t="s">
        <v>2547</v>
      </c>
      <c r="L3900" s="69" t="s">
        <v>10816</v>
      </c>
      <c r="N3900" s="128">
        <v>100</v>
      </c>
      <c r="O3900" s="71">
        <v>33.5</v>
      </c>
      <c r="P3900" s="127"/>
    </row>
    <row r="3901" spans="1:16" ht="15" x14ac:dyDescent="0.25">
      <c r="A3901" s="67" t="str">
        <f t="shared" si="60"/>
        <v>54245865</v>
      </c>
      <c r="B3901" s="127">
        <v>5424586</v>
      </c>
      <c r="C3901" s="127">
        <v>5</v>
      </c>
      <c r="D3901" s="74" t="s">
        <v>5561</v>
      </c>
      <c r="E3901" s="68">
        <v>7187145</v>
      </c>
      <c r="F3901" s="68" t="s">
        <v>10815</v>
      </c>
      <c r="G3901" s="68" t="s">
        <v>2550</v>
      </c>
      <c r="H3901" s="68" t="s">
        <v>2610</v>
      </c>
      <c r="I3901" s="66">
        <v>976</v>
      </c>
      <c r="J3901" s="66" t="s">
        <v>2610</v>
      </c>
      <c r="K3901" s="68" t="s">
        <v>2547</v>
      </c>
      <c r="L3901" s="69" t="s">
        <v>10817</v>
      </c>
      <c r="N3901" s="128">
        <v>100</v>
      </c>
      <c r="O3901" s="71">
        <v>33.5</v>
      </c>
      <c r="P3901" s="127"/>
    </row>
    <row r="3902" spans="1:16" ht="15" x14ac:dyDescent="0.25">
      <c r="A3902" s="67" t="str">
        <f t="shared" si="60"/>
        <v>112134745</v>
      </c>
      <c r="B3902" s="127">
        <v>11213474</v>
      </c>
      <c r="C3902" s="127">
        <v>5</v>
      </c>
      <c r="D3902" s="74" t="s">
        <v>5167</v>
      </c>
      <c r="E3902" s="68">
        <v>12411245</v>
      </c>
      <c r="F3902" s="68" t="s">
        <v>10815</v>
      </c>
      <c r="G3902" s="68" t="s">
        <v>10823</v>
      </c>
      <c r="H3902" s="68" t="s">
        <v>2610</v>
      </c>
      <c r="I3902" s="66">
        <v>976</v>
      </c>
      <c r="J3902" s="66" t="s">
        <v>2610</v>
      </c>
      <c r="K3902" s="68" t="s">
        <v>2547</v>
      </c>
      <c r="L3902" s="69" t="s">
        <v>10817</v>
      </c>
      <c r="N3902" s="128">
        <v>100</v>
      </c>
      <c r="O3902" s="71">
        <v>33.5</v>
      </c>
      <c r="P3902" s="127"/>
    </row>
    <row r="3903" spans="1:16" ht="15" x14ac:dyDescent="0.25">
      <c r="A3903" s="67" t="str">
        <f t="shared" si="60"/>
        <v>111393301</v>
      </c>
      <c r="B3903" s="127">
        <v>11139330</v>
      </c>
      <c r="C3903" s="127">
        <v>1</v>
      </c>
      <c r="D3903" s="74" t="s">
        <v>5562</v>
      </c>
      <c r="E3903" s="68">
        <v>16121804</v>
      </c>
      <c r="F3903" s="68" t="s">
        <v>10815</v>
      </c>
      <c r="G3903" s="68" t="s">
        <v>10823</v>
      </c>
      <c r="H3903" s="68" t="s">
        <v>2610</v>
      </c>
      <c r="I3903" s="66">
        <v>976</v>
      </c>
      <c r="J3903" s="66" t="s">
        <v>2610</v>
      </c>
      <c r="K3903" s="68" t="s">
        <v>2546</v>
      </c>
      <c r="L3903" s="69" t="s">
        <v>10817</v>
      </c>
      <c r="N3903" s="128">
        <v>100</v>
      </c>
      <c r="O3903" s="71">
        <v>40.200000000000003</v>
      </c>
      <c r="P3903" s="127"/>
    </row>
    <row r="3904" spans="1:16" ht="15" x14ac:dyDescent="0.25">
      <c r="A3904" s="67" t="str">
        <f t="shared" si="60"/>
        <v>79577493</v>
      </c>
      <c r="B3904" s="127">
        <v>7957749</v>
      </c>
      <c r="C3904" s="127">
        <v>3</v>
      </c>
      <c r="D3904" s="74" t="s">
        <v>5564</v>
      </c>
      <c r="E3904" s="68" t="s">
        <v>483</v>
      </c>
      <c r="F3904" s="68" t="s">
        <v>10814</v>
      </c>
      <c r="G3904" s="68" t="s">
        <v>2550</v>
      </c>
      <c r="H3904" s="68" t="s">
        <v>2610</v>
      </c>
      <c r="I3904" s="66">
        <v>976</v>
      </c>
      <c r="J3904" s="66" t="s">
        <v>2610</v>
      </c>
      <c r="K3904" s="68" t="s">
        <v>2547</v>
      </c>
      <c r="L3904" s="69" t="s">
        <v>10816</v>
      </c>
      <c r="N3904" s="128">
        <v>100</v>
      </c>
      <c r="O3904" s="71">
        <v>33.5</v>
      </c>
      <c r="P3904" s="127"/>
    </row>
    <row r="3905" spans="1:16" ht="15" x14ac:dyDescent="0.25">
      <c r="A3905" s="67" t="str">
        <f t="shared" si="60"/>
        <v>96991443</v>
      </c>
      <c r="B3905" s="127">
        <v>9699144</v>
      </c>
      <c r="C3905" s="127">
        <v>3</v>
      </c>
      <c r="D3905" s="74" t="s">
        <v>5565</v>
      </c>
      <c r="E3905" s="68" t="s">
        <v>724</v>
      </c>
      <c r="F3905" s="68" t="s">
        <v>10815</v>
      </c>
      <c r="G3905" s="68" t="s">
        <v>2550</v>
      </c>
      <c r="H3905" s="68" t="s">
        <v>2610</v>
      </c>
      <c r="I3905" s="66">
        <v>976</v>
      </c>
      <c r="J3905" s="66" t="s">
        <v>2610</v>
      </c>
      <c r="K3905" s="68" t="s">
        <v>2547</v>
      </c>
      <c r="L3905" s="69" t="s">
        <v>10817</v>
      </c>
      <c r="N3905" s="128">
        <v>100</v>
      </c>
      <c r="O3905" s="71">
        <v>33.5</v>
      </c>
      <c r="P3905" s="127"/>
    </row>
    <row r="3906" spans="1:16" ht="15" x14ac:dyDescent="0.25">
      <c r="A3906" s="67" t="str">
        <f t="shared" si="60"/>
        <v>91651502</v>
      </c>
      <c r="B3906" s="127">
        <v>9165150</v>
      </c>
      <c r="C3906" s="127">
        <v>2</v>
      </c>
      <c r="D3906" s="74" t="s">
        <v>7217</v>
      </c>
      <c r="E3906" s="68" t="s">
        <v>636</v>
      </c>
      <c r="F3906" s="68" t="s">
        <v>10815</v>
      </c>
      <c r="G3906" s="68" t="s">
        <v>10823</v>
      </c>
      <c r="H3906" s="68" t="s">
        <v>2610</v>
      </c>
      <c r="I3906" s="66">
        <v>976</v>
      </c>
      <c r="J3906" s="66" t="s">
        <v>2610</v>
      </c>
      <c r="K3906" s="68" t="s">
        <v>2547</v>
      </c>
      <c r="L3906" s="69" t="s">
        <v>10817</v>
      </c>
      <c r="N3906" s="128">
        <v>100</v>
      </c>
      <c r="O3906" s="71">
        <v>33.5</v>
      </c>
      <c r="P3906" s="127"/>
    </row>
    <row r="3907" spans="1:16" ht="15" x14ac:dyDescent="0.25">
      <c r="A3907" s="67" t="str">
        <f t="shared" si="60"/>
        <v>91651501</v>
      </c>
      <c r="B3907" s="127">
        <v>9165150</v>
      </c>
      <c r="C3907" s="127">
        <v>1</v>
      </c>
      <c r="D3907" s="74" t="s">
        <v>7217</v>
      </c>
      <c r="E3907" s="68" t="s">
        <v>636</v>
      </c>
      <c r="F3907" s="68" t="s">
        <v>10815</v>
      </c>
      <c r="G3907" s="68" t="s">
        <v>10823</v>
      </c>
      <c r="H3907" s="68" t="s">
        <v>2610</v>
      </c>
      <c r="I3907" s="66">
        <v>976</v>
      </c>
      <c r="J3907" s="66" t="s">
        <v>2610</v>
      </c>
      <c r="K3907" s="68" t="s">
        <v>2547</v>
      </c>
      <c r="L3907" s="69" t="s">
        <v>10817</v>
      </c>
      <c r="N3907" s="128">
        <v>100</v>
      </c>
      <c r="O3907" s="71">
        <v>33.5</v>
      </c>
      <c r="P3907" s="127"/>
    </row>
    <row r="3908" spans="1:16" ht="15" x14ac:dyDescent="0.25">
      <c r="A3908" s="67" t="str">
        <f t="shared" si="60"/>
        <v>105760102</v>
      </c>
      <c r="B3908" s="127">
        <v>10576010</v>
      </c>
      <c r="C3908" s="127">
        <v>2</v>
      </c>
      <c r="D3908" s="74" t="s">
        <v>5169</v>
      </c>
      <c r="E3908" s="68" t="s">
        <v>1021</v>
      </c>
      <c r="F3908" s="68" t="s">
        <v>10815</v>
      </c>
      <c r="G3908" s="68" t="s">
        <v>2550</v>
      </c>
      <c r="H3908" s="68" t="s">
        <v>2610</v>
      </c>
      <c r="I3908" s="66">
        <v>976</v>
      </c>
      <c r="J3908" s="66" t="s">
        <v>2610</v>
      </c>
      <c r="K3908" s="68" t="s">
        <v>2546</v>
      </c>
      <c r="L3908" s="69" t="s">
        <v>10817</v>
      </c>
      <c r="N3908" s="128">
        <v>100</v>
      </c>
      <c r="O3908" s="71">
        <v>40.200000000000003</v>
      </c>
      <c r="P3908" s="127"/>
    </row>
    <row r="3909" spans="1:16" ht="15" x14ac:dyDescent="0.25">
      <c r="A3909" s="67" t="str">
        <f t="shared" si="60"/>
        <v>123744904</v>
      </c>
      <c r="B3909" s="127">
        <v>12374490</v>
      </c>
      <c r="C3909" s="127">
        <v>4</v>
      </c>
      <c r="D3909" s="74" t="s">
        <v>5566</v>
      </c>
      <c r="E3909" s="68" t="s">
        <v>7907</v>
      </c>
      <c r="F3909" s="68" t="s">
        <v>10814</v>
      </c>
      <c r="G3909" s="68" t="s">
        <v>2550</v>
      </c>
      <c r="H3909" s="68" t="s">
        <v>2610</v>
      </c>
      <c r="I3909" s="66">
        <v>976</v>
      </c>
      <c r="J3909" s="66" t="s">
        <v>2610</v>
      </c>
      <c r="K3909" s="68" t="s">
        <v>2546</v>
      </c>
      <c r="L3909" s="69" t="s">
        <v>10816</v>
      </c>
      <c r="N3909" s="128">
        <v>100</v>
      </c>
      <c r="O3909" s="71">
        <v>40.200000000000003</v>
      </c>
      <c r="P3909" s="127"/>
    </row>
    <row r="3910" spans="1:16" ht="15" x14ac:dyDescent="0.25">
      <c r="A3910" s="67" t="str">
        <f t="shared" si="60"/>
        <v>118741561</v>
      </c>
      <c r="B3910" s="127">
        <v>11874156</v>
      </c>
      <c r="C3910" s="127">
        <v>1</v>
      </c>
      <c r="D3910" s="74" t="s">
        <v>5567</v>
      </c>
      <c r="E3910" s="68" t="s">
        <v>1319</v>
      </c>
      <c r="F3910" s="68" t="s">
        <v>10815</v>
      </c>
      <c r="G3910" s="68" t="s">
        <v>10823</v>
      </c>
      <c r="H3910" s="68" t="s">
        <v>2610</v>
      </c>
      <c r="I3910" s="66">
        <v>976</v>
      </c>
      <c r="J3910" s="66" t="s">
        <v>2610</v>
      </c>
      <c r="K3910" s="68" t="s">
        <v>2547</v>
      </c>
      <c r="L3910" s="69" t="s">
        <v>10817</v>
      </c>
      <c r="N3910" s="128">
        <v>100</v>
      </c>
      <c r="O3910" s="71">
        <v>33.5</v>
      </c>
      <c r="P3910" s="127"/>
    </row>
    <row r="3911" spans="1:16" ht="15" x14ac:dyDescent="0.25">
      <c r="A3911" s="67" t="str">
        <f t="shared" si="60"/>
        <v>127266803</v>
      </c>
      <c r="B3911" s="127">
        <v>12726680</v>
      </c>
      <c r="C3911" s="127">
        <v>3</v>
      </c>
      <c r="D3911" s="74" t="s">
        <v>5171</v>
      </c>
      <c r="E3911" s="68" t="s">
        <v>1563</v>
      </c>
      <c r="F3911" s="68" t="s">
        <v>10814</v>
      </c>
      <c r="G3911" s="68" t="s">
        <v>2550</v>
      </c>
      <c r="H3911" s="68" t="s">
        <v>2610</v>
      </c>
      <c r="I3911" s="66">
        <v>976</v>
      </c>
      <c r="J3911" s="66" t="s">
        <v>2610</v>
      </c>
      <c r="K3911" s="68" t="s">
        <v>2547</v>
      </c>
      <c r="L3911" s="69" t="s">
        <v>10816</v>
      </c>
      <c r="N3911" s="128">
        <v>100</v>
      </c>
      <c r="O3911" s="71">
        <v>33.5</v>
      </c>
      <c r="P3911" s="127"/>
    </row>
    <row r="3912" spans="1:16" ht="15" x14ac:dyDescent="0.25">
      <c r="A3912" s="67" t="str">
        <f t="shared" ref="A3912:A3975" si="61">CONCATENATE(B3912,C3912)</f>
        <v>105474596</v>
      </c>
      <c r="B3912" s="127">
        <v>10547459</v>
      </c>
      <c r="C3912" s="127">
        <v>6</v>
      </c>
      <c r="D3912" s="74" t="s">
        <v>5568</v>
      </c>
      <c r="E3912" s="68">
        <v>905222</v>
      </c>
      <c r="F3912" s="68" t="s">
        <v>10814</v>
      </c>
      <c r="G3912" s="68" t="s">
        <v>2550</v>
      </c>
      <c r="H3912" s="68" t="s">
        <v>2610</v>
      </c>
      <c r="I3912" s="66">
        <v>976</v>
      </c>
      <c r="J3912" s="66" t="s">
        <v>2610</v>
      </c>
      <c r="K3912" s="68" t="s">
        <v>2547</v>
      </c>
      <c r="L3912" s="69" t="s">
        <v>10816</v>
      </c>
      <c r="N3912" s="128">
        <v>100</v>
      </c>
      <c r="O3912" s="71">
        <v>33.5</v>
      </c>
      <c r="P3912" s="127"/>
    </row>
    <row r="3913" spans="1:16" ht="15" x14ac:dyDescent="0.25">
      <c r="A3913" s="67" t="str">
        <f t="shared" si="61"/>
        <v>76819752</v>
      </c>
      <c r="B3913" s="127">
        <v>7681975</v>
      </c>
      <c r="C3913" s="127">
        <v>2</v>
      </c>
      <c r="D3913" s="74" t="s">
        <v>5569</v>
      </c>
      <c r="E3913" s="68" t="s">
        <v>449</v>
      </c>
      <c r="F3913" s="68" t="s">
        <v>10815</v>
      </c>
      <c r="G3913" s="68" t="s">
        <v>10823</v>
      </c>
      <c r="H3913" s="68" t="s">
        <v>2610</v>
      </c>
      <c r="I3913" s="66">
        <v>976</v>
      </c>
      <c r="J3913" s="66" t="s">
        <v>2610</v>
      </c>
      <c r="K3913" s="68" t="s">
        <v>2548</v>
      </c>
      <c r="L3913" s="69" t="s">
        <v>10817</v>
      </c>
      <c r="N3913" s="128">
        <v>100</v>
      </c>
      <c r="O3913" s="71">
        <v>20.100000000000001</v>
      </c>
      <c r="P3913" s="127"/>
    </row>
    <row r="3914" spans="1:16" ht="15" x14ac:dyDescent="0.25">
      <c r="A3914" s="67" t="str">
        <f t="shared" si="61"/>
        <v>118911911</v>
      </c>
      <c r="B3914" s="127">
        <v>11891191</v>
      </c>
      <c r="C3914" s="127">
        <v>1</v>
      </c>
      <c r="D3914" s="74" t="s">
        <v>5570</v>
      </c>
      <c r="E3914" s="68">
        <v>1301619</v>
      </c>
      <c r="F3914" s="68" t="s">
        <v>10815</v>
      </c>
      <c r="G3914" s="68" t="s">
        <v>10823</v>
      </c>
      <c r="H3914" s="68" t="s">
        <v>2610</v>
      </c>
      <c r="I3914" s="66">
        <v>976</v>
      </c>
      <c r="J3914" s="66" t="s">
        <v>2610</v>
      </c>
      <c r="K3914" s="68" t="s">
        <v>2547</v>
      </c>
      <c r="L3914" s="69" t="s">
        <v>10817</v>
      </c>
      <c r="N3914" s="128">
        <v>100</v>
      </c>
      <c r="O3914" s="71">
        <v>33.5</v>
      </c>
      <c r="P3914" s="127"/>
    </row>
    <row r="3915" spans="1:16" ht="15" x14ac:dyDescent="0.25">
      <c r="A3915" s="67" t="str">
        <f t="shared" si="61"/>
        <v>156017171</v>
      </c>
      <c r="B3915" s="127">
        <v>15601717</v>
      </c>
      <c r="C3915" s="127">
        <v>1</v>
      </c>
      <c r="D3915" s="74" t="s">
        <v>5571</v>
      </c>
      <c r="E3915" s="68" t="s">
        <v>2244</v>
      </c>
      <c r="F3915" s="68" t="s">
        <v>10814</v>
      </c>
      <c r="G3915" s="68" t="s">
        <v>2550</v>
      </c>
      <c r="H3915" s="68" t="s">
        <v>2610</v>
      </c>
      <c r="I3915" s="66">
        <v>976</v>
      </c>
      <c r="J3915" s="66" t="s">
        <v>2610</v>
      </c>
      <c r="K3915" s="68" t="s">
        <v>2547</v>
      </c>
      <c r="L3915" s="69" t="s">
        <v>10816</v>
      </c>
      <c r="N3915" s="128">
        <v>100</v>
      </c>
      <c r="O3915" s="71">
        <v>33.5</v>
      </c>
      <c r="P3915" s="127"/>
    </row>
    <row r="3916" spans="1:16" ht="15" x14ac:dyDescent="0.25">
      <c r="A3916" s="67" t="str">
        <f t="shared" si="61"/>
        <v>73169631</v>
      </c>
      <c r="B3916" s="127">
        <v>7316963</v>
      </c>
      <c r="C3916" s="127">
        <v>1</v>
      </c>
      <c r="D3916" s="74" t="s">
        <v>5572</v>
      </c>
      <c r="E3916" s="68">
        <v>179705</v>
      </c>
      <c r="F3916" s="68" t="s">
        <v>10813</v>
      </c>
      <c r="G3916" s="68" t="s">
        <v>10823</v>
      </c>
      <c r="H3916" s="68" t="s">
        <v>2610</v>
      </c>
      <c r="I3916" s="66">
        <v>976</v>
      </c>
      <c r="J3916" s="66" t="s">
        <v>2610</v>
      </c>
      <c r="K3916" s="68" t="s">
        <v>2547</v>
      </c>
      <c r="L3916" s="69" t="s">
        <v>10818</v>
      </c>
      <c r="N3916" s="128">
        <v>100</v>
      </c>
      <c r="O3916" s="71">
        <v>33.5</v>
      </c>
      <c r="P3916" s="127"/>
    </row>
    <row r="3917" spans="1:16" ht="15" x14ac:dyDescent="0.25">
      <c r="A3917" s="67" t="str">
        <f t="shared" si="61"/>
        <v>101580786</v>
      </c>
      <c r="B3917" s="127">
        <v>10158078</v>
      </c>
      <c r="C3917" s="127">
        <v>6</v>
      </c>
      <c r="D3917" s="74" t="s">
        <v>5573</v>
      </c>
      <c r="E3917" s="68" t="s">
        <v>860</v>
      </c>
      <c r="F3917" s="68" t="s">
        <v>10814</v>
      </c>
      <c r="G3917" s="68" t="s">
        <v>2550</v>
      </c>
      <c r="H3917" s="68" t="s">
        <v>2610</v>
      </c>
      <c r="I3917" s="66">
        <v>976</v>
      </c>
      <c r="J3917" s="66" t="s">
        <v>2610</v>
      </c>
      <c r="K3917" s="68" t="s">
        <v>2547</v>
      </c>
      <c r="L3917" s="69" t="s">
        <v>10816</v>
      </c>
      <c r="N3917" s="128">
        <v>100</v>
      </c>
      <c r="O3917" s="71">
        <v>33.5</v>
      </c>
      <c r="P3917" s="127"/>
    </row>
    <row r="3918" spans="1:16" ht="15" x14ac:dyDescent="0.25">
      <c r="A3918" s="67" t="str">
        <f t="shared" si="61"/>
        <v>78481833</v>
      </c>
      <c r="B3918" s="127">
        <v>7848183</v>
      </c>
      <c r="C3918" s="127">
        <v>3</v>
      </c>
      <c r="D3918" s="74" t="s">
        <v>5574</v>
      </c>
      <c r="E3918" s="68">
        <v>7927258</v>
      </c>
      <c r="F3918" s="68" t="s">
        <v>10813</v>
      </c>
      <c r="G3918" s="68" t="s">
        <v>2550</v>
      </c>
      <c r="H3918" s="68" t="s">
        <v>2610</v>
      </c>
      <c r="I3918" s="66">
        <v>976</v>
      </c>
      <c r="J3918" s="66" t="s">
        <v>2610</v>
      </c>
      <c r="K3918" s="68" t="s">
        <v>2546</v>
      </c>
      <c r="L3918" s="69" t="s">
        <v>10818</v>
      </c>
      <c r="N3918" s="128">
        <v>100</v>
      </c>
      <c r="O3918" s="71">
        <v>40.200000000000003</v>
      </c>
      <c r="P3918" s="127"/>
    </row>
    <row r="3919" spans="1:16" ht="15" x14ac:dyDescent="0.25">
      <c r="A3919" s="67" t="str">
        <f t="shared" si="61"/>
        <v>72410693</v>
      </c>
      <c r="B3919" s="127">
        <v>7241069</v>
      </c>
      <c r="C3919" s="127">
        <v>3</v>
      </c>
      <c r="D3919" s="74" t="s">
        <v>5575</v>
      </c>
      <c r="E3919" s="68">
        <v>6557853</v>
      </c>
      <c r="F3919" s="68" t="s">
        <v>10814</v>
      </c>
      <c r="G3919" s="68" t="s">
        <v>2550</v>
      </c>
      <c r="H3919" s="68" t="s">
        <v>2610</v>
      </c>
      <c r="I3919" s="66">
        <v>976</v>
      </c>
      <c r="J3919" s="66" t="s">
        <v>2610</v>
      </c>
      <c r="K3919" s="68" t="s">
        <v>2547</v>
      </c>
      <c r="L3919" s="69" t="s">
        <v>10816</v>
      </c>
      <c r="N3919" s="128">
        <v>100</v>
      </c>
      <c r="O3919" s="71">
        <v>33.5</v>
      </c>
      <c r="P3919" s="127"/>
    </row>
    <row r="3920" spans="1:16" ht="15" x14ac:dyDescent="0.25">
      <c r="A3920" s="67" t="str">
        <f t="shared" si="61"/>
        <v>78215173</v>
      </c>
      <c r="B3920" s="127">
        <v>7821517</v>
      </c>
      <c r="C3920" s="127">
        <v>3</v>
      </c>
      <c r="D3920" s="74" t="s">
        <v>5576</v>
      </c>
      <c r="E3920" s="68">
        <v>10737592</v>
      </c>
      <c r="F3920" s="68" t="s">
        <v>10814</v>
      </c>
      <c r="G3920" s="68" t="s">
        <v>2550</v>
      </c>
      <c r="H3920" s="68" t="s">
        <v>2610</v>
      </c>
      <c r="I3920" s="66">
        <v>976</v>
      </c>
      <c r="J3920" s="66" t="s">
        <v>2610</v>
      </c>
      <c r="K3920" s="68" t="s">
        <v>2546</v>
      </c>
      <c r="L3920" s="69" t="s">
        <v>10816</v>
      </c>
      <c r="N3920" s="128">
        <v>0</v>
      </c>
      <c r="O3920" s="71">
        <v>40.200000000000003</v>
      </c>
      <c r="P3920" s="127"/>
    </row>
    <row r="3921" spans="1:16" ht="15" x14ac:dyDescent="0.25">
      <c r="A3921" s="67" t="str">
        <f t="shared" si="61"/>
        <v>58737083</v>
      </c>
      <c r="B3921" s="127">
        <v>5873708</v>
      </c>
      <c r="C3921" s="127">
        <v>3</v>
      </c>
      <c r="D3921" s="74" t="s">
        <v>5577</v>
      </c>
      <c r="E3921" s="68">
        <v>8409189</v>
      </c>
      <c r="F3921" s="68" t="s">
        <v>10813</v>
      </c>
      <c r="G3921" s="68" t="s">
        <v>2550</v>
      </c>
      <c r="H3921" s="68" t="s">
        <v>2610</v>
      </c>
      <c r="I3921" s="66">
        <v>976</v>
      </c>
      <c r="J3921" s="66" t="s">
        <v>2610</v>
      </c>
      <c r="K3921" s="68" t="s">
        <v>2547</v>
      </c>
      <c r="L3921" s="69" t="s">
        <v>10818</v>
      </c>
      <c r="N3921" s="128">
        <v>0</v>
      </c>
      <c r="O3921" s="71">
        <v>33.5</v>
      </c>
      <c r="P3921" s="127"/>
    </row>
    <row r="3922" spans="1:16" ht="15" x14ac:dyDescent="0.25">
      <c r="A3922" s="67" t="str">
        <f t="shared" si="61"/>
        <v>70172002</v>
      </c>
      <c r="B3922" s="127">
        <v>7017200</v>
      </c>
      <c r="C3922" s="127">
        <v>2</v>
      </c>
      <c r="D3922" s="74" t="s">
        <v>5578</v>
      </c>
      <c r="E3922" s="68">
        <v>12895928</v>
      </c>
      <c r="F3922" s="68" t="s">
        <v>10813</v>
      </c>
      <c r="G3922" s="68" t="s">
        <v>2550</v>
      </c>
      <c r="H3922" s="68" t="s">
        <v>2610</v>
      </c>
      <c r="I3922" s="66">
        <v>976</v>
      </c>
      <c r="J3922" s="66" t="s">
        <v>2610</v>
      </c>
      <c r="K3922" s="68" t="s">
        <v>2546</v>
      </c>
      <c r="L3922" s="69" t="s">
        <v>10818</v>
      </c>
      <c r="N3922" s="128">
        <v>100</v>
      </c>
      <c r="O3922" s="71">
        <v>40.200000000000003</v>
      </c>
      <c r="P3922" s="127"/>
    </row>
    <row r="3923" spans="1:16" ht="15" x14ac:dyDescent="0.25">
      <c r="A3923" s="67" t="str">
        <f t="shared" si="61"/>
        <v>101139272</v>
      </c>
      <c r="B3923" s="127">
        <v>10113927</v>
      </c>
      <c r="C3923" s="127">
        <v>2</v>
      </c>
      <c r="D3923" s="74" t="s">
        <v>5179</v>
      </c>
      <c r="E3923" s="68">
        <v>16474963</v>
      </c>
      <c r="F3923" s="68" t="s">
        <v>10815</v>
      </c>
      <c r="G3923" s="68" t="s">
        <v>2550</v>
      </c>
      <c r="H3923" s="68" t="s">
        <v>2610</v>
      </c>
      <c r="I3923" s="66">
        <v>976</v>
      </c>
      <c r="J3923" s="66" t="s">
        <v>2610</v>
      </c>
      <c r="K3923" s="68" t="s">
        <v>2547</v>
      </c>
      <c r="L3923" s="69" t="s">
        <v>10817</v>
      </c>
      <c r="N3923" s="128">
        <v>100</v>
      </c>
      <c r="O3923" s="71">
        <v>33.5</v>
      </c>
      <c r="P3923" s="127"/>
    </row>
    <row r="3924" spans="1:16" ht="15" x14ac:dyDescent="0.25">
      <c r="A3924" s="67" t="str">
        <f t="shared" si="61"/>
        <v>132220413</v>
      </c>
      <c r="B3924" s="127">
        <v>13222041</v>
      </c>
      <c r="C3924" s="127">
        <v>3</v>
      </c>
      <c r="D3924" s="74" t="s">
        <v>5579</v>
      </c>
      <c r="E3924" s="68" t="s">
        <v>1739</v>
      </c>
      <c r="F3924" s="68" t="s">
        <v>10814</v>
      </c>
      <c r="G3924" s="68" t="s">
        <v>2550</v>
      </c>
      <c r="H3924" s="68" t="s">
        <v>2610</v>
      </c>
      <c r="I3924" s="66">
        <v>976</v>
      </c>
      <c r="J3924" s="66" t="s">
        <v>2610</v>
      </c>
      <c r="K3924" s="68" t="s">
        <v>2546</v>
      </c>
      <c r="L3924" s="69" t="s">
        <v>10816</v>
      </c>
      <c r="N3924" s="128">
        <v>100</v>
      </c>
      <c r="O3924" s="71">
        <v>40.200000000000003</v>
      </c>
      <c r="P3924" s="127"/>
    </row>
    <row r="3925" spans="1:16" ht="15" x14ac:dyDescent="0.25">
      <c r="A3925" s="67" t="str">
        <f t="shared" si="61"/>
        <v>112099513</v>
      </c>
      <c r="B3925" s="127">
        <v>11209951</v>
      </c>
      <c r="C3925" s="127">
        <v>3</v>
      </c>
      <c r="D3925" s="74" t="s">
        <v>5580</v>
      </c>
      <c r="E3925" s="68">
        <v>1052399291</v>
      </c>
      <c r="F3925" s="68" t="s">
        <v>10815</v>
      </c>
      <c r="G3925" s="68" t="s">
        <v>10823</v>
      </c>
      <c r="H3925" s="68" t="s">
        <v>2610</v>
      </c>
      <c r="I3925" s="66">
        <v>976</v>
      </c>
      <c r="J3925" s="66" t="s">
        <v>2610</v>
      </c>
      <c r="K3925" s="68" t="s">
        <v>2546</v>
      </c>
      <c r="L3925" s="69" t="s">
        <v>10817</v>
      </c>
      <c r="N3925" s="128">
        <v>100</v>
      </c>
      <c r="O3925" s="71">
        <v>40.200000000000003</v>
      </c>
      <c r="P3925" s="127"/>
    </row>
    <row r="3926" spans="1:16" ht="15" x14ac:dyDescent="0.25">
      <c r="A3926" s="67" t="str">
        <f t="shared" si="61"/>
        <v>74137981</v>
      </c>
      <c r="B3926" s="127">
        <v>7413798</v>
      </c>
      <c r="C3926" s="127">
        <v>1</v>
      </c>
      <c r="D3926" s="74" t="s">
        <v>5581</v>
      </c>
      <c r="E3926" s="68">
        <v>11895617</v>
      </c>
      <c r="F3926" s="68" t="s">
        <v>10813</v>
      </c>
      <c r="G3926" s="68" t="s">
        <v>10823</v>
      </c>
      <c r="H3926" s="68" t="s">
        <v>2610</v>
      </c>
      <c r="I3926" s="66">
        <v>976</v>
      </c>
      <c r="J3926" s="66" t="s">
        <v>2610</v>
      </c>
      <c r="K3926" s="68" t="s">
        <v>2546</v>
      </c>
      <c r="L3926" s="69" t="s">
        <v>10818</v>
      </c>
      <c r="N3926" s="128">
        <v>100</v>
      </c>
      <c r="O3926" s="71">
        <v>40.200000000000003</v>
      </c>
      <c r="P3926" s="127"/>
    </row>
    <row r="3927" spans="1:16" ht="15" x14ac:dyDescent="0.25">
      <c r="A3927" s="67" t="str">
        <f t="shared" si="61"/>
        <v>116103961</v>
      </c>
      <c r="B3927" s="127">
        <v>11610396</v>
      </c>
      <c r="C3927" s="127">
        <v>1</v>
      </c>
      <c r="D3927" s="74" t="s">
        <v>5583</v>
      </c>
      <c r="E3927" s="68" t="s">
        <v>1237</v>
      </c>
      <c r="F3927" s="68" t="s">
        <v>10815</v>
      </c>
      <c r="G3927" s="68" t="s">
        <v>10823</v>
      </c>
      <c r="H3927" s="68" t="s">
        <v>2610</v>
      </c>
      <c r="I3927" s="66">
        <v>976</v>
      </c>
      <c r="J3927" s="66" t="s">
        <v>2610</v>
      </c>
      <c r="K3927" s="68" t="s">
        <v>2547</v>
      </c>
      <c r="L3927" s="69" t="s">
        <v>10817</v>
      </c>
      <c r="N3927" s="128">
        <v>100</v>
      </c>
      <c r="O3927" s="71">
        <v>33.5</v>
      </c>
      <c r="P3927" s="127"/>
    </row>
    <row r="3928" spans="1:16" ht="15" x14ac:dyDescent="0.25">
      <c r="A3928" s="67" t="str">
        <f t="shared" si="61"/>
        <v>103583906</v>
      </c>
      <c r="B3928" s="127">
        <v>10358390</v>
      </c>
      <c r="C3928" s="127">
        <v>6</v>
      </c>
      <c r="D3928" s="74" t="s">
        <v>5584</v>
      </c>
      <c r="E3928" s="68" t="s">
        <v>927</v>
      </c>
      <c r="F3928" s="68" t="s">
        <v>10814</v>
      </c>
      <c r="G3928" s="68" t="s">
        <v>2550</v>
      </c>
      <c r="H3928" s="68" t="s">
        <v>2610</v>
      </c>
      <c r="I3928" s="66">
        <v>976</v>
      </c>
      <c r="J3928" s="66" t="s">
        <v>2610</v>
      </c>
      <c r="K3928" s="68" t="s">
        <v>2546</v>
      </c>
      <c r="L3928" s="69" t="s">
        <v>10816</v>
      </c>
      <c r="N3928" s="128">
        <v>100</v>
      </c>
      <c r="O3928" s="71">
        <v>40.200000000000003</v>
      </c>
      <c r="P3928" s="127"/>
    </row>
    <row r="3929" spans="1:16" ht="15" x14ac:dyDescent="0.25">
      <c r="A3929" s="67" t="str">
        <f t="shared" si="61"/>
        <v>149229401</v>
      </c>
      <c r="B3929" s="127">
        <v>14922940</v>
      </c>
      <c r="C3929" s="127">
        <v>1</v>
      </c>
      <c r="D3929" s="74" t="s">
        <v>5182</v>
      </c>
      <c r="E3929" s="68" t="s">
        <v>2090</v>
      </c>
      <c r="F3929" s="68" t="s">
        <v>10814</v>
      </c>
      <c r="G3929" s="68" t="s">
        <v>2550</v>
      </c>
      <c r="H3929" s="68" t="s">
        <v>2610</v>
      </c>
      <c r="I3929" s="66">
        <v>976</v>
      </c>
      <c r="J3929" s="66" t="s">
        <v>2610</v>
      </c>
      <c r="K3929" s="68" t="s">
        <v>2547</v>
      </c>
      <c r="L3929" s="69" t="s">
        <v>10816</v>
      </c>
      <c r="N3929" s="128">
        <v>100</v>
      </c>
      <c r="O3929" s="71">
        <v>33.5</v>
      </c>
      <c r="P3929" s="127"/>
    </row>
    <row r="3930" spans="1:16" ht="15" x14ac:dyDescent="0.25">
      <c r="A3930" s="67" t="str">
        <f t="shared" si="61"/>
        <v>112384342</v>
      </c>
      <c r="B3930" s="127">
        <v>11238434</v>
      </c>
      <c r="C3930" s="127">
        <v>2</v>
      </c>
      <c r="D3930" s="74" t="s">
        <v>5585</v>
      </c>
      <c r="E3930" s="68">
        <v>16628641</v>
      </c>
      <c r="F3930" s="68" t="s">
        <v>10815</v>
      </c>
      <c r="G3930" s="68" t="s">
        <v>10823</v>
      </c>
      <c r="H3930" s="68" t="s">
        <v>2610</v>
      </c>
      <c r="I3930" s="66">
        <v>976</v>
      </c>
      <c r="J3930" s="66" t="s">
        <v>2610</v>
      </c>
      <c r="K3930" s="68" t="s">
        <v>2547</v>
      </c>
      <c r="L3930" s="69" t="s">
        <v>10817</v>
      </c>
      <c r="N3930" s="128">
        <v>100</v>
      </c>
      <c r="O3930" s="71">
        <v>33.5</v>
      </c>
      <c r="P3930" s="127"/>
    </row>
    <row r="3931" spans="1:16" ht="15" x14ac:dyDescent="0.25">
      <c r="A3931" s="67" t="str">
        <f t="shared" si="61"/>
        <v>101048357</v>
      </c>
      <c r="B3931" s="127">
        <v>10104835</v>
      </c>
      <c r="C3931" s="127">
        <v>7</v>
      </c>
      <c r="D3931" s="74" t="s">
        <v>5586</v>
      </c>
      <c r="E3931" s="68" t="s">
        <v>841</v>
      </c>
      <c r="F3931" s="68" t="s">
        <v>10814</v>
      </c>
      <c r="G3931" s="68" t="s">
        <v>2550</v>
      </c>
      <c r="H3931" s="68" t="s">
        <v>2610</v>
      </c>
      <c r="I3931" s="66">
        <v>976</v>
      </c>
      <c r="J3931" s="66" t="s">
        <v>2610</v>
      </c>
      <c r="K3931" s="68" t="s">
        <v>2547</v>
      </c>
      <c r="L3931" s="69" t="s">
        <v>10816</v>
      </c>
      <c r="N3931" s="128">
        <v>100</v>
      </c>
      <c r="O3931" s="71">
        <v>33.5</v>
      </c>
      <c r="P3931" s="127"/>
    </row>
    <row r="3932" spans="1:16" ht="15" x14ac:dyDescent="0.25">
      <c r="A3932" s="67" t="str">
        <f t="shared" si="61"/>
        <v>74828633</v>
      </c>
      <c r="B3932" s="127">
        <v>7482863</v>
      </c>
      <c r="C3932" s="127">
        <v>3</v>
      </c>
      <c r="D3932" s="74" t="s">
        <v>5587</v>
      </c>
      <c r="E3932" s="68" t="s">
        <v>441</v>
      </c>
      <c r="F3932" s="68" t="s">
        <v>10814</v>
      </c>
      <c r="G3932" s="68" t="s">
        <v>10823</v>
      </c>
      <c r="H3932" s="68" t="s">
        <v>2610</v>
      </c>
      <c r="I3932" s="66">
        <v>976</v>
      </c>
      <c r="J3932" s="66" t="s">
        <v>2610</v>
      </c>
      <c r="K3932" s="68" t="s">
        <v>2546</v>
      </c>
      <c r="L3932" s="69" t="s">
        <v>10816</v>
      </c>
      <c r="N3932" s="128">
        <v>100</v>
      </c>
      <c r="O3932" s="71">
        <v>40.200000000000003</v>
      </c>
      <c r="P3932" s="127"/>
    </row>
    <row r="3933" spans="1:16" ht="15" x14ac:dyDescent="0.25">
      <c r="A3933" s="67" t="str">
        <f t="shared" si="61"/>
        <v>100263704</v>
      </c>
      <c r="B3933" s="127">
        <v>10026370</v>
      </c>
      <c r="C3933" s="127">
        <v>4</v>
      </c>
      <c r="D3933" s="74" t="s">
        <v>5588</v>
      </c>
      <c r="E3933" s="68">
        <v>15131915</v>
      </c>
      <c r="F3933" s="68" t="s">
        <v>10815</v>
      </c>
      <c r="G3933" s="68" t="s">
        <v>10823</v>
      </c>
      <c r="H3933" s="68" t="s">
        <v>2610</v>
      </c>
      <c r="I3933" s="66">
        <v>976</v>
      </c>
      <c r="J3933" s="66" t="s">
        <v>2610</v>
      </c>
      <c r="K3933" s="68" t="s">
        <v>2546</v>
      </c>
      <c r="L3933" s="69" t="s">
        <v>10817</v>
      </c>
      <c r="N3933" s="128">
        <v>100</v>
      </c>
      <c r="O3933" s="71">
        <v>40.200000000000003</v>
      </c>
      <c r="P3933" s="127"/>
    </row>
    <row r="3934" spans="1:16" ht="15" x14ac:dyDescent="0.25">
      <c r="A3934" s="67" t="str">
        <f t="shared" si="61"/>
        <v>100943982</v>
      </c>
      <c r="B3934" s="127">
        <v>10094398</v>
      </c>
      <c r="C3934" s="127">
        <v>2</v>
      </c>
      <c r="D3934" s="74" t="s">
        <v>5589</v>
      </c>
      <c r="E3934" s="68">
        <v>14900867</v>
      </c>
      <c r="F3934" s="68" t="s">
        <v>10815</v>
      </c>
      <c r="G3934" s="68" t="s">
        <v>2550</v>
      </c>
      <c r="H3934" s="68" t="s">
        <v>2610</v>
      </c>
      <c r="I3934" s="66">
        <v>976</v>
      </c>
      <c r="J3934" s="66" t="s">
        <v>2610</v>
      </c>
      <c r="K3934" s="68" t="s">
        <v>2547</v>
      </c>
      <c r="L3934" s="69" t="s">
        <v>10817</v>
      </c>
      <c r="N3934" s="128">
        <v>99</v>
      </c>
      <c r="O3934" s="71">
        <v>33.5</v>
      </c>
      <c r="P3934" s="127"/>
    </row>
    <row r="3935" spans="1:16" ht="15" x14ac:dyDescent="0.25">
      <c r="A3935" s="67" t="str">
        <f t="shared" si="61"/>
        <v>81687401</v>
      </c>
      <c r="B3935" s="127">
        <v>8168740</v>
      </c>
      <c r="C3935" s="127">
        <v>1</v>
      </c>
      <c r="D3935" s="74" t="s">
        <v>5314</v>
      </c>
      <c r="E3935" s="68">
        <v>9893742</v>
      </c>
      <c r="F3935" s="68" t="s">
        <v>10813</v>
      </c>
      <c r="G3935" s="68" t="s">
        <v>2550</v>
      </c>
      <c r="H3935" s="68" t="s">
        <v>2610</v>
      </c>
      <c r="I3935" s="66">
        <v>976</v>
      </c>
      <c r="J3935" s="66" t="s">
        <v>2610</v>
      </c>
      <c r="K3935" s="68" t="s">
        <v>2546</v>
      </c>
      <c r="L3935" s="69" t="s">
        <v>10818</v>
      </c>
      <c r="N3935" s="128">
        <v>100</v>
      </c>
      <c r="O3935" s="71">
        <v>40.200000000000003</v>
      </c>
      <c r="P3935" s="127"/>
    </row>
    <row r="3936" spans="1:16" ht="15" x14ac:dyDescent="0.25">
      <c r="A3936" s="67" t="str">
        <f t="shared" si="61"/>
        <v>81687402</v>
      </c>
      <c r="B3936" s="127">
        <v>8168740</v>
      </c>
      <c r="C3936" s="127">
        <v>2</v>
      </c>
      <c r="D3936" s="74" t="s">
        <v>5314</v>
      </c>
      <c r="E3936" s="68">
        <v>9893742</v>
      </c>
      <c r="F3936" s="68" t="s">
        <v>10813</v>
      </c>
      <c r="G3936" s="68" t="s">
        <v>10823</v>
      </c>
      <c r="H3936" s="68" t="s">
        <v>2610</v>
      </c>
      <c r="I3936" s="66">
        <v>976</v>
      </c>
      <c r="J3936" s="66" t="s">
        <v>2610</v>
      </c>
      <c r="K3936" s="68" t="s">
        <v>2546</v>
      </c>
      <c r="L3936" s="69" t="s">
        <v>10818</v>
      </c>
      <c r="N3936" s="128">
        <v>100</v>
      </c>
      <c r="O3936" s="71">
        <v>40.200000000000003</v>
      </c>
      <c r="P3936" s="127"/>
    </row>
    <row r="3937" spans="1:16" ht="15" x14ac:dyDescent="0.25">
      <c r="A3937" s="67" t="str">
        <f t="shared" si="61"/>
        <v>70240342</v>
      </c>
      <c r="B3937" s="127">
        <v>7024034</v>
      </c>
      <c r="C3937" s="127">
        <v>2</v>
      </c>
      <c r="D3937" s="74" t="s">
        <v>5590</v>
      </c>
      <c r="E3937" s="68">
        <v>8353726</v>
      </c>
      <c r="F3937" s="68" t="s">
        <v>10815</v>
      </c>
      <c r="G3937" s="68" t="s">
        <v>10823</v>
      </c>
      <c r="H3937" s="68" t="s">
        <v>2610</v>
      </c>
      <c r="I3937" s="66">
        <v>976</v>
      </c>
      <c r="J3937" s="66" t="s">
        <v>2610</v>
      </c>
      <c r="K3937" s="68" t="s">
        <v>2546</v>
      </c>
      <c r="L3937" s="69" t="s">
        <v>10817</v>
      </c>
      <c r="N3937" s="128">
        <v>100</v>
      </c>
      <c r="O3937" s="71">
        <v>40.200000000000003</v>
      </c>
      <c r="P3937" s="127"/>
    </row>
    <row r="3938" spans="1:16" ht="15" x14ac:dyDescent="0.25">
      <c r="A3938" s="67" t="str">
        <f t="shared" si="61"/>
        <v>111891864</v>
      </c>
      <c r="B3938" s="127">
        <v>11189186</v>
      </c>
      <c r="C3938" s="127">
        <v>4</v>
      </c>
      <c r="D3938" s="74" t="s">
        <v>5591</v>
      </c>
      <c r="E3938" s="68">
        <v>19456280</v>
      </c>
      <c r="F3938" s="68" t="s">
        <v>10815</v>
      </c>
      <c r="G3938" s="68" t="s">
        <v>2550</v>
      </c>
      <c r="H3938" s="68" t="s">
        <v>2610</v>
      </c>
      <c r="I3938" s="66">
        <v>976</v>
      </c>
      <c r="J3938" s="66" t="s">
        <v>2610</v>
      </c>
      <c r="K3938" s="68" t="s">
        <v>2546</v>
      </c>
      <c r="L3938" s="69" t="s">
        <v>10817</v>
      </c>
      <c r="N3938" s="128">
        <v>100</v>
      </c>
      <c r="O3938" s="71">
        <v>40.200000000000003</v>
      </c>
      <c r="P3938" s="127"/>
    </row>
    <row r="3939" spans="1:16" ht="15" x14ac:dyDescent="0.25">
      <c r="A3939" s="67" t="str">
        <f t="shared" si="61"/>
        <v>111891867</v>
      </c>
      <c r="B3939" s="127">
        <v>11189186</v>
      </c>
      <c r="C3939" s="127">
        <v>7</v>
      </c>
      <c r="D3939" s="74" t="s">
        <v>5591</v>
      </c>
      <c r="E3939" s="68">
        <v>19456280</v>
      </c>
      <c r="F3939" s="68" t="s">
        <v>10814</v>
      </c>
      <c r="G3939" s="68" t="s">
        <v>2550</v>
      </c>
      <c r="H3939" s="68" t="s">
        <v>2610</v>
      </c>
      <c r="I3939" s="66">
        <v>976</v>
      </c>
      <c r="J3939" s="66" t="s">
        <v>2610</v>
      </c>
      <c r="K3939" s="68" t="s">
        <v>2547</v>
      </c>
      <c r="L3939" s="69" t="s">
        <v>10816</v>
      </c>
      <c r="N3939" s="128">
        <v>100</v>
      </c>
      <c r="O3939" s="71">
        <v>33.5</v>
      </c>
      <c r="P3939" s="127"/>
    </row>
    <row r="3940" spans="1:16" ht="15" x14ac:dyDescent="0.25">
      <c r="A3940" s="67" t="str">
        <f t="shared" si="61"/>
        <v>112418464</v>
      </c>
      <c r="B3940" s="127">
        <v>11241846</v>
      </c>
      <c r="C3940" s="127">
        <v>4</v>
      </c>
      <c r="D3940" s="74" t="s">
        <v>5592</v>
      </c>
      <c r="E3940" s="68">
        <v>16718731</v>
      </c>
      <c r="F3940" s="68" t="s">
        <v>10815</v>
      </c>
      <c r="G3940" s="68" t="s">
        <v>2550</v>
      </c>
      <c r="H3940" s="68" t="s">
        <v>2610</v>
      </c>
      <c r="I3940" s="66">
        <v>976</v>
      </c>
      <c r="J3940" s="66" t="s">
        <v>2610</v>
      </c>
      <c r="K3940" s="68" t="s">
        <v>2546</v>
      </c>
      <c r="L3940" s="69" t="s">
        <v>10817</v>
      </c>
      <c r="N3940" s="128">
        <v>100</v>
      </c>
      <c r="O3940" s="71">
        <v>40.200000000000003</v>
      </c>
      <c r="P3940" s="127"/>
    </row>
    <row r="3941" spans="1:16" ht="15" x14ac:dyDescent="0.25">
      <c r="A3941" s="67" t="str">
        <f t="shared" si="61"/>
        <v>130939402</v>
      </c>
      <c r="B3941" s="127">
        <v>13093940</v>
      </c>
      <c r="C3941" s="127">
        <v>2</v>
      </c>
      <c r="D3941" s="74" t="s">
        <v>5593</v>
      </c>
      <c r="E3941" s="68" t="s">
        <v>9763</v>
      </c>
      <c r="F3941" s="68" t="s">
        <v>10814</v>
      </c>
      <c r="G3941" s="68" t="s">
        <v>10823</v>
      </c>
      <c r="H3941" s="68" t="s">
        <v>2610</v>
      </c>
      <c r="I3941" s="66">
        <v>976</v>
      </c>
      <c r="J3941" s="66" t="s">
        <v>2610</v>
      </c>
      <c r="K3941" s="68" t="s">
        <v>2546</v>
      </c>
      <c r="L3941" s="69" t="s">
        <v>10816</v>
      </c>
      <c r="N3941" s="128">
        <v>100</v>
      </c>
      <c r="O3941" s="71">
        <v>40.200000000000003</v>
      </c>
      <c r="P3941" s="127"/>
    </row>
    <row r="3942" spans="1:16" ht="15" x14ac:dyDescent="0.25">
      <c r="A3942" s="67" t="str">
        <f t="shared" si="61"/>
        <v>147014063</v>
      </c>
      <c r="B3942" s="127">
        <v>14701406</v>
      </c>
      <c r="C3942" s="127">
        <v>3</v>
      </c>
      <c r="D3942" s="74" t="s">
        <v>5594</v>
      </c>
      <c r="E3942" s="68" t="s">
        <v>10010</v>
      </c>
      <c r="F3942" s="68" t="s">
        <v>10814</v>
      </c>
      <c r="G3942" s="68" t="s">
        <v>2550</v>
      </c>
      <c r="H3942" s="68" t="s">
        <v>2610</v>
      </c>
      <c r="I3942" s="66">
        <v>976</v>
      </c>
      <c r="J3942" s="66" t="s">
        <v>2610</v>
      </c>
      <c r="K3942" s="68" t="s">
        <v>2546</v>
      </c>
      <c r="L3942" s="69" t="s">
        <v>10816</v>
      </c>
      <c r="N3942" s="128">
        <v>100</v>
      </c>
      <c r="O3942" s="71">
        <v>40.200000000000003</v>
      </c>
      <c r="P3942" s="127"/>
    </row>
    <row r="3943" spans="1:16" ht="15" x14ac:dyDescent="0.25">
      <c r="A3943" s="67" t="str">
        <f t="shared" si="61"/>
        <v>73036103</v>
      </c>
      <c r="B3943" s="127">
        <v>7303610</v>
      </c>
      <c r="C3943" s="127">
        <v>3</v>
      </c>
      <c r="D3943" s="74" t="s">
        <v>4594</v>
      </c>
      <c r="E3943" s="68">
        <v>12830027</v>
      </c>
      <c r="F3943" s="68" t="s">
        <v>10815</v>
      </c>
      <c r="G3943" s="68" t="s">
        <v>2550</v>
      </c>
      <c r="H3943" s="68" t="s">
        <v>2610</v>
      </c>
      <c r="I3943" s="66">
        <v>976</v>
      </c>
      <c r="J3943" s="66" t="s">
        <v>2610</v>
      </c>
      <c r="K3943" s="68" t="s">
        <v>2547</v>
      </c>
      <c r="L3943" s="69" t="s">
        <v>10817</v>
      </c>
      <c r="N3943" s="128">
        <v>100</v>
      </c>
      <c r="O3943" s="71">
        <v>33.5</v>
      </c>
      <c r="P3943" s="127"/>
    </row>
    <row r="3944" spans="1:16" ht="15" x14ac:dyDescent="0.25">
      <c r="A3944" s="67" t="str">
        <f t="shared" si="61"/>
        <v>129567763</v>
      </c>
      <c r="B3944" s="127">
        <v>12956776</v>
      </c>
      <c r="C3944" s="127">
        <v>3</v>
      </c>
      <c r="D3944" s="74" t="s">
        <v>10783</v>
      </c>
      <c r="E3944" s="68" t="s">
        <v>10319</v>
      </c>
      <c r="F3944" s="68" t="s">
        <v>10814</v>
      </c>
      <c r="G3944" s="68" t="s">
        <v>2550</v>
      </c>
      <c r="H3944" s="68" t="s">
        <v>2610</v>
      </c>
      <c r="I3944" s="66">
        <v>976</v>
      </c>
      <c r="J3944" s="66" t="s">
        <v>2610</v>
      </c>
      <c r="K3944" s="68" t="s">
        <v>2547</v>
      </c>
      <c r="L3944" s="69" t="s">
        <v>10816</v>
      </c>
      <c r="N3944" s="128">
        <v>100</v>
      </c>
      <c r="O3944" s="71">
        <v>33.5</v>
      </c>
      <c r="P3944" s="127"/>
    </row>
    <row r="3945" spans="1:16" ht="15" x14ac:dyDescent="0.25">
      <c r="A3945" s="67" t="str">
        <f t="shared" si="61"/>
        <v>118244876</v>
      </c>
      <c r="B3945" s="127">
        <v>11824487</v>
      </c>
      <c r="C3945" s="127">
        <v>6</v>
      </c>
      <c r="D3945" s="74" t="s">
        <v>5595</v>
      </c>
      <c r="E3945" s="68" t="s">
        <v>1302</v>
      </c>
      <c r="F3945" s="68" t="s">
        <v>10814</v>
      </c>
      <c r="G3945" s="68" t="s">
        <v>2550</v>
      </c>
      <c r="H3945" s="68" t="s">
        <v>2610</v>
      </c>
      <c r="I3945" s="66">
        <v>976</v>
      </c>
      <c r="J3945" s="66" t="s">
        <v>2610</v>
      </c>
      <c r="K3945" s="68" t="s">
        <v>2546</v>
      </c>
      <c r="L3945" s="69" t="s">
        <v>10816</v>
      </c>
      <c r="N3945" s="128">
        <v>100</v>
      </c>
      <c r="O3945" s="71">
        <v>40.200000000000003</v>
      </c>
      <c r="P3945" s="127"/>
    </row>
    <row r="3946" spans="1:16" ht="15" x14ac:dyDescent="0.25">
      <c r="A3946" s="67" t="str">
        <f t="shared" si="61"/>
        <v>101026703</v>
      </c>
      <c r="B3946" s="127">
        <v>10102670</v>
      </c>
      <c r="C3946" s="127">
        <v>3</v>
      </c>
      <c r="D3946" s="74" t="s">
        <v>5596</v>
      </c>
      <c r="E3946" s="68" t="s">
        <v>10216</v>
      </c>
      <c r="F3946" s="68" t="s">
        <v>10815</v>
      </c>
      <c r="G3946" s="68" t="s">
        <v>10823</v>
      </c>
      <c r="H3946" s="68" t="s">
        <v>2610</v>
      </c>
      <c r="I3946" s="66">
        <v>976</v>
      </c>
      <c r="J3946" s="66" t="s">
        <v>2610</v>
      </c>
      <c r="K3946" s="68" t="s">
        <v>2547</v>
      </c>
      <c r="L3946" s="69" t="s">
        <v>10817</v>
      </c>
      <c r="N3946" s="128">
        <v>63</v>
      </c>
      <c r="O3946" s="71">
        <v>33.5</v>
      </c>
      <c r="P3946" s="127"/>
    </row>
    <row r="3947" spans="1:16" ht="15" x14ac:dyDescent="0.25">
      <c r="A3947" s="67" t="str">
        <f t="shared" si="61"/>
        <v>101026702</v>
      </c>
      <c r="B3947" s="127">
        <v>10102670</v>
      </c>
      <c r="C3947" s="127">
        <v>2</v>
      </c>
      <c r="D3947" s="74" t="s">
        <v>5596</v>
      </c>
      <c r="E3947" s="68" t="s">
        <v>10216</v>
      </c>
      <c r="F3947" s="68" t="s">
        <v>10815</v>
      </c>
      <c r="G3947" s="68" t="s">
        <v>2550</v>
      </c>
      <c r="H3947" s="68" t="s">
        <v>2610</v>
      </c>
      <c r="I3947" s="66">
        <v>976</v>
      </c>
      <c r="J3947" s="66" t="s">
        <v>2610</v>
      </c>
      <c r="K3947" s="68" t="s">
        <v>2547</v>
      </c>
      <c r="L3947" s="69" t="s">
        <v>10817</v>
      </c>
      <c r="N3947" s="128">
        <v>63</v>
      </c>
      <c r="O3947" s="71">
        <v>33.5</v>
      </c>
      <c r="P3947" s="127"/>
    </row>
    <row r="3948" spans="1:16" ht="15" x14ac:dyDescent="0.25">
      <c r="A3948" s="67" t="str">
        <f t="shared" si="61"/>
        <v>70291002</v>
      </c>
      <c r="B3948" s="127">
        <v>7029100</v>
      </c>
      <c r="C3948" s="127">
        <v>2</v>
      </c>
      <c r="D3948" s="74" t="s">
        <v>5597</v>
      </c>
      <c r="E3948" s="68">
        <v>9046556</v>
      </c>
      <c r="F3948" s="68" t="s">
        <v>10813</v>
      </c>
      <c r="G3948" s="68" t="s">
        <v>2550</v>
      </c>
      <c r="H3948" s="68" t="s">
        <v>2610</v>
      </c>
      <c r="I3948" s="66">
        <v>976</v>
      </c>
      <c r="J3948" s="66" t="s">
        <v>2610</v>
      </c>
      <c r="K3948" s="68" t="s">
        <v>2547</v>
      </c>
      <c r="L3948" s="69" t="s">
        <v>10818</v>
      </c>
      <c r="N3948" s="128">
        <v>100</v>
      </c>
      <c r="O3948" s="71">
        <v>33.5</v>
      </c>
      <c r="P3948" s="127"/>
    </row>
    <row r="3949" spans="1:16" ht="15" x14ac:dyDescent="0.25">
      <c r="A3949" s="67" t="str">
        <f t="shared" si="61"/>
        <v>48791073</v>
      </c>
      <c r="B3949" s="127">
        <v>4879107</v>
      </c>
      <c r="C3949" s="127">
        <v>3</v>
      </c>
      <c r="D3949" s="74" t="s">
        <v>7210</v>
      </c>
      <c r="E3949" s="68" t="s">
        <v>7159</v>
      </c>
      <c r="F3949" s="68" t="s">
        <v>10813</v>
      </c>
      <c r="G3949" s="68" t="s">
        <v>2550</v>
      </c>
      <c r="H3949" s="68" t="s">
        <v>2610</v>
      </c>
      <c r="I3949" s="66">
        <v>976</v>
      </c>
      <c r="J3949" s="66" t="s">
        <v>2610</v>
      </c>
      <c r="K3949" s="68" t="s">
        <v>2547</v>
      </c>
      <c r="L3949" s="69" t="s">
        <v>10818</v>
      </c>
      <c r="N3949" s="128">
        <v>100</v>
      </c>
      <c r="O3949" s="71">
        <v>33.5</v>
      </c>
      <c r="P3949" s="127"/>
    </row>
    <row r="3950" spans="1:16" ht="15" x14ac:dyDescent="0.25">
      <c r="A3950" s="67" t="str">
        <f t="shared" si="61"/>
        <v>110941402</v>
      </c>
      <c r="B3950" s="127">
        <v>11094140</v>
      </c>
      <c r="C3950" s="127">
        <v>2</v>
      </c>
      <c r="D3950" s="74" t="s">
        <v>5598</v>
      </c>
      <c r="E3950" s="68">
        <v>2442664</v>
      </c>
      <c r="F3950" s="68" t="s">
        <v>10815</v>
      </c>
      <c r="G3950" s="68" t="s">
        <v>10823</v>
      </c>
      <c r="H3950" s="68" t="s">
        <v>2610</v>
      </c>
      <c r="I3950" s="66">
        <v>976</v>
      </c>
      <c r="J3950" s="66" t="s">
        <v>2610</v>
      </c>
      <c r="K3950" s="68" t="s">
        <v>2546</v>
      </c>
      <c r="L3950" s="69" t="s">
        <v>10817</v>
      </c>
      <c r="N3950" s="128">
        <v>100</v>
      </c>
      <c r="O3950" s="71">
        <v>40.200000000000003</v>
      </c>
      <c r="P3950" s="127"/>
    </row>
    <row r="3951" spans="1:16" ht="15" x14ac:dyDescent="0.25">
      <c r="A3951" s="67" t="str">
        <f t="shared" si="61"/>
        <v>94131693</v>
      </c>
      <c r="B3951" s="127">
        <v>9413169</v>
      </c>
      <c r="C3951" s="127">
        <v>3</v>
      </c>
      <c r="D3951" s="74" t="s">
        <v>5191</v>
      </c>
      <c r="E3951" s="68" t="s">
        <v>7878</v>
      </c>
      <c r="F3951" s="68" t="s">
        <v>10815</v>
      </c>
      <c r="G3951" s="68" t="s">
        <v>2550</v>
      </c>
      <c r="H3951" s="68" t="s">
        <v>2610</v>
      </c>
      <c r="I3951" s="66">
        <v>976</v>
      </c>
      <c r="J3951" s="66" t="s">
        <v>2610</v>
      </c>
      <c r="K3951" s="68" t="s">
        <v>2546</v>
      </c>
      <c r="L3951" s="69" t="s">
        <v>10817</v>
      </c>
      <c r="N3951" s="128">
        <v>94</v>
      </c>
      <c r="O3951" s="71">
        <v>40.200000000000003</v>
      </c>
      <c r="P3951" s="127"/>
    </row>
    <row r="3952" spans="1:16" ht="15" x14ac:dyDescent="0.25">
      <c r="A3952" s="67" t="str">
        <f t="shared" si="61"/>
        <v>105015262</v>
      </c>
      <c r="B3952" s="127">
        <v>10501526</v>
      </c>
      <c r="C3952" s="127">
        <v>2</v>
      </c>
      <c r="D3952" s="74" t="s">
        <v>5192</v>
      </c>
      <c r="E3952" s="68">
        <v>20700466</v>
      </c>
      <c r="F3952" s="68" t="s">
        <v>10815</v>
      </c>
      <c r="G3952" s="68" t="s">
        <v>10823</v>
      </c>
      <c r="H3952" s="68" t="s">
        <v>2610</v>
      </c>
      <c r="I3952" s="66">
        <v>976</v>
      </c>
      <c r="J3952" s="66" t="s">
        <v>2610</v>
      </c>
      <c r="K3952" s="68" t="s">
        <v>2547</v>
      </c>
      <c r="L3952" s="69" t="s">
        <v>10817</v>
      </c>
      <c r="N3952" s="128">
        <v>100</v>
      </c>
      <c r="O3952" s="71">
        <v>33.5</v>
      </c>
      <c r="P3952" s="127"/>
    </row>
    <row r="3953" spans="1:16" ht="15" x14ac:dyDescent="0.25">
      <c r="A3953" s="67" t="str">
        <f t="shared" si="61"/>
        <v>103577492</v>
      </c>
      <c r="B3953" s="127">
        <v>10357749</v>
      </c>
      <c r="C3953" s="127">
        <v>2</v>
      </c>
      <c r="D3953" s="74" t="s">
        <v>5599</v>
      </c>
      <c r="E3953" s="68" t="s">
        <v>926</v>
      </c>
      <c r="F3953" s="68" t="s">
        <v>10815</v>
      </c>
      <c r="G3953" s="68" t="s">
        <v>2550</v>
      </c>
      <c r="H3953" s="68" t="s">
        <v>2610</v>
      </c>
      <c r="I3953" s="66">
        <v>976</v>
      </c>
      <c r="J3953" s="66" t="s">
        <v>2610</v>
      </c>
      <c r="K3953" s="68" t="s">
        <v>2546</v>
      </c>
      <c r="L3953" s="69" t="s">
        <v>10817</v>
      </c>
      <c r="N3953" s="128">
        <v>100</v>
      </c>
      <c r="O3953" s="71">
        <v>40.200000000000003</v>
      </c>
      <c r="P3953" s="127"/>
    </row>
    <row r="3954" spans="1:16" ht="15" x14ac:dyDescent="0.25">
      <c r="A3954" s="67" t="str">
        <f t="shared" si="61"/>
        <v>76607654</v>
      </c>
      <c r="B3954" s="127">
        <v>7660765</v>
      </c>
      <c r="C3954" s="127">
        <v>4</v>
      </c>
      <c r="D3954" s="74" t="s">
        <v>5193</v>
      </c>
      <c r="E3954" s="68">
        <v>11778647</v>
      </c>
      <c r="F3954" s="68" t="s">
        <v>10815</v>
      </c>
      <c r="G3954" s="68" t="s">
        <v>2550</v>
      </c>
      <c r="H3954" s="68" t="s">
        <v>2610</v>
      </c>
      <c r="I3954" s="66">
        <v>976</v>
      </c>
      <c r="J3954" s="66" t="s">
        <v>2610</v>
      </c>
      <c r="K3954" s="68" t="s">
        <v>2547</v>
      </c>
      <c r="L3954" s="69" t="s">
        <v>10817</v>
      </c>
      <c r="N3954" s="128">
        <v>100</v>
      </c>
      <c r="O3954" s="71">
        <v>33.5</v>
      </c>
      <c r="P3954" s="127"/>
    </row>
    <row r="3955" spans="1:16" ht="15" x14ac:dyDescent="0.25">
      <c r="A3955" s="67" t="str">
        <f t="shared" si="61"/>
        <v>133546442</v>
      </c>
      <c r="B3955" s="127">
        <v>13354644</v>
      </c>
      <c r="C3955" s="127">
        <v>2</v>
      </c>
      <c r="D3955" s="74" t="s">
        <v>5600</v>
      </c>
      <c r="E3955" s="68" t="s">
        <v>1755</v>
      </c>
      <c r="F3955" s="68" t="s">
        <v>10814</v>
      </c>
      <c r="G3955" s="68" t="s">
        <v>10823</v>
      </c>
      <c r="H3955" s="68" t="s">
        <v>2610</v>
      </c>
      <c r="I3955" s="66">
        <v>976</v>
      </c>
      <c r="J3955" s="66" t="s">
        <v>2610</v>
      </c>
      <c r="K3955" s="68" t="s">
        <v>2546</v>
      </c>
      <c r="L3955" s="69" t="s">
        <v>10816</v>
      </c>
      <c r="N3955" s="128">
        <v>100</v>
      </c>
      <c r="O3955" s="71">
        <v>40.200000000000003</v>
      </c>
      <c r="P3955" s="127"/>
    </row>
    <row r="3956" spans="1:16" ht="15" x14ac:dyDescent="0.25">
      <c r="A3956" s="67" t="str">
        <f t="shared" si="61"/>
        <v>149542301</v>
      </c>
      <c r="B3956" s="127">
        <v>14954230</v>
      </c>
      <c r="C3956" s="127">
        <v>1</v>
      </c>
      <c r="D3956" s="74" t="s">
        <v>5601</v>
      </c>
      <c r="E3956" s="68" t="s">
        <v>2096</v>
      </c>
      <c r="F3956" s="68" t="s">
        <v>10814</v>
      </c>
      <c r="G3956" s="68" t="s">
        <v>2550</v>
      </c>
      <c r="H3956" s="68" t="s">
        <v>2610</v>
      </c>
      <c r="I3956" s="66">
        <v>976</v>
      </c>
      <c r="J3956" s="66" t="s">
        <v>2610</v>
      </c>
      <c r="K3956" s="68" t="s">
        <v>2546</v>
      </c>
      <c r="L3956" s="69" t="s">
        <v>10816</v>
      </c>
      <c r="N3956" s="128">
        <v>100</v>
      </c>
      <c r="O3956" s="71">
        <v>40.200000000000003</v>
      </c>
      <c r="P3956" s="127"/>
    </row>
    <row r="3957" spans="1:16" ht="15" x14ac:dyDescent="0.25">
      <c r="A3957" s="67" t="str">
        <f t="shared" si="61"/>
        <v>134525511</v>
      </c>
      <c r="B3957" s="127">
        <v>13452551</v>
      </c>
      <c r="C3957" s="127">
        <v>1</v>
      </c>
      <c r="D3957" s="74" t="s">
        <v>5602</v>
      </c>
      <c r="E3957" s="68" t="s">
        <v>1786</v>
      </c>
      <c r="F3957" s="68" t="s">
        <v>10814</v>
      </c>
      <c r="G3957" s="68" t="s">
        <v>10823</v>
      </c>
      <c r="H3957" s="68" t="s">
        <v>2610</v>
      </c>
      <c r="I3957" s="66">
        <v>976</v>
      </c>
      <c r="J3957" s="66" t="s">
        <v>2610</v>
      </c>
      <c r="K3957" s="68" t="s">
        <v>2546</v>
      </c>
      <c r="L3957" s="69" t="s">
        <v>10816</v>
      </c>
      <c r="N3957" s="128">
        <v>100</v>
      </c>
      <c r="O3957" s="71">
        <v>40.200000000000003</v>
      </c>
      <c r="P3957" s="127"/>
    </row>
    <row r="3958" spans="1:16" ht="15" x14ac:dyDescent="0.25">
      <c r="A3958" s="67" t="str">
        <f t="shared" si="61"/>
        <v>101065713</v>
      </c>
      <c r="B3958" s="127">
        <v>10106571</v>
      </c>
      <c r="C3958" s="127">
        <v>3</v>
      </c>
      <c r="D3958" s="74" t="s">
        <v>5603</v>
      </c>
      <c r="E3958" s="68" t="s">
        <v>847</v>
      </c>
      <c r="F3958" s="68" t="s">
        <v>10815</v>
      </c>
      <c r="G3958" s="68" t="s">
        <v>10823</v>
      </c>
      <c r="H3958" s="68" t="s">
        <v>2610</v>
      </c>
      <c r="I3958" s="66">
        <v>976</v>
      </c>
      <c r="J3958" s="66" t="s">
        <v>2610</v>
      </c>
      <c r="K3958" s="68" t="s">
        <v>2547</v>
      </c>
      <c r="L3958" s="69" t="s">
        <v>10817</v>
      </c>
      <c r="N3958" s="128">
        <v>100</v>
      </c>
      <c r="O3958" s="71">
        <v>33.5</v>
      </c>
      <c r="P3958" s="127"/>
    </row>
    <row r="3959" spans="1:16" ht="15" x14ac:dyDescent="0.25">
      <c r="A3959" s="67" t="str">
        <f t="shared" si="61"/>
        <v>101065712</v>
      </c>
      <c r="B3959" s="127">
        <v>10106571</v>
      </c>
      <c r="C3959" s="127">
        <v>2</v>
      </c>
      <c r="D3959" s="74" t="s">
        <v>5603</v>
      </c>
      <c r="E3959" s="68" t="s">
        <v>847</v>
      </c>
      <c r="F3959" s="68" t="s">
        <v>10815</v>
      </c>
      <c r="G3959" s="68" t="s">
        <v>2550</v>
      </c>
      <c r="H3959" s="68" t="s">
        <v>2610</v>
      </c>
      <c r="I3959" s="66">
        <v>976</v>
      </c>
      <c r="J3959" s="66" t="s">
        <v>2610</v>
      </c>
      <c r="K3959" s="68" t="s">
        <v>2547</v>
      </c>
      <c r="L3959" s="69" t="s">
        <v>10817</v>
      </c>
      <c r="N3959" s="128">
        <v>100</v>
      </c>
      <c r="O3959" s="71">
        <v>33.5</v>
      </c>
      <c r="P3959" s="127"/>
    </row>
    <row r="3960" spans="1:16" ht="15" x14ac:dyDescent="0.25">
      <c r="A3960" s="67" t="str">
        <f t="shared" si="61"/>
        <v>40846402</v>
      </c>
      <c r="B3960" s="127">
        <v>4084640</v>
      </c>
      <c r="C3960" s="127">
        <v>2</v>
      </c>
      <c r="D3960" s="74" t="s">
        <v>5604</v>
      </c>
      <c r="E3960" s="68" t="s">
        <v>238</v>
      </c>
      <c r="F3960" s="68" t="s">
        <v>10813</v>
      </c>
      <c r="G3960" s="68" t="s">
        <v>2550</v>
      </c>
      <c r="H3960" s="68" t="s">
        <v>2610</v>
      </c>
      <c r="I3960" s="66">
        <v>976</v>
      </c>
      <c r="J3960" s="66" t="s">
        <v>2610</v>
      </c>
      <c r="K3960" s="68" t="s">
        <v>2547</v>
      </c>
      <c r="L3960" s="69" t="s">
        <v>10818</v>
      </c>
      <c r="N3960" s="128">
        <v>100</v>
      </c>
      <c r="O3960" s="71">
        <v>33.5</v>
      </c>
      <c r="P3960" s="127"/>
    </row>
    <row r="3961" spans="1:16" ht="15" x14ac:dyDescent="0.25">
      <c r="A3961" s="67" t="str">
        <f t="shared" si="61"/>
        <v>89478792</v>
      </c>
      <c r="B3961" s="127">
        <v>8947879</v>
      </c>
      <c r="C3961" s="127">
        <v>2</v>
      </c>
      <c r="D3961" s="74" t="s">
        <v>5605</v>
      </c>
      <c r="E3961" s="68">
        <v>11985127</v>
      </c>
      <c r="F3961" s="68" t="s">
        <v>10815</v>
      </c>
      <c r="G3961" s="68" t="s">
        <v>2550</v>
      </c>
      <c r="H3961" s="68" t="s">
        <v>2610</v>
      </c>
      <c r="I3961" s="66">
        <v>976</v>
      </c>
      <c r="J3961" s="66" t="s">
        <v>2610</v>
      </c>
      <c r="K3961" s="68" t="s">
        <v>2546</v>
      </c>
      <c r="L3961" s="69" t="s">
        <v>10817</v>
      </c>
      <c r="N3961" s="128">
        <v>100</v>
      </c>
      <c r="O3961" s="71">
        <v>40.200000000000003</v>
      </c>
      <c r="P3961" s="127"/>
    </row>
    <row r="3962" spans="1:16" ht="15" x14ac:dyDescent="0.25">
      <c r="A3962" s="67" t="str">
        <f t="shared" si="61"/>
        <v>73169751</v>
      </c>
      <c r="B3962" s="127">
        <v>7316975</v>
      </c>
      <c r="C3962" s="127">
        <v>1</v>
      </c>
      <c r="D3962" s="74" t="s">
        <v>7434</v>
      </c>
      <c r="E3962" s="68">
        <v>10493319</v>
      </c>
      <c r="F3962" s="68" t="s">
        <v>10813</v>
      </c>
      <c r="G3962" s="68" t="s">
        <v>10823</v>
      </c>
      <c r="H3962" s="68" t="s">
        <v>2610</v>
      </c>
      <c r="I3962" s="66">
        <v>976</v>
      </c>
      <c r="J3962" s="66" t="s">
        <v>2610</v>
      </c>
      <c r="K3962" s="68" t="s">
        <v>2547</v>
      </c>
      <c r="L3962" s="69" t="s">
        <v>10818</v>
      </c>
      <c r="N3962" s="128">
        <v>100</v>
      </c>
      <c r="O3962" s="71">
        <v>33.5</v>
      </c>
      <c r="P3962" s="127"/>
    </row>
    <row r="3963" spans="1:16" ht="15" x14ac:dyDescent="0.25">
      <c r="A3963" s="67" t="str">
        <f t="shared" si="61"/>
        <v>135515411</v>
      </c>
      <c r="B3963" s="127">
        <v>13551541</v>
      </c>
      <c r="C3963" s="127">
        <v>1</v>
      </c>
      <c r="D3963" s="74" t="s">
        <v>5606</v>
      </c>
      <c r="E3963" s="68" t="s">
        <v>1840</v>
      </c>
      <c r="F3963" s="68" t="s">
        <v>10814</v>
      </c>
      <c r="G3963" s="68" t="s">
        <v>2550</v>
      </c>
      <c r="H3963" s="68" t="s">
        <v>2610</v>
      </c>
      <c r="I3963" s="66">
        <v>976</v>
      </c>
      <c r="J3963" s="66" t="s">
        <v>2610</v>
      </c>
      <c r="K3963" s="68" t="s">
        <v>2546</v>
      </c>
      <c r="L3963" s="69" t="s">
        <v>10816</v>
      </c>
      <c r="N3963" s="128">
        <v>100</v>
      </c>
      <c r="O3963" s="71">
        <v>40.200000000000003</v>
      </c>
      <c r="P3963" s="127"/>
    </row>
    <row r="3964" spans="1:16" ht="15" x14ac:dyDescent="0.25">
      <c r="A3964" s="67" t="str">
        <f t="shared" si="61"/>
        <v>110598013</v>
      </c>
      <c r="B3964" s="127">
        <v>11059801</v>
      </c>
      <c r="C3964" s="127">
        <v>3</v>
      </c>
      <c r="D3964" s="74" t="s">
        <v>5195</v>
      </c>
      <c r="E3964" s="68" t="s">
        <v>1028</v>
      </c>
      <c r="F3964" s="68" t="s">
        <v>10815</v>
      </c>
      <c r="G3964" s="68" t="s">
        <v>2550</v>
      </c>
      <c r="H3964" s="68" t="s">
        <v>2610</v>
      </c>
      <c r="I3964" s="66">
        <v>976</v>
      </c>
      <c r="J3964" s="66" t="s">
        <v>2610</v>
      </c>
      <c r="K3964" s="68" t="s">
        <v>2546</v>
      </c>
      <c r="L3964" s="69" t="s">
        <v>10817</v>
      </c>
      <c r="N3964" s="128">
        <v>100</v>
      </c>
      <c r="O3964" s="71">
        <v>40.200000000000003</v>
      </c>
      <c r="P3964" s="127"/>
    </row>
    <row r="3965" spans="1:16" ht="15" x14ac:dyDescent="0.25">
      <c r="A3965" s="67" t="str">
        <f t="shared" si="61"/>
        <v>100111348</v>
      </c>
      <c r="B3965" s="127">
        <v>10011134</v>
      </c>
      <c r="C3965" s="127">
        <v>8</v>
      </c>
      <c r="D3965" s="74" t="s">
        <v>5607</v>
      </c>
      <c r="E3965" s="68" t="s">
        <v>792</v>
      </c>
      <c r="F3965" s="68" t="s">
        <v>10814</v>
      </c>
      <c r="G3965" s="68" t="s">
        <v>2550</v>
      </c>
      <c r="H3965" s="68" t="s">
        <v>2610</v>
      </c>
      <c r="I3965" s="66">
        <v>976</v>
      </c>
      <c r="J3965" s="66" t="s">
        <v>2610</v>
      </c>
      <c r="K3965" s="68" t="s">
        <v>2545</v>
      </c>
      <c r="L3965" s="69" t="s">
        <v>10816</v>
      </c>
      <c r="N3965" s="128">
        <v>100</v>
      </c>
      <c r="O3965" s="71">
        <v>67.7</v>
      </c>
      <c r="P3965" s="127"/>
    </row>
    <row r="3966" spans="1:16" ht="15" x14ac:dyDescent="0.25">
      <c r="A3966" s="67" t="str">
        <f t="shared" si="61"/>
        <v>134850641</v>
      </c>
      <c r="B3966" s="127">
        <v>13485064</v>
      </c>
      <c r="C3966" s="127">
        <v>1</v>
      </c>
      <c r="D3966" s="74" t="s">
        <v>5608</v>
      </c>
      <c r="E3966" s="68" t="s">
        <v>1810</v>
      </c>
      <c r="F3966" s="68" t="s">
        <v>10814</v>
      </c>
      <c r="G3966" s="68" t="s">
        <v>10823</v>
      </c>
      <c r="H3966" s="68" t="s">
        <v>2610</v>
      </c>
      <c r="I3966" s="66">
        <v>976</v>
      </c>
      <c r="J3966" s="66" t="s">
        <v>2610</v>
      </c>
      <c r="K3966" s="68" t="s">
        <v>2546</v>
      </c>
      <c r="L3966" s="69" t="s">
        <v>10816</v>
      </c>
      <c r="N3966" s="128">
        <v>100</v>
      </c>
      <c r="O3966" s="71">
        <v>40.200000000000003</v>
      </c>
      <c r="P3966" s="127"/>
    </row>
    <row r="3967" spans="1:16" ht="15" x14ac:dyDescent="0.25">
      <c r="A3967" s="67" t="str">
        <f t="shared" si="61"/>
        <v>99755003</v>
      </c>
      <c r="B3967" s="127">
        <v>9975500</v>
      </c>
      <c r="C3967" s="127">
        <v>3</v>
      </c>
      <c r="D3967" s="74" t="s">
        <v>5609</v>
      </c>
      <c r="E3967" s="68" t="s">
        <v>773</v>
      </c>
      <c r="F3967" s="68" t="s">
        <v>10815</v>
      </c>
      <c r="G3967" s="68" t="s">
        <v>2550</v>
      </c>
      <c r="H3967" s="68" t="s">
        <v>2610</v>
      </c>
      <c r="I3967" s="66">
        <v>976</v>
      </c>
      <c r="J3967" s="66" t="s">
        <v>2610</v>
      </c>
      <c r="K3967" s="68" t="s">
        <v>2546</v>
      </c>
      <c r="L3967" s="69" t="s">
        <v>10817</v>
      </c>
      <c r="N3967" s="128">
        <v>100</v>
      </c>
      <c r="O3967" s="71">
        <v>40.200000000000003</v>
      </c>
      <c r="P3967" s="127"/>
    </row>
    <row r="3968" spans="1:16" ht="15" x14ac:dyDescent="0.25">
      <c r="A3968" s="67" t="str">
        <f t="shared" si="61"/>
        <v>102566724</v>
      </c>
      <c r="B3968" s="127">
        <v>10256672</v>
      </c>
      <c r="C3968" s="127">
        <v>4</v>
      </c>
      <c r="D3968" s="74" t="s">
        <v>5610</v>
      </c>
      <c r="E3968" s="68">
        <v>1466860</v>
      </c>
      <c r="F3968" s="68" t="s">
        <v>10814</v>
      </c>
      <c r="G3968" s="68" t="s">
        <v>2550</v>
      </c>
      <c r="H3968" s="68" t="s">
        <v>2610</v>
      </c>
      <c r="I3968" s="66">
        <v>976</v>
      </c>
      <c r="J3968" s="66" t="s">
        <v>2610</v>
      </c>
      <c r="K3968" s="68" t="s">
        <v>2546</v>
      </c>
      <c r="L3968" s="69" t="s">
        <v>10816</v>
      </c>
      <c r="N3968" s="128">
        <v>100</v>
      </c>
      <c r="O3968" s="71">
        <v>40.200000000000003</v>
      </c>
      <c r="P3968" s="127"/>
    </row>
    <row r="3969" spans="1:16" ht="15" x14ac:dyDescent="0.25">
      <c r="A3969" s="67" t="str">
        <f t="shared" si="61"/>
        <v>116738254</v>
      </c>
      <c r="B3969" s="127">
        <v>11673825</v>
      </c>
      <c r="C3969" s="127">
        <v>4</v>
      </c>
      <c r="D3969" s="74" t="s">
        <v>5611</v>
      </c>
      <c r="E3969" s="68" t="s">
        <v>1258</v>
      </c>
      <c r="F3969" s="68" t="s">
        <v>10815</v>
      </c>
      <c r="G3969" s="68" t="s">
        <v>2550</v>
      </c>
      <c r="H3969" s="68" t="s">
        <v>2610</v>
      </c>
      <c r="I3969" s="66">
        <v>976</v>
      </c>
      <c r="J3969" s="66" t="s">
        <v>2610</v>
      </c>
      <c r="K3969" s="68" t="s">
        <v>2547</v>
      </c>
      <c r="L3969" s="69" t="s">
        <v>10817</v>
      </c>
      <c r="N3969" s="128">
        <v>100</v>
      </c>
      <c r="O3969" s="71">
        <v>33.5</v>
      </c>
      <c r="P3969" s="127"/>
    </row>
    <row r="3970" spans="1:16" ht="15" x14ac:dyDescent="0.25">
      <c r="A3970" s="67" t="str">
        <f t="shared" si="61"/>
        <v>79988671</v>
      </c>
      <c r="B3970" s="127">
        <v>7998867</v>
      </c>
      <c r="C3970" s="127">
        <v>1</v>
      </c>
      <c r="D3970" s="74" t="s">
        <v>5612</v>
      </c>
      <c r="E3970" s="68" t="s">
        <v>488</v>
      </c>
      <c r="F3970" s="68" t="s">
        <v>10813</v>
      </c>
      <c r="G3970" s="68" t="s">
        <v>10823</v>
      </c>
      <c r="H3970" s="68" t="s">
        <v>2610</v>
      </c>
      <c r="I3970" s="66">
        <v>976</v>
      </c>
      <c r="J3970" s="66" t="s">
        <v>2610</v>
      </c>
      <c r="K3970" s="68" t="s">
        <v>2546</v>
      </c>
      <c r="L3970" s="69" t="s">
        <v>10818</v>
      </c>
      <c r="N3970" s="128">
        <v>100</v>
      </c>
      <c r="O3970" s="71">
        <v>40.200000000000003</v>
      </c>
      <c r="P3970" s="127"/>
    </row>
    <row r="3971" spans="1:16" ht="15" x14ac:dyDescent="0.25">
      <c r="A3971" s="67" t="str">
        <f t="shared" si="61"/>
        <v>96439285</v>
      </c>
      <c r="B3971" s="127">
        <v>9643928</v>
      </c>
      <c r="C3971" s="127">
        <v>5</v>
      </c>
      <c r="D3971" s="74" t="s">
        <v>5613</v>
      </c>
      <c r="E3971" s="68" t="s">
        <v>714</v>
      </c>
      <c r="F3971" s="68" t="s">
        <v>10814</v>
      </c>
      <c r="G3971" s="68" t="s">
        <v>2550</v>
      </c>
      <c r="H3971" s="68" t="s">
        <v>2610</v>
      </c>
      <c r="I3971" s="66">
        <v>976</v>
      </c>
      <c r="J3971" s="66" t="s">
        <v>2610</v>
      </c>
      <c r="K3971" s="68" t="s">
        <v>2547</v>
      </c>
      <c r="L3971" s="69" t="s">
        <v>10816</v>
      </c>
      <c r="N3971" s="128">
        <v>100</v>
      </c>
      <c r="O3971" s="71">
        <v>33.5</v>
      </c>
      <c r="P3971" s="127"/>
    </row>
    <row r="3972" spans="1:16" ht="15" x14ac:dyDescent="0.25">
      <c r="A3972" s="67" t="str">
        <f t="shared" si="61"/>
        <v>118889451</v>
      </c>
      <c r="B3972" s="127">
        <v>11888945</v>
      </c>
      <c r="C3972" s="127">
        <v>1</v>
      </c>
      <c r="D3972" s="74" t="s">
        <v>5614</v>
      </c>
      <c r="E3972" s="68">
        <v>689065</v>
      </c>
      <c r="F3972" s="68" t="s">
        <v>10815</v>
      </c>
      <c r="G3972" s="68" t="s">
        <v>10823</v>
      </c>
      <c r="H3972" s="68" t="s">
        <v>2610</v>
      </c>
      <c r="I3972" s="66">
        <v>976</v>
      </c>
      <c r="J3972" s="66" t="s">
        <v>2610</v>
      </c>
      <c r="K3972" s="68" t="s">
        <v>2546</v>
      </c>
      <c r="L3972" s="69" t="s">
        <v>10817</v>
      </c>
      <c r="N3972" s="128">
        <v>100</v>
      </c>
      <c r="O3972" s="71">
        <v>40.200000000000003</v>
      </c>
      <c r="P3972" s="127"/>
    </row>
    <row r="3973" spans="1:16" ht="15" x14ac:dyDescent="0.25">
      <c r="A3973" s="67" t="str">
        <f t="shared" si="61"/>
        <v>100604312</v>
      </c>
      <c r="B3973" s="127">
        <v>10060431</v>
      </c>
      <c r="C3973" s="127">
        <v>2</v>
      </c>
      <c r="D3973" s="74" t="s">
        <v>5615</v>
      </c>
      <c r="E3973" s="68">
        <v>15669469</v>
      </c>
      <c r="F3973" s="68" t="s">
        <v>10815</v>
      </c>
      <c r="G3973" s="68" t="s">
        <v>2550</v>
      </c>
      <c r="H3973" s="68" t="s">
        <v>2610</v>
      </c>
      <c r="I3973" s="66">
        <v>976</v>
      </c>
      <c r="J3973" s="66" t="s">
        <v>2610</v>
      </c>
      <c r="K3973" s="68" t="s">
        <v>2547</v>
      </c>
      <c r="L3973" s="69" t="s">
        <v>10817</v>
      </c>
      <c r="N3973" s="128">
        <v>100</v>
      </c>
      <c r="O3973" s="71">
        <v>33.5</v>
      </c>
      <c r="P3973" s="127"/>
    </row>
    <row r="3974" spans="1:16" ht="15" x14ac:dyDescent="0.25">
      <c r="A3974" s="67" t="str">
        <f t="shared" si="61"/>
        <v>103455163</v>
      </c>
      <c r="B3974" s="127">
        <v>10345516</v>
      </c>
      <c r="C3974" s="127">
        <v>3</v>
      </c>
      <c r="D3974" s="74" t="s">
        <v>5616</v>
      </c>
      <c r="E3974" s="68">
        <v>8151352</v>
      </c>
      <c r="F3974" s="68" t="s">
        <v>10815</v>
      </c>
      <c r="G3974" s="68" t="s">
        <v>2550</v>
      </c>
      <c r="H3974" s="68" t="s">
        <v>2610</v>
      </c>
      <c r="I3974" s="66">
        <v>976</v>
      </c>
      <c r="J3974" s="66" t="s">
        <v>2610</v>
      </c>
      <c r="K3974" s="68" t="s">
        <v>2546</v>
      </c>
      <c r="L3974" s="69" t="s">
        <v>10817</v>
      </c>
      <c r="N3974" s="128">
        <v>100</v>
      </c>
      <c r="O3974" s="71">
        <v>40.200000000000003</v>
      </c>
      <c r="P3974" s="127"/>
    </row>
    <row r="3975" spans="1:16" ht="15" x14ac:dyDescent="0.25">
      <c r="A3975" s="67" t="str">
        <f t="shared" si="61"/>
        <v>87979973</v>
      </c>
      <c r="B3975" s="127">
        <v>8797997</v>
      </c>
      <c r="C3975" s="127">
        <v>3</v>
      </c>
      <c r="D3975" s="74" t="s">
        <v>5617</v>
      </c>
      <c r="E3975" s="68" t="s">
        <v>579</v>
      </c>
      <c r="F3975" s="68" t="s">
        <v>10815</v>
      </c>
      <c r="G3975" s="68" t="s">
        <v>10823</v>
      </c>
      <c r="H3975" s="68" t="s">
        <v>2610</v>
      </c>
      <c r="I3975" s="66">
        <v>976</v>
      </c>
      <c r="J3975" s="66" t="s">
        <v>2610</v>
      </c>
      <c r="K3975" s="68" t="s">
        <v>2546</v>
      </c>
      <c r="L3975" s="69" t="s">
        <v>10817</v>
      </c>
      <c r="N3975" s="128">
        <v>100</v>
      </c>
      <c r="O3975" s="71">
        <v>40.200000000000003</v>
      </c>
      <c r="P3975" s="127"/>
    </row>
    <row r="3976" spans="1:16" ht="15" x14ac:dyDescent="0.25">
      <c r="A3976" s="67" t="str">
        <f t="shared" ref="A3976:A4039" si="62">CONCATENATE(B3976,C3976)</f>
        <v>72947732</v>
      </c>
      <c r="B3976" s="127">
        <v>7294773</v>
      </c>
      <c r="C3976" s="127">
        <v>2</v>
      </c>
      <c r="D3976" s="74" t="s">
        <v>5618</v>
      </c>
      <c r="E3976" s="68" t="s">
        <v>418</v>
      </c>
      <c r="F3976" s="68" t="s">
        <v>10815</v>
      </c>
      <c r="G3976" s="68" t="s">
        <v>2550</v>
      </c>
      <c r="H3976" s="68" t="s">
        <v>2610</v>
      </c>
      <c r="I3976" s="66">
        <v>976</v>
      </c>
      <c r="J3976" s="66" t="s">
        <v>2610</v>
      </c>
      <c r="K3976" s="68" t="s">
        <v>2547</v>
      </c>
      <c r="L3976" s="69" t="s">
        <v>10817</v>
      </c>
      <c r="N3976" s="128">
        <v>25</v>
      </c>
      <c r="O3976" s="71">
        <v>33.5</v>
      </c>
      <c r="P3976" s="127"/>
    </row>
    <row r="3977" spans="1:16" ht="15" x14ac:dyDescent="0.25">
      <c r="A3977" s="67" t="str">
        <f t="shared" si="62"/>
        <v>73187653</v>
      </c>
      <c r="B3977" s="127">
        <v>7318765</v>
      </c>
      <c r="C3977" s="127">
        <v>3</v>
      </c>
      <c r="D3977" s="74" t="s">
        <v>5619</v>
      </c>
      <c r="E3977" s="68" t="s">
        <v>426</v>
      </c>
      <c r="F3977" s="68" t="s">
        <v>10813</v>
      </c>
      <c r="G3977" s="68" t="s">
        <v>2550</v>
      </c>
      <c r="H3977" s="68" t="s">
        <v>2610</v>
      </c>
      <c r="I3977" s="66">
        <v>976</v>
      </c>
      <c r="J3977" s="66" t="s">
        <v>2610</v>
      </c>
      <c r="K3977" s="68" t="s">
        <v>2546</v>
      </c>
      <c r="L3977" s="69" t="s">
        <v>10818</v>
      </c>
      <c r="N3977" s="128">
        <v>100</v>
      </c>
      <c r="O3977" s="71">
        <v>40.200000000000003</v>
      </c>
      <c r="P3977" s="127"/>
    </row>
    <row r="3978" spans="1:16" ht="15" x14ac:dyDescent="0.25">
      <c r="A3978" s="67" t="str">
        <f t="shared" si="62"/>
        <v>91614541</v>
      </c>
      <c r="B3978" s="127">
        <v>9161454</v>
      </c>
      <c r="C3978" s="127">
        <v>1</v>
      </c>
      <c r="D3978" s="74" t="s">
        <v>5620</v>
      </c>
      <c r="E3978" s="68" t="s">
        <v>7908</v>
      </c>
      <c r="F3978" s="68" t="s">
        <v>10815</v>
      </c>
      <c r="G3978" s="68" t="s">
        <v>10823</v>
      </c>
      <c r="H3978" s="68" t="s">
        <v>2610</v>
      </c>
      <c r="I3978" s="66">
        <v>976</v>
      </c>
      <c r="J3978" s="66" t="s">
        <v>2610</v>
      </c>
      <c r="K3978" s="68" t="s">
        <v>2546</v>
      </c>
      <c r="L3978" s="69" t="s">
        <v>10817</v>
      </c>
      <c r="N3978" s="128">
        <v>100</v>
      </c>
      <c r="O3978" s="71">
        <v>40.200000000000003</v>
      </c>
      <c r="P3978" s="127"/>
    </row>
    <row r="3979" spans="1:16" ht="15" x14ac:dyDescent="0.25">
      <c r="A3979" s="67" t="str">
        <f t="shared" si="62"/>
        <v>69721114</v>
      </c>
      <c r="B3979" s="127">
        <v>6972111</v>
      </c>
      <c r="C3979" s="127">
        <v>4</v>
      </c>
      <c r="D3979" s="74" t="s">
        <v>5621</v>
      </c>
      <c r="E3979" s="68" t="s">
        <v>348</v>
      </c>
      <c r="F3979" s="68" t="s">
        <v>10814</v>
      </c>
      <c r="G3979" s="68" t="s">
        <v>2550</v>
      </c>
      <c r="H3979" s="68" t="s">
        <v>2610</v>
      </c>
      <c r="I3979" s="66">
        <v>976</v>
      </c>
      <c r="J3979" s="66" t="s">
        <v>2610</v>
      </c>
      <c r="K3979" s="68" t="s">
        <v>2546</v>
      </c>
      <c r="L3979" s="69" t="s">
        <v>10816</v>
      </c>
      <c r="N3979" s="128">
        <v>100</v>
      </c>
      <c r="O3979" s="71">
        <v>40.200000000000003</v>
      </c>
      <c r="P3979" s="127"/>
    </row>
    <row r="3980" spans="1:16" ht="15" x14ac:dyDescent="0.25">
      <c r="A3980" s="67" t="str">
        <f t="shared" si="62"/>
        <v>32260747</v>
      </c>
      <c r="B3980" s="127">
        <v>3226074</v>
      </c>
      <c r="C3980" s="127">
        <v>7</v>
      </c>
      <c r="D3980" s="74" t="s">
        <v>9867</v>
      </c>
      <c r="E3980" s="68">
        <v>8978625</v>
      </c>
      <c r="F3980" s="68" t="s">
        <v>10815</v>
      </c>
      <c r="G3980" s="68" t="s">
        <v>2550</v>
      </c>
      <c r="H3980" s="68" t="s">
        <v>2610</v>
      </c>
      <c r="I3980" s="66">
        <v>976</v>
      </c>
      <c r="J3980" s="66" t="s">
        <v>2610</v>
      </c>
      <c r="K3980" s="68" t="s">
        <v>2547</v>
      </c>
      <c r="L3980" s="69" t="s">
        <v>10817</v>
      </c>
      <c r="N3980" s="128">
        <v>0</v>
      </c>
      <c r="O3980" s="71">
        <v>33.5</v>
      </c>
      <c r="P3980" s="127"/>
    </row>
    <row r="3981" spans="1:16" ht="15" x14ac:dyDescent="0.25">
      <c r="A3981" s="67" t="str">
        <f t="shared" si="62"/>
        <v>89418892</v>
      </c>
      <c r="B3981" s="127">
        <v>8941889</v>
      </c>
      <c r="C3981" s="127">
        <v>2</v>
      </c>
      <c r="D3981" s="74" t="s">
        <v>5622</v>
      </c>
      <c r="E3981" s="68" t="s">
        <v>599</v>
      </c>
      <c r="F3981" s="68" t="s">
        <v>10815</v>
      </c>
      <c r="G3981" s="68" t="s">
        <v>2550</v>
      </c>
      <c r="H3981" s="68" t="s">
        <v>2610</v>
      </c>
      <c r="I3981" s="66">
        <v>976</v>
      </c>
      <c r="J3981" s="66" t="s">
        <v>2610</v>
      </c>
      <c r="K3981" s="68" t="s">
        <v>2547</v>
      </c>
      <c r="L3981" s="69" t="s">
        <v>10817</v>
      </c>
      <c r="N3981" s="128">
        <v>100</v>
      </c>
      <c r="O3981" s="71">
        <v>33.5</v>
      </c>
      <c r="P3981" s="127"/>
    </row>
    <row r="3982" spans="1:16" ht="15" x14ac:dyDescent="0.25">
      <c r="A3982" s="67" t="str">
        <f t="shared" si="62"/>
        <v>139847061</v>
      </c>
      <c r="B3982" s="127">
        <v>13984706</v>
      </c>
      <c r="C3982" s="127">
        <v>1</v>
      </c>
      <c r="D3982" s="74" t="s">
        <v>5623</v>
      </c>
      <c r="E3982" s="68">
        <v>3741717</v>
      </c>
      <c r="F3982" s="68" t="s">
        <v>10814</v>
      </c>
      <c r="G3982" s="68" t="s">
        <v>10823</v>
      </c>
      <c r="H3982" s="68" t="s">
        <v>2610</v>
      </c>
      <c r="I3982" s="66">
        <v>976</v>
      </c>
      <c r="J3982" s="66" t="s">
        <v>2610</v>
      </c>
      <c r="K3982" s="68" t="s">
        <v>2547</v>
      </c>
      <c r="L3982" s="69" t="s">
        <v>10816</v>
      </c>
      <c r="N3982" s="128">
        <v>81</v>
      </c>
      <c r="O3982" s="71">
        <v>33.5</v>
      </c>
      <c r="P3982" s="127"/>
    </row>
    <row r="3983" spans="1:16" ht="15" x14ac:dyDescent="0.25">
      <c r="A3983" s="67" t="str">
        <f t="shared" si="62"/>
        <v>110593575</v>
      </c>
      <c r="B3983" s="127">
        <v>11059357</v>
      </c>
      <c r="C3983" s="127">
        <v>5</v>
      </c>
      <c r="D3983" s="74" t="s">
        <v>7247</v>
      </c>
      <c r="E3983" s="68" t="s">
        <v>7287</v>
      </c>
      <c r="F3983" s="68" t="s">
        <v>10814</v>
      </c>
      <c r="G3983" s="68" t="s">
        <v>2550</v>
      </c>
      <c r="H3983" s="68" t="s">
        <v>2610</v>
      </c>
      <c r="I3983" s="66">
        <v>976</v>
      </c>
      <c r="J3983" s="66" t="s">
        <v>2610</v>
      </c>
      <c r="K3983" s="68" t="s">
        <v>2547</v>
      </c>
      <c r="L3983" s="69" t="s">
        <v>10816</v>
      </c>
      <c r="N3983" s="128">
        <v>100</v>
      </c>
      <c r="O3983" s="71">
        <v>33.5</v>
      </c>
      <c r="P3983" s="127"/>
    </row>
    <row r="3984" spans="1:16" ht="15" x14ac:dyDescent="0.25">
      <c r="A3984" s="67" t="str">
        <f t="shared" si="62"/>
        <v>152798322</v>
      </c>
      <c r="B3984" s="127">
        <v>15279832</v>
      </c>
      <c r="C3984" s="127">
        <v>2</v>
      </c>
      <c r="D3984" s="74" t="s">
        <v>5624</v>
      </c>
      <c r="E3984" s="68">
        <v>1817205</v>
      </c>
      <c r="F3984" s="68" t="s">
        <v>10814</v>
      </c>
      <c r="G3984" s="68" t="s">
        <v>2550</v>
      </c>
      <c r="H3984" s="68" t="s">
        <v>2610</v>
      </c>
      <c r="I3984" s="66">
        <v>976</v>
      </c>
      <c r="J3984" s="66" t="s">
        <v>2610</v>
      </c>
      <c r="K3984" s="68" t="s">
        <v>2547</v>
      </c>
      <c r="L3984" s="69" t="s">
        <v>10816</v>
      </c>
      <c r="N3984" s="128">
        <v>100</v>
      </c>
      <c r="O3984" s="71">
        <v>33.5</v>
      </c>
      <c r="P3984" s="127"/>
    </row>
    <row r="3985" spans="1:16" ht="15" x14ac:dyDescent="0.25">
      <c r="A3985" s="67" t="str">
        <f t="shared" si="62"/>
        <v>119701213</v>
      </c>
      <c r="B3985" s="127">
        <v>11970121</v>
      </c>
      <c r="C3985" s="127">
        <v>3</v>
      </c>
      <c r="D3985" s="74" t="s">
        <v>5625</v>
      </c>
      <c r="E3985" s="68">
        <v>21590614</v>
      </c>
      <c r="F3985" s="68" t="s">
        <v>10815</v>
      </c>
      <c r="G3985" s="68" t="s">
        <v>10823</v>
      </c>
      <c r="H3985" s="68" t="s">
        <v>2610</v>
      </c>
      <c r="I3985" s="66">
        <v>976</v>
      </c>
      <c r="J3985" s="66" t="s">
        <v>2610</v>
      </c>
      <c r="K3985" s="68" t="s">
        <v>2546</v>
      </c>
      <c r="L3985" s="69" t="s">
        <v>10817</v>
      </c>
      <c r="N3985" s="128">
        <v>100</v>
      </c>
      <c r="O3985" s="71">
        <v>40.200000000000003</v>
      </c>
      <c r="P3985" s="127"/>
    </row>
    <row r="3986" spans="1:16" ht="15" x14ac:dyDescent="0.25">
      <c r="A3986" s="67" t="str">
        <f t="shared" si="62"/>
        <v>119701214</v>
      </c>
      <c r="B3986" s="127">
        <v>11970121</v>
      </c>
      <c r="C3986" s="127">
        <v>4</v>
      </c>
      <c r="D3986" s="74" t="s">
        <v>5625</v>
      </c>
      <c r="E3986" s="68">
        <v>21590614</v>
      </c>
      <c r="F3986" s="68" t="s">
        <v>10815</v>
      </c>
      <c r="G3986" s="68" t="s">
        <v>10823</v>
      </c>
      <c r="H3986" s="68" t="s">
        <v>2610</v>
      </c>
      <c r="I3986" s="66">
        <v>976</v>
      </c>
      <c r="J3986" s="66" t="s">
        <v>2610</v>
      </c>
      <c r="K3986" s="68" t="s">
        <v>2546</v>
      </c>
      <c r="L3986" s="69" t="s">
        <v>10817</v>
      </c>
      <c r="N3986" s="128">
        <v>100</v>
      </c>
      <c r="O3986" s="71">
        <v>40.200000000000003</v>
      </c>
      <c r="P3986" s="127"/>
    </row>
    <row r="3987" spans="1:16" ht="15" x14ac:dyDescent="0.25">
      <c r="A3987" s="67" t="str">
        <f t="shared" si="62"/>
        <v>134850761</v>
      </c>
      <c r="B3987" s="127">
        <v>13485076</v>
      </c>
      <c r="C3987" s="127">
        <v>1</v>
      </c>
      <c r="D3987" s="74" t="s">
        <v>5626</v>
      </c>
      <c r="E3987" s="68">
        <v>21180147</v>
      </c>
      <c r="F3987" s="68" t="s">
        <v>10814</v>
      </c>
      <c r="G3987" s="68" t="s">
        <v>10823</v>
      </c>
      <c r="H3987" s="68" t="s">
        <v>2610</v>
      </c>
      <c r="I3987" s="66">
        <v>976</v>
      </c>
      <c r="J3987" s="66" t="s">
        <v>2610</v>
      </c>
      <c r="K3987" s="68" t="s">
        <v>2546</v>
      </c>
      <c r="L3987" s="69" t="s">
        <v>10816</v>
      </c>
      <c r="N3987" s="128">
        <v>100</v>
      </c>
      <c r="O3987" s="71">
        <v>40.200000000000003</v>
      </c>
      <c r="P3987" s="127"/>
    </row>
    <row r="3988" spans="1:16" ht="15" x14ac:dyDescent="0.25">
      <c r="A3988" s="67" t="str">
        <f t="shared" si="62"/>
        <v>115989432</v>
      </c>
      <c r="B3988" s="127">
        <v>11598943</v>
      </c>
      <c r="C3988" s="127">
        <v>2</v>
      </c>
      <c r="D3988" s="74" t="s">
        <v>5627</v>
      </c>
      <c r="E3988" s="68">
        <v>19113471</v>
      </c>
      <c r="F3988" s="68" t="s">
        <v>10815</v>
      </c>
      <c r="G3988" s="68" t="s">
        <v>10823</v>
      </c>
      <c r="H3988" s="68" t="s">
        <v>2610</v>
      </c>
      <c r="I3988" s="66">
        <v>976</v>
      </c>
      <c r="J3988" s="66" t="s">
        <v>2610</v>
      </c>
      <c r="K3988" s="68" t="s">
        <v>2546</v>
      </c>
      <c r="L3988" s="69" t="s">
        <v>10817</v>
      </c>
      <c r="N3988" s="128">
        <v>100</v>
      </c>
      <c r="O3988" s="71">
        <v>40.200000000000003</v>
      </c>
      <c r="P3988" s="127"/>
    </row>
    <row r="3989" spans="1:16" ht="15" x14ac:dyDescent="0.25">
      <c r="A3989" s="67" t="str">
        <f t="shared" si="62"/>
        <v>96375903</v>
      </c>
      <c r="B3989" s="127">
        <v>9637590</v>
      </c>
      <c r="C3989" s="127">
        <v>3</v>
      </c>
      <c r="D3989" s="74" t="s">
        <v>4069</v>
      </c>
      <c r="E3989" s="68" t="s">
        <v>712</v>
      </c>
      <c r="F3989" s="68" t="s">
        <v>10814</v>
      </c>
      <c r="G3989" s="68" t="s">
        <v>2550</v>
      </c>
      <c r="H3989" s="68" t="s">
        <v>2610</v>
      </c>
      <c r="I3989" s="66">
        <v>976</v>
      </c>
      <c r="J3989" s="66" t="s">
        <v>2610</v>
      </c>
      <c r="K3989" s="68" t="s">
        <v>2548</v>
      </c>
      <c r="L3989" s="69" t="s">
        <v>10816</v>
      </c>
      <c r="N3989" s="128">
        <v>100</v>
      </c>
      <c r="O3989" s="71">
        <v>20.100000000000001</v>
      </c>
      <c r="P3989" s="127"/>
    </row>
    <row r="3990" spans="1:16" ht="15" x14ac:dyDescent="0.25">
      <c r="A3990" s="67" t="str">
        <f t="shared" si="62"/>
        <v>112418601</v>
      </c>
      <c r="B3990" s="127">
        <v>11241860</v>
      </c>
      <c r="C3990" s="127">
        <v>1</v>
      </c>
      <c r="D3990" s="74" t="s">
        <v>5628</v>
      </c>
      <c r="E3990" s="68">
        <v>14839330</v>
      </c>
      <c r="F3990" s="68" t="s">
        <v>10815</v>
      </c>
      <c r="G3990" s="68" t="s">
        <v>10823</v>
      </c>
      <c r="H3990" s="68" t="s">
        <v>2610</v>
      </c>
      <c r="I3990" s="66">
        <v>976</v>
      </c>
      <c r="J3990" s="66" t="s">
        <v>2610</v>
      </c>
      <c r="K3990" s="68" t="s">
        <v>2546</v>
      </c>
      <c r="L3990" s="69" t="s">
        <v>10817</v>
      </c>
      <c r="N3990" s="128">
        <v>100</v>
      </c>
      <c r="O3990" s="71">
        <v>40.200000000000003</v>
      </c>
      <c r="P3990" s="127"/>
    </row>
    <row r="3991" spans="1:16" ht="15" x14ac:dyDescent="0.25">
      <c r="A3991" s="67" t="str">
        <f t="shared" si="62"/>
        <v>99535892</v>
      </c>
      <c r="B3991" s="127">
        <v>9953589</v>
      </c>
      <c r="C3991" s="127">
        <v>2</v>
      </c>
      <c r="D3991" s="74" t="s">
        <v>5629</v>
      </c>
      <c r="E3991" s="68" t="s">
        <v>764</v>
      </c>
      <c r="F3991" s="68" t="s">
        <v>10815</v>
      </c>
      <c r="G3991" s="68" t="s">
        <v>10823</v>
      </c>
      <c r="H3991" s="68" t="s">
        <v>2610</v>
      </c>
      <c r="I3991" s="66">
        <v>976</v>
      </c>
      <c r="J3991" s="66" t="s">
        <v>2610</v>
      </c>
      <c r="K3991" s="68" t="s">
        <v>2546</v>
      </c>
      <c r="L3991" s="69" t="s">
        <v>10817</v>
      </c>
      <c r="N3991" s="128">
        <v>100</v>
      </c>
      <c r="O3991" s="71">
        <v>40.200000000000003</v>
      </c>
      <c r="P3991" s="127"/>
    </row>
    <row r="3992" spans="1:16" ht="15" x14ac:dyDescent="0.25">
      <c r="A3992" s="67" t="str">
        <f t="shared" si="62"/>
        <v>114503932</v>
      </c>
      <c r="B3992" s="127">
        <v>11450393</v>
      </c>
      <c r="C3992" s="127">
        <v>2</v>
      </c>
      <c r="D3992" s="74" t="s">
        <v>5630</v>
      </c>
      <c r="E3992" s="68">
        <v>5358834</v>
      </c>
      <c r="F3992" s="68" t="s">
        <v>10815</v>
      </c>
      <c r="G3992" s="68" t="s">
        <v>10823</v>
      </c>
      <c r="H3992" s="68" t="s">
        <v>2610</v>
      </c>
      <c r="I3992" s="66">
        <v>976</v>
      </c>
      <c r="J3992" s="66" t="s">
        <v>2610</v>
      </c>
      <c r="K3992" s="68" t="s">
        <v>2546</v>
      </c>
      <c r="L3992" s="69" t="s">
        <v>10817</v>
      </c>
      <c r="N3992" s="128">
        <v>100</v>
      </c>
      <c r="O3992" s="71">
        <v>40.200000000000003</v>
      </c>
      <c r="P3992" s="127"/>
    </row>
    <row r="3993" spans="1:16" ht="15" x14ac:dyDescent="0.25">
      <c r="A3993" s="67" t="str">
        <f t="shared" si="62"/>
        <v>103704705</v>
      </c>
      <c r="B3993" s="127">
        <v>10370470</v>
      </c>
      <c r="C3993" s="127">
        <v>5</v>
      </c>
      <c r="D3993" s="74" t="s">
        <v>5631</v>
      </c>
      <c r="E3993" s="68">
        <v>15417187</v>
      </c>
      <c r="F3993" s="68" t="s">
        <v>10815</v>
      </c>
      <c r="G3993" s="68" t="s">
        <v>2550</v>
      </c>
      <c r="H3993" s="68" t="s">
        <v>2610</v>
      </c>
      <c r="I3993" s="66">
        <v>976</v>
      </c>
      <c r="J3993" s="66" t="s">
        <v>2610</v>
      </c>
      <c r="K3993" s="68" t="s">
        <v>2547</v>
      </c>
      <c r="L3993" s="69" t="s">
        <v>10817</v>
      </c>
      <c r="N3993" s="128">
        <v>100</v>
      </c>
      <c r="O3993" s="71">
        <v>33.5</v>
      </c>
      <c r="P3993" s="127"/>
    </row>
    <row r="3994" spans="1:16" ht="15" x14ac:dyDescent="0.25">
      <c r="A3994" s="67" t="str">
        <f t="shared" si="62"/>
        <v>103704704</v>
      </c>
      <c r="B3994" s="127">
        <v>10370470</v>
      </c>
      <c r="C3994" s="127">
        <v>4</v>
      </c>
      <c r="D3994" s="74" t="s">
        <v>5631</v>
      </c>
      <c r="E3994" s="68">
        <v>15417187</v>
      </c>
      <c r="F3994" s="68" t="s">
        <v>10815</v>
      </c>
      <c r="G3994" s="68" t="s">
        <v>2550</v>
      </c>
      <c r="H3994" s="68" t="s">
        <v>2610</v>
      </c>
      <c r="I3994" s="66">
        <v>976</v>
      </c>
      <c r="J3994" s="66" t="s">
        <v>2610</v>
      </c>
      <c r="K3994" s="68" t="s">
        <v>2546</v>
      </c>
      <c r="L3994" s="69" t="s">
        <v>10817</v>
      </c>
      <c r="N3994" s="128">
        <v>100</v>
      </c>
      <c r="O3994" s="71">
        <v>40.200000000000003</v>
      </c>
      <c r="P3994" s="127"/>
    </row>
    <row r="3995" spans="1:16" ht="15" x14ac:dyDescent="0.25">
      <c r="A3995" s="67" t="str">
        <f t="shared" si="62"/>
        <v>99694572</v>
      </c>
      <c r="B3995" s="127">
        <v>9969457</v>
      </c>
      <c r="C3995" s="127">
        <v>2</v>
      </c>
      <c r="D3995" s="74" t="s">
        <v>5632</v>
      </c>
      <c r="E3995" s="68" t="s">
        <v>769</v>
      </c>
      <c r="F3995" s="68" t="s">
        <v>10815</v>
      </c>
      <c r="G3995" s="68" t="s">
        <v>2550</v>
      </c>
      <c r="H3995" s="68" t="s">
        <v>2610</v>
      </c>
      <c r="I3995" s="66">
        <v>976</v>
      </c>
      <c r="J3995" s="66" t="s">
        <v>2610</v>
      </c>
      <c r="K3995" s="68" t="s">
        <v>2546</v>
      </c>
      <c r="L3995" s="69" t="s">
        <v>10817</v>
      </c>
      <c r="N3995" s="128">
        <v>100</v>
      </c>
      <c r="O3995" s="71">
        <v>40.200000000000003</v>
      </c>
      <c r="P3995" s="127"/>
    </row>
    <row r="3996" spans="1:16" ht="15" x14ac:dyDescent="0.25">
      <c r="A3996" s="67" t="str">
        <f t="shared" si="62"/>
        <v>162234821</v>
      </c>
      <c r="B3996" s="127">
        <v>16223482</v>
      </c>
      <c r="C3996" s="127">
        <v>1</v>
      </c>
      <c r="D3996" s="74" t="s">
        <v>5633</v>
      </c>
      <c r="E3996" s="68" t="s">
        <v>2374</v>
      </c>
      <c r="F3996" s="68" t="s">
        <v>10814</v>
      </c>
      <c r="G3996" s="68" t="s">
        <v>2550</v>
      </c>
      <c r="H3996" s="68" t="s">
        <v>2610</v>
      </c>
      <c r="I3996" s="66">
        <v>976</v>
      </c>
      <c r="J3996" s="66" t="s">
        <v>2610</v>
      </c>
      <c r="K3996" s="68" t="s">
        <v>2547</v>
      </c>
      <c r="L3996" s="69" t="s">
        <v>10816</v>
      </c>
      <c r="N3996" s="128">
        <v>100</v>
      </c>
      <c r="O3996" s="71">
        <v>33.5</v>
      </c>
      <c r="P3996" s="127"/>
    </row>
    <row r="3997" spans="1:16" ht="15" x14ac:dyDescent="0.25">
      <c r="A3997" s="67" t="str">
        <f t="shared" si="62"/>
        <v>91685154</v>
      </c>
      <c r="B3997" s="127">
        <v>9168515</v>
      </c>
      <c r="C3997" s="127">
        <v>4</v>
      </c>
      <c r="D3997" s="74" t="s">
        <v>3171</v>
      </c>
      <c r="E3997" s="68" t="s">
        <v>638</v>
      </c>
      <c r="F3997" s="68" t="s">
        <v>10815</v>
      </c>
      <c r="G3997" s="68" t="s">
        <v>2550</v>
      </c>
      <c r="H3997" s="68" t="s">
        <v>2610</v>
      </c>
      <c r="I3997" s="66">
        <v>976</v>
      </c>
      <c r="J3997" s="66" t="s">
        <v>2610</v>
      </c>
      <c r="K3997" s="68" t="s">
        <v>2547</v>
      </c>
      <c r="L3997" s="69" t="s">
        <v>10817</v>
      </c>
      <c r="N3997" s="128">
        <v>100</v>
      </c>
      <c r="O3997" s="71">
        <v>33.5</v>
      </c>
      <c r="P3997" s="127"/>
    </row>
    <row r="3998" spans="1:16" ht="15" x14ac:dyDescent="0.25">
      <c r="A3998" s="67" t="str">
        <f t="shared" si="62"/>
        <v>76821303</v>
      </c>
      <c r="B3998" s="127">
        <v>7682130</v>
      </c>
      <c r="C3998" s="127">
        <v>3</v>
      </c>
      <c r="D3998" s="74" t="s">
        <v>4074</v>
      </c>
      <c r="E3998" s="68" t="s">
        <v>7909</v>
      </c>
      <c r="F3998" s="68" t="s">
        <v>10815</v>
      </c>
      <c r="G3998" s="68" t="s">
        <v>2550</v>
      </c>
      <c r="H3998" s="68" t="s">
        <v>2610</v>
      </c>
      <c r="I3998" s="66">
        <v>976</v>
      </c>
      <c r="J3998" s="66" t="s">
        <v>2610</v>
      </c>
      <c r="K3998" s="68" t="s">
        <v>2547</v>
      </c>
      <c r="L3998" s="69" t="s">
        <v>10817</v>
      </c>
      <c r="N3998" s="128">
        <v>100</v>
      </c>
      <c r="O3998" s="71">
        <v>33.5</v>
      </c>
      <c r="P3998" s="127"/>
    </row>
    <row r="3999" spans="1:16" ht="15" x14ac:dyDescent="0.25">
      <c r="A3999" s="67" t="str">
        <f t="shared" si="62"/>
        <v>101327404</v>
      </c>
      <c r="B3999" s="127">
        <v>10132740</v>
      </c>
      <c r="C3999" s="127">
        <v>4</v>
      </c>
      <c r="D3999" s="74" t="s">
        <v>5634</v>
      </c>
      <c r="E3999" s="68">
        <v>4029981</v>
      </c>
      <c r="F3999" s="68" t="s">
        <v>10815</v>
      </c>
      <c r="G3999" s="68" t="s">
        <v>10823</v>
      </c>
      <c r="H3999" s="68" t="s">
        <v>2610</v>
      </c>
      <c r="I3999" s="66">
        <v>976</v>
      </c>
      <c r="J3999" s="66" t="s">
        <v>2610</v>
      </c>
      <c r="K3999" s="68" t="s">
        <v>2546</v>
      </c>
      <c r="L3999" s="69" t="s">
        <v>10817</v>
      </c>
      <c r="N3999" s="128">
        <v>100</v>
      </c>
      <c r="O3999" s="71">
        <v>40.200000000000003</v>
      </c>
      <c r="P3999" s="127"/>
    </row>
    <row r="4000" spans="1:16" ht="15" x14ac:dyDescent="0.25">
      <c r="A4000" s="67" t="str">
        <f t="shared" si="62"/>
        <v>103097434</v>
      </c>
      <c r="B4000" s="127">
        <v>10309743</v>
      </c>
      <c r="C4000" s="127">
        <v>4</v>
      </c>
      <c r="D4000" s="74" t="s">
        <v>5635</v>
      </c>
      <c r="E4000" s="68" t="s">
        <v>903</v>
      </c>
      <c r="F4000" s="68" t="s">
        <v>10815</v>
      </c>
      <c r="G4000" s="68" t="s">
        <v>2550</v>
      </c>
      <c r="H4000" s="68" t="s">
        <v>2610</v>
      </c>
      <c r="I4000" s="66">
        <v>976</v>
      </c>
      <c r="J4000" s="66" t="s">
        <v>2610</v>
      </c>
      <c r="K4000" s="68" t="s">
        <v>2548</v>
      </c>
      <c r="L4000" s="69" t="s">
        <v>10817</v>
      </c>
      <c r="N4000" s="128">
        <v>100</v>
      </c>
      <c r="O4000" s="71">
        <v>20.100000000000001</v>
      </c>
      <c r="P4000" s="127"/>
    </row>
    <row r="4001" spans="1:16" ht="15" x14ac:dyDescent="0.25">
      <c r="A4001" s="67" t="str">
        <f t="shared" si="62"/>
        <v>154194963</v>
      </c>
      <c r="B4001" s="127">
        <v>15419496</v>
      </c>
      <c r="C4001" s="127">
        <v>3</v>
      </c>
      <c r="D4001" s="74" t="s">
        <v>5095</v>
      </c>
      <c r="E4001" s="68" t="s">
        <v>2207</v>
      </c>
      <c r="F4001" s="68" t="s">
        <v>10814</v>
      </c>
      <c r="G4001" s="68" t="s">
        <v>2550</v>
      </c>
      <c r="H4001" s="68" t="s">
        <v>2610</v>
      </c>
      <c r="I4001" s="66">
        <v>976</v>
      </c>
      <c r="J4001" s="66" t="s">
        <v>2610</v>
      </c>
      <c r="K4001" s="68" t="s">
        <v>2547</v>
      </c>
      <c r="L4001" s="69" t="s">
        <v>10816</v>
      </c>
      <c r="N4001" s="128">
        <v>45</v>
      </c>
      <c r="O4001" s="71">
        <v>33.5</v>
      </c>
      <c r="P4001" s="127"/>
    </row>
    <row r="4002" spans="1:16" ht="15" x14ac:dyDescent="0.25">
      <c r="A4002" s="67" t="str">
        <f t="shared" si="62"/>
        <v>101174652</v>
      </c>
      <c r="B4002" s="127">
        <v>10117465</v>
      </c>
      <c r="C4002" s="127">
        <v>2</v>
      </c>
      <c r="D4002" s="74" t="s">
        <v>5636</v>
      </c>
      <c r="E4002" s="68">
        <v>114453</v>
      </c>
      <c r="F4002" s="68" t="s">
        <v>10815</v>
      </c>
      <c r="G4002" s="68" t="s">
        <v>2550</v>
      </c>
      <c r="H4002" s="68" t="s">
        <v>2610</v>
      </c>
      <c r="I4002" s="66">
        <v>976</v>
      </c>
      <c r="J4002" s="66" t="s">
        <v>2610</v>
      </c>
      <c r="K4002" s="68" t="s">
        <v>2546</v>
      </c>
      <c r="L4002" s="69" t="s">
        <v>10817</v>
      </c>
      <c r="N4002" s="128">
        <v>100</v>
      </c>
      <c r="O4002" s="71">
        <v>40.200000000000003</v>
      </c>
      <c r="P4002" s="127"/>
    </row>
    <row r="4003" spans="1:16" ht="15" x14ac:dyDescent="0.25">
      <c r="A4003" s="67" t="str">
        <f t="shared" si="62"/>
        <v>101174653</v>
      </c>
      <c r="B4003" s="127">
        <v>10117465</v>
      </c>
      <c r="C4003" s="127">
        <v>3</v>
      </c>
      <c r="D4003" s="74" t="s">
        <v>5636</v>
      </c>
      <c r="E4003" s="68">
        <v>114453</v>
      </c>
      <c r="F4003" s="68" t="s">
        <v>10815</v>
      </c>
      <c r="G4003" s="68" t="s">
        <v>10823</v>
      </c>
      <c r="H4003" s="68" t="s">
        <v>2610</v>
      </c>
      <c r="I4003" s="66">
        <v>976</v>
      </c>
      <c r="J4003" s="66" t="s">
        <v>2610</v>
      </c>
      <c r="K4003" s="68" t="s">
        <v>2546</v>
      </c>
      <c r="L4003" s="69" t="s">
        <v>10817</v>
      </c>
      <c r="N4003" s="128">
        <v>100</v>
      </c>
      <c r="O4003" s="71">
        <v>40.200000000000003</v>
      </c>
      <c r="P4003" s="127"/>
    </row>
    <row r="4004" spans="1:16" ht="15" x14ac:dyDescent="0.25">
      <c r="A4004" s="67" t="str">
        <f t="shared" si="62"/>
        <v>73186621</v>
      </c>
      <c r="B4004" s="127">
        <v>7318662</v>
      </c>
      <c r="C4004" s="127">
        <v>1</v>
      </c>
      <c r="D4004" s="74" t="s">
        <v>5637</v>
      </c>
      <c r="E4004" s="68">
        <v>6882975</v>
      </c>
      <c r="F4004" s="68" t="s">
        <v>10813</v>
      </c>
      <c r="G4004" s="68" t="s">
        <v>10823</v>
      </c>
      <c r="H4004" s="68" t="s">
        <v>2610</v>
      </c>
      <c r="I4004" s="66">
        <v>976</v>
      </c>
      <c r="J4004" s="66" t="s">
        <v>2610</v>
      </c>
      <c r="K4004" s="68" t="s">
        <v>2546</v>
      </c>
      <c r="L4004" s="69" t="s">
        <v>10818</v>
      </c>
      <c r="N4004" s="128">
        <v>100</v>
      </c>
      <c r="O4004" s="71">
        <v>40.200000000000003</v>
      </c>
      <c r="P4004" s="127"/>
    </row>
    <row r="4005" spans="1:16" ht="15" x14ac:dyDescent="0.25">
      <c r="A4005" s="67" t="str">
        <f t="shared" si="62"/>
        <v>73171041</v>
      </c>
      <c r="B4005" s="127">
        <v>7317104</v>
      </c>
      <c r="C4005" s="127">
        <v>1</v>
      </c>
      <c r="D4005" s="74" t="s">
        <v>5638</v>
      </c>
      <c r="E4005" s="68">
        <v>9586010</v>
      </c>
      <c r="F4005" s="68" t="s">
        <v>10813</v>
      </c>
      <c r="G4005" s="68" t="s">
        <v>10823</v>
      </c>
      <c r="H4005" s="68" t="s">
        <v>2610</v>
      </c>
      <c r="I4005" s="66">
        <v>976</v>
      </c>
      <c r="J4005" s="66" t="s">
        <v>2610</v>
      </c>
      <c r="K4005" s="68" t="s">
        <v>2546</v>
      </c>
      <c r="L4005" s="69" t="s">
        <v>10818</v>
      </c>
      <c r="N4005" s="128">
        <v>88</v>
      </c>
      <c r="O4005" s="71">
        <v>40.200000000000003</v>
      </c>
      <c r="P4005" s="127"/>
    </row>
    <row r="4006" spans="1:16" ht="15" x14ac:dyDescent="0.25">
      <c r="A4006" s="67" t="str">
        <f t="shared" si="62"/>
        <v>98524994</v>
      </c>
      <c r="B4006" s="127">
        <v>9852499</v>
      </c>
      <c r="C4006" s="127">
        <v>4</v>
      </c>
      <c r="D4006" s="74" t="s">
        <v>5639</v>
      </c>
      <c r="E4006" s="68" t="s">
        <v>743</v>
      </c>
      <c r="F4006" s="68" t="s">
        <v>10815</v>
      </c>
      <c r="G4006" s="68" t="s">
        <v>10823</v>
      </c>
      <c r="H4006" s="68" t="s">
        <v>2610</v>
      </c>
      <c r="I4006" s="66">
        <v>976</v>
      </c>
      <c r="J4006" s="66" t="s">
        <v>2610</v>
      </c>
      <c r="K4006" s="68" t="s">
        <v>2548</v>
      </c>
      <c r="L4006" s="69" t="s">
        <v>10817</v>
      </c>
      <c r="N4006" s="128">
        <v>100</v>
      </c>
      <c r="O4006" s="71">
        <v>20.100000000000001</v>
      </c>
      <c r="P4006" s="127"/>
    </row>
    <row r="4007" spans="1:16" ht="15" x14ac:dyDescent="0.25">
      <c r="A4007" s="67" t="str">
        <f t="shared" si="62"/>
        <v>85184641</v>
      </c>
      <c r="B4007" s="127">
        <v>8518464</v>
      </c>
      <c r="C4007" s="127">
        <v>1</v>
      </c>
      <c r="D4007" s="74" t="s">
        <v>5640</v>
      </c>
      <c r="E4007" s="68">
        <v>1084607</v>
      </c>
      <c r="F4007" s="68" t="s">
        <v>10813</v>
      </c>
      <c r="G4007" s="68" t="s">
        <v>10823</v>
      </c>
      <c r="H4007" s="68" t="s">
        <v>2610</v>
      </c>
      <c r="I4007" s="66">
        <v>976</v>
      </c>
      <c r="J4007" s="66" t="s">
        <v>2610</v>
      </c>
      <c r="K4007" s="68" t="s">
        <v>2546</v>
      </c>
      <c r="L4007" s="69" t="s">
        <v>10818</v>
      </c>
      <c r="N4007" s="128">
        <v>78</v>
      </c>
      <c r="O4007" s="71">
        <v>40.200000000000003</v>
      </c>
      <c r="P4007" s="127"/>
    </row>
    <row r="4008" spans="1:16" ht="15" x14ac:dyDescent="0.25">
      <c r="A4008" s="67" t="str">
        <f t="shared" si="62"/>
        <v>85184643</v>
      </c>
      <c r="B4008" s="127">
        <v>8518464</v>
      </c>
      <c r="C4008" s="127">
        <v>3</v>
      </c>
      <c r="D4008" s="74" t="s">
        <v>5640</v>
      </c>
      <c r="E4008" s="68">
        <v>1084607</v>
      </c>
      <c r="F4008" s="68" t="s">
        <v>10814</v>
      </c>
      <c r="G4008" s="68" t="s">
        <v>2550</v>
      </c>
      <c r="H4008" s="68" t="s">
        <v>2610</v>
      </c>
      <c r="I4008" s="66">
        <v>976</v>
      </c>
      <c r="J4008" s="66" t="s">
        <v>2610</v>
      </c>
      <c r="K4008" s="68" t="s">
        <v>2547</v>
      </c>
      <c r="L4008" s="69" t="s">
        <v>10816</v>
      </c>
      <c r="N4008" s="128">
        <v>100</v>
      </c>
      <c r="O4008" s="71">
        <v>33.5</v>
      </c>
      <c r="P4008" s="127"/>
    </row>
    <row r="4009" spans="1:16" ht="15" x14ac:dyDescent="0.25">
      <c r="A4009" s="67" t="str">
        <f t="shared" si="62"/>
        <v>97860653</v>
      </c>
      <c r="B4009" s="127">
        <v>9786065</v>
      </c>
      <c r="C4009" s="127">
        <v>3</v>
      </c>
      <c r="D4009" s="74" t="s">
        <v>5641</v>
      </c>
      <c r="E4009" s="68" t="s">
        <v>734</v>
      </c>
      <c r="F4009" s="68" t="s">
        <v>10815</v>
      </c>
      <c r="G4009" s="68" t="s">
        <v>2550</v>
      </c>
      <c r="H4009" s="68" t="s">
        <v>2610</v>
      </c>
      <c r="I4009" s="66">
        <v>976</v>
      </c>
      <c r="J4009" s="66" t="s">
        <v>2610</v>
      </c>
      <c r="K4009" s="68" t="s">
        <v>2546</v>
      </c>
      <c r="L4009" s="69" t="s">
        <v>10817</v>
      </c>
      <c r="N4009" s="128">
        <v>100</v>
      </c>
      <c r="O4009" s="71">
        <v>40.200000000000003</v>
      </c>
      <c r="P4009" s="127"/>
    </row>
    <row r="4010" spans="1:16" ht="15" x14ac:dyDescent="0.25">
      <c r="A4010" s="67" t="str">
        <f t="shared" si="62"/>
        <v>69749582</v>
      </c>
      <c r="B4010" s="127">
        <v>6974958</v>
      </c>
      <c r="C4010" s="127">
        <v>2</v>
      </c>
      <c r="D4010" s="74" t="s">
        <v>5643</v>
      </c>
      <c r="E4010" s="68">
        <v>6846435</v>
      </c>
      <c r="F4010" s="68" t="s">
        <v>10815</v>
      </c>
      <c r="G4010" s="68" t="s">
        <v>2550</v>
      </c>
      <c r="H4010" s="68" t="s">
        <v>2610</v>
      </c>
      <c r="I4010" s="66">
        <v>976</v>
      </c>
      <c r="J4010" s="66" t="s">
        <v>2610</v>
      </c>
      <c r="K4010" s="68" t="s">
        <v>2546</v>
      </c>
      <c r="L4010" s="69" t="s">
        <v>10817</v>
      </c>
      <c r="N4010" s="128">
        <v>100</v>
      </c>
      <c r="O4010" s="71">
        <v>40.200000000000003</v>
      </c>
      <c r="P4010" s="127"/>
    </row>
    <row r="4011" spans="1:16" ht="15" x14ac:dyDescent="0.25">
      <c r="A4011" s="67" t="str">
        <f t="shared" si="62"/>
        <v>27239312</v>
      </c>
      <c r="B4011" s="127">
        <v>2723931</v>
      </c>
      <c r="C4011" s="127">
        <v>2</v>
      </c>
      <c r="D4011" s="74" t="s">
        <v>3180</v>
      </c>
      <c r="E4011" s="68" t="s">
        <v>7148</v>
      </c>
      <c r="F4011" s="68" t="s">
        <v>10813</v>
      </c>
      <c r="G4011" s="68" t="s">
        <v>10823</v>
      </c>
      <c r="H4011" s="68" t="s">
        <v>2610</v>
      </c>
      <c r="I4011" s="66">
        <v>976</v>
      </c>
      <c r="J4011" s="66" t="s">
        <v>2610</v>
      </c>
      <c r="K4011" s="68" t="s">
        <v>2547</v>
      </c>
      <c r="L4011" s="69" t="s">
        <v>10818</v>
      </c>
      <c r="N4011" s="128">
        <v>100</v>
      </c>
      <c r="O4011" s="71">
        <v>33.5</v>
      </c>
      <c r="P4011" s="127"/>
    </row>
    <row r="4012" spans="1:16" ht="15" x14ac:dyDescent="0.25">
      <c r="A4012" s="67" t="str">
        <f t="shared" si="62"/>
        <v>70250264</v>
      </c>
      <c r="B4012" s="127">
        <v>7025026</v>
      </c>
      <c r="C4012" s="127">
        <v>4</v>
      </c>
      <c r="D4012" s="74" t="s">
        <v>5644</v>
      </c>
      <c r="E4012" s="68" t="s">
        <v>7910</v>
      </c>
      <c r="F4012" s="68" t="s">
        <v>10815</v>
      </c>
      <c r="G4012" s="68" t="s">
        <v>10823</v>
      </c>
      <c r="H4012" s="68" t="s">
        <v>2610</v>
      </c>
      <c r="I4012" s="66">
        <v>976</v>
      </c>
      <c r="J4012" s="66" t="s">
        <v>2610</v>
      </c>
      <c r="K4012" s="68" t="s">
        <v>2547</v>
      </c>
      <c r="L4012" s="69" t="s">
        <v>10817</v>
      </c>
      <c r="N4012" s="128">
        <v>100</v>
      </c>
      <c r="O4012" s="71">
        <v>33.5</v>
      </c>
      <c r="P4012" s="127"/>
    </row>
    <row r="4013" spans="1:16" ht="15" x14ac:dyDescent="0.25">
      <c r="A4013" s="67" t="str">
        <f t="shared" si="62"/>
        <v>70250263</v>
      </c>
      <c r="B4013" s="127">
        <v>7025026</v>
      </c>
      <c r="C4013" s="127">
        <v>3</v>
      </c>
      <c r="D4013" s="74" t="s">
        <v>5644</v>
      </c>
      <c r="E4013" s="68" t="s">
        <v>7910</v>
      </c>
      <c r="F4013" s="68" t="s">
        <v>10813</v>
      </c>
      <c r="G4013" s="68" t="s">
        <v>2550</v>
      </c>
      <c r="H4013" s="68" t="s">
        <v>2610</v>
      </c>
      <c r="I4013" s="66">
        <v>976</v>
      </c>
      <c r="J4013" s="66" t="s">
        <v>2610</v>
      </c>
      <c r="K4013" s="68" t="s">
        <v>2546</v>
      </c>
      <c r="L4013" s="69" t="s">
        <v>10818</v>
      </c>
      <c r="N4013" s="128">
        <v>100</v>
      </c>
      <c r="O4013" s="71">
        <v>40.200000000000003</v>
      </c>
      <c r="P4013" s="127"/>
    </row>
    <row r="4014" spans="1:16" ht="15" x14ac:dyDescent="0.25">
      <c r="A4014" s="67" t="str">
        <f t="shared" si="62"/>
        <v>146452211</v>
      </c>
      <c r="B4014" s="127">
        <v>14645221</v>
      </c>
      <c r="C4014" s="127">
        <v>1</v>
      </c>
      <c r="D4014" s="74" t="s">
        <v>5645</v>
      </c>
      <c r="E4014" s="68" t="s">
        <v>1980</v>
      </c>
      <c r="F4014" s="68" t="s">
        <v>10814</v>
      </c>
      <c r="G4014" s="68" t="s">
        <v>2550</v>
      </c>
      <c r="H4014" s="68" t="s">
        <v>2610</v>
      </c>
      <c r="I4014" s="66">
        <v>976</v>
      </c>
      <c r="J4014" s="66" t="s">
        <v>2610</v>
      </c>
      <c r="K4014" s="68" t="s">
        <v>2547</v>
      </c>
      <c r="L4014" s="69" t="s">
        <v>10816</v>
      </c>
      <c r="N4014" s="128">
        <v>100</v>
      </c>
      <c r="O4014" s="71">
        <v>33.5</v>
      </c>
      <c r="P4014" s="127"/>
    </row>
    <row r="4015" spans="1:16" ht="15" x14ac:dyDescent="0.25">
      <c r="A4015" s="67" t="str">
        <f t="shared" si="62"/>
        <v>103644442</v>
      </c>
      <c r="B4015" s="127">
        <v>10364444</v>
      </c>
      <c r="C4015" s="127">
        <v>2</v>
      </c>
      <c r="D4015" s="74" t="s">
        <v>5211</v>
      </c>
      <c r="E4015" s="68" t="s">
        <v>931</v>
      </c>
      <c r="F4015" s="68" t="s">
        <v>10815</v>
      </c>
      <c r="G4015" s="68" t="s">
        <v>2550</v>
      </c>
      <c r="H4015" s="68" t="s">
        <v>2610</v>
      </c>
      <c r="I4015" s="66">
        <v>976</v>
      </c>
      <c r="J4015" s="66" t="s">
        <v>2610</v>
      </c>
      <c r="K4015" s="68" t="s">
        <v>2546</v>
      </c>
      <c r="L4015" s="69" t="s">
        <v>10817</v>
      </c>
      <c r="N4015" s="128">
        <v>100</v>
      </c>
      <c r="O4015" s="71">
        <v>40.200000000000003</v>
      </c>
      <c r="P4015" s="127"/>
    </row>
    <row r="4016" spans="1:16" ht="15" x14ac:dyDescent="0.25">
      <c r="A4016" s="67" t="str">
        <f t="shared" si="62"/>
        <v>151218233</v>
      </c>
      <c r="B4016" s="127">
        <v>15121823</v>
      </c>
      <c r="C4016" s="127">
        <v>3</v>
      </c>
      <c r="D4016" s="74" t="s">
        <v>5646</v>
      </c>
      <c r="E4016" s="68" t="s">
        <v>2154</v>
      </c>
      <c r="F4016" s="68" t="s">
        <v>10814</v>
      </c>
      <c r="G4016" s="68" t="s">
        <v>2550</v>
      </c>
      <c r="H4016" s="68" t="s">
        <v>2610</v>
      </c>
      <c r="I4016" s="66">
        <v>976</v>
      </c>
      <c r="J4016" s="66" t="s">
        <v>2610</v>
      </c>
      <c r="K4016" s="68" t="s">
        <v>2547</v>
      </c>
      <c r="L4016" s="69" t="s">
        <v>10816</v>
      </c>
      <c r="N4016" s="128">
        <v>100</v>
      </c>
      <c r="O4016" s="71">
        <v>33.5</v>
      </c>
      <c r="P4016" s="127"/>
    </row>
    <row r="4017" spans="1:16" ht="15" x14ac:dyDescent="0.25">
      <c r="A4017" s="67" t="str">
        <f t="shared" si="62"/>
        <v>120520123</v>
      </c>
      <c r="B4017" s="127">
        <v>12052012</v>
      </c>
      <c r="C4017" s="127">
        <v>3</v>
      </c>
      <c r="D4017" s="74" t="s">
        <v>5647</v>
      </c>
      <c r="E4017" s="68">
        <v>5727003</v>
      </c>
      <c r="F4017" s="68" t="s">
        <v>10815</v>
      </c>
      <c r="G4017" s="68" t="s">
        <v>2550</v>
      </c>
      <c r="H4017" s="68" t="s">
        <v>2610</v>
      </c>
      <c r="I4017" s="66">
        <v>976</v>
      </c>
      <c r="J4017" s="66" t="s">
        <v>2610</v>
      </c>
      <c r="K4017" s="68" t="s">
        <v>2547</v>
      </c>
      <c r="L4017" s="69" t="s">
        <v>10817</v>
      </c>
      <c r="N4017" s="128">
        <v>100</v>
      </c>
      <c r="O4017" s="71">
        <v>33.5</v>
      </c>
      <c r="P4017" s="127"/>
    </row>
    <row r="4018" spans="1:16" ht="15" x14ac:dyDescent="0.25">
      <c r="A4018" s="67" t="str">
        <f t="shared" si="62"/>
        <v>73179181</v>
      </c>
      <c r="B4018" s="127">
        <v>7317918</v>
      </c>
      <c r="C4018" s="127">
        <v>1</v>
      </c>
      <c r="D4018" s="74" t="s">
        <v>5649</v>
      </c>
      <c r="E4018" s="68">
        <v>7834236</v>
      </c>
      <c r="F4018" s="68" t="s">
        <v>10813</v>
      </c>
      <c r="G4018" s="68" t="s">
        <v>10823</v>
      </c>
      <c r="H4018" s="68" t="s">
        <v>2610</v>
      </c>
      <c r="I4018" s="66">
        <v>976</v>
      </c>
      <c r="J4018" s="66" t="s">
        <v>2610</v>
      </c>
      <c r="K4018" s="68" t="s">
        <v>2546</v>
      </c>
      <c r="L4018" s="69" t="s">
        <v>10818</v>
      </c>
      <c r="N4018" s="128">
        <v>100</v>
      </c>
      <c r="O4018" s="71">
        <v>40.200000000000003</v>
      </c>
      <c r="P4018" s="127"/>
    </row>
    <row r="4019" spans="1:16" ht="15" x14ac:dyDescent="0.25">
      <c r="A4019" s="67" t="str">
        <f t="shared" si="62"/>
        <v>70360611</v>
      </c>
      <c r="B4019" s="127">
        <v>7036061</v>
      </c>
      <c r="C4019" s="127">
        <v>1</v>
      </c>
      <c r="D4019" s="74" t="s">
        <v>5650</v>
      </c>
      <c r="E4019" s="68">
        <v>1059826</v>
      </c>
      <c r="F4019" s="68" t="s">
        <v>10813</v>
      </c>
      <c r="G4019" s="68" t="s">
        <v>10823</v>
      </c>
      <c r="H4019" s="68" t="s">
        <v>2610</v>
      </c>
      <c r="I4019" s="66">
        <v>976</v>
      </c>
      <c r="J4019" s="66" t="s">
        <v>2610</v>
      </c>
      <c r="K4019" s="68" t="s">
        <v>2546</v>
      </c>
      <c r="L4019" s="69" t="s">
        <v>10818</v>
      </c>
      <c r="N4019" s="128">
        <v>100</v>
      </c>
      <c r="O4019" s="71">
        <v>40.200000000000003</v>
      </c>
      <c r="P4019" s="127"/>
    </row>
    <row r="4020" spans="1:16" ht="15" x14ac:dyDescent="0.25">
      <c r="A4020" s="67" t="str">
        <f t="shared" si="62"/>
        <v>73183903</v>
      </c>
      <c r="B4020" s="127">
        <v>7318390</v>
      </c>
      <c r="C4020" s="127">
        <v>3</v>
      </c>
      <c r="D4020" s="74" t="s">
        <v>5651</v>
      </c>
      <c r="E4020" s="68">
        <v>7100302</v>
      </c>
      <c r="F4020" s="68" t="s">
        <v>10814</v>
      </c>
      <c r="G4020" s="68" t="s">
        <v>2550</v>
      </c>
      <c r="H4020" s="68" t="s">
        <v>2610</v>
      </c>
      <c r="I4020" s="66">
        <v>976</v>
      </c>
      <c r="J4020" s="66" t="s">
        <v>2610</v>
      </c>
      <c r="K4020" s="68" t="s">
        <v>2547</v>
      </c>
      <c r="L4020" s="69" t="s">
        <v>10816</v>
      </c>
      <c r="N4020" s="128">
        <v>100</v>
      </c>
      <c r="O4020" s="71">
        <v>33.5</v>
      </c>
      <c r="P4020" s="127"/>
    </row>
    <row r="4021" spans="1:16" ht="15" x14ac:dyDescent="0.25">
      <c r="A4021" s="67" t="str">
        <f t="shared" si="62"/>
        <v>123016445</v>
      </c>
      <c r="B4021" s="127">
        <v>12301644</v>
      </c>
      <c r="C4021" s="127">
        <v>5</v>
      </c>
      <c r="D4021" s="74" t="s">
        <v>5652</v>
      </c>
      <c r="E4021" s="68" t="s">
        <v>1465</v>
      </c>
      <c r="F4021" s="68" t="s">
        <v>10814</v>
      </c>
      <c r="G4021" s="68" t="s">
        <v>2550</v>
      </c>
      <c r="H4021" s="68" t="s">
        <v>2610</v>
      </c>
      <c r="I4021" s="66">
        <v>976</v>
      </c>
      <c r="J4021" s="66" t="s">
        <v>2610</v>
      </c>
      <c r="K4021" s="68" t="s">
        <v>2547</v>
      </c>
      <c r="L4021" s="69" t="s">
        <v>10816</v>
      </c>
      <c r="N4021" s="128">
        <v>100</v>
      </c>
      <c r="O4021" s="71">
        <v>33.5</v>
      </c>
      <c r="P4021" s="127"/>
    </row>
    <row r="4022" spans="1:16" ht="15" x14ac:dyDescent="0.25">
      <c r="A4022" s="67" t="str">
        <f t="shared" si="62"/>
        <v>73178153</v>
      </c>
      <c r="B4022" s="127">
        <v>7317815</v>
      </c>
      <c r="C4022" s="127">
        <v>3</v>
      </c>
      <c r="D4022" s="74" t="s">
        <v>5653</v>
      </c>
      <c r="E4022" s="68">
        <v>3413651</v>
      </c>
      <c r="F4022" s="68" t="s">
        <v>10815</v>
      </c>
      <c r="G4022" s="68" t="s">
        <v>10823</v>
      </c>
      <c r="H4022" s="68" t="s">
        <v>2610</v>
      </c>
      <c r="I4022" s="66">
        <v>976</v>
      </c>
      <c r="J4022" s="66" t="s">
        <v>2610</v>
      </c>
      <c r="K4022" s="68" t="s">
        <v>2546</v>
      </c>
      <c r="L4022" s="69" t="s">
        <v>10817</v>
      </c>
      <c r="N4022" s="128">
        <v>100</v>
      </c>
      <c r="O4022" s="71">
        <v>40.200000000000003</v>
      </c>
      <c r="P4022" s="127"/>
    </row>
    <row r="4023" spans="1:16" ht="15" x14ac:dyDescent="0.25">
      <c r="A4023" s="67" t="str">
        <f t="shared" si="62"/>
        <v>140666831</v>
      </c>
      <c r="B4023" s="127">
        <v>14066683</v>
      </c>
      <c r="C4023" s="127">
        <v>1</v>
      </c>
      <c r="D4023" s="74" t="s">
        <v>5654</v>
      </c>
      <c r="E4023" s="68" t="s">
        <v>1900</v>
      </c>
      <c r="F4023" s="68" t="s">
        <v>10814</v>
      </c>
      <c r="G4023" s="68" t="s">
        <v>10823</v>
      </c>
      <c r="H4023" s="68" t="s">
        <v>2610</v>
      </c>
      <c r="I4023" s="66">
        <v>976</v>
      </c>
      <c r="J4023" s="66" t="s">
        <v>2610</v>
      </c>
      <c r="K4023" s="68" t="s">
        <v>2547</v>
      </c>
      <c r="L4023" s="69" t="s">
        <v>10816</v>
      </c>
      <c r="N4023" s="128">
        <v>100</v>
      </c>
      <c r="O4023" s="71">
        <v>33.5</v>
      </c>
      <c r="P4023" s="127"/>
    </row>
    <row r="4024" spans="1:16" ht="15" x14ac:dyDescent="0.25">
      <c r="A4024" s="67" t="str">
        <f t="shared" si="62"/>
        <v>110962757</v>
      </c>
      <c r="B4024" s="127">
        <v>11096275</v>
      </c>
      <c r="C4024" s="127">
        <v>7</v>
      </c>
      <c r="D4024" s="74" t="s">
        <v>5655</v>
      </c>
      <c r="E4024" s="68">
        <v>17215757</v>
      </c>
      <c r="F4024" s="68" t="s">
        <v>10814</v>
      </c>
      <c r="G4024" s="68" t="s">
        <v>2550</v>
      </c>
      <c r="H4024" s="68" t="s">
        <v>2610</v>
      </c>
      <c r="I4024" s="66">
        <v>976</v>
      </c>
      <c r="J4024" s="66" t="s">
        <v>2610</v>
      </c>
      <c r="K4024" s="68" t="s">
        <v>2547</v>
      </c>
      <c r="L4024" s="69" t="s">
        <v>10816</v>
      </c>
      <c r="N4024" s="128">
        <v>100</v>
      </c>
      <c r="O4024" s="71">
        <v>33.5</v>
      </c>
      <c r="P4024" s="127"/>
    </row>
    <row r="4025" spans="1:16" ht="15" x14ac:dyDescent="0.25">
      <c r="A4025" s="67" t="str">
        <f t="shared" si="62"/>
        <v>110962754</v>
      </c>
      <c r="B4025" s="127">
        <v>11096275</v>
      </c>
      <c r="C4025" s="127">
        <v>4</v>
      </c>
      <c r="D4025" s="74" t="s">
        <v>5655</v>
      </c>
      <c r="E4025" s="68">
        <v>17215757</v>
      </c>
      <c r="F4025" s="68" t="s">
        <v>10815</v>
      </c>
      <c r="G4025" s="68" t="s">
        <v>2550</v>
      </c>
      <c r="H4025" s="68" t="s">
        <v>2610</v>
      </c>
      <c r="I4025" s="66">
        <v>976</v>
      </c>
      <c r="J4025" s="66" t="s">
        <v>2610</v>
      </c>
      <c r="K4025" s="68" t="s">
        <v>2546</v>
      </c>
      <c r="L4025" s="69" t="s">
        <v>10817</v>
      </c>
      <c r="N4025" s="128">
        <v>100</v>
      </c>
      <c r="O4025" s="71">
        <v>40.200000000000003</v>
      </c>
      <c r="P4025" s="127"/>
    </row>
    <row r="4026" spans="1:16" ht="15" x14ac:dyDescent="0.25">
      <c r="A4026" s="67" t="str">
        <f t="shared" si="62"/>
        <v>111407704</v>
      </c>
      <c r="B4026" s="127">
        <v>11140770</v>
      </c>
      <c r="C4026" s="127">
        <v>4</v>
      </c>
      <c r="D4026" s="74" t="s">
        <v>5656</v>
      </c>
      <c r="E4026" s="68" t="s">
        <v>1062</v>
      </c>
      <c r="F4026" s="68" t="s">
        <v>10814</v>
      </c>
      <c r="G4026" s="68" t="s">
        <v>10823</v>
      </c>
      <c r="H4026" s="68" t="s">
        <v>2610</v>
      </c>
      <c r="I4026" s="66">
        <v>976</v>
      </c>
      <c r="J4026" s="66" t="s">
        <v>2610</v>
      </c>
      <c r="K4026" s="68" t="s">
        <v>2547</v>
      </c>
      <c r="L4026" s="69" t="s">
        <v>10816</v>
      </c>
      <c r="N4026" s="128">
        <v>100</v>
      </c>
      <c r="O4026" s="71">
        <v>33.5</v>
      </c>
      <c r="P4026" s="127"/>
    </row>
    <row r="4027" spans="1:16" ht="15" x14ac:dyDescent="0.25">
      <c r="A4027" s="67" t="str">
        <f t="shared" si="62"/>
        <v>91778875</v>
      </c>
      <c r="B4027" s="127">
        <v>9177887</v>
      </c>
      <c r="C4027" s="127">
        <v>5</v>
      </c>
      <c r="D4027" s="74" t="s">
        <v>5214</v>
      </c>
      <c r="E4027" s="68" t="s">
        <v>644</v>
      </c>
      <c r="F4027" s="68" t="s">
        <v>10814</v>
      </c>
      <c r="G4027" s="68" t="s">
        <v>2550</v>
      </c>
      <c r="H4027" s="68" t="s">
        <v>2610</v>
      </c>
      <c r="I4027" s="66">
        <v>976</v>
      </c>
      <c r="J4027" s="66" t="s">
        <v>2610</v>
      </c>
      <c r="K4027" s="68" t="s">
        <v>2547</v>
      </c>
      <c r="L4027" s="69" t="s">
        <v>10816</v>
      </c>
      <c r="N4027" s="128">
        <v>94</v>
      </c>
      <c r="O4027" s="71">
        <v>33.5</v>
      </c>
      <c r="P4027" s="127"/>
    </row>
    <row r="4028" spans="1:16" ht="15" x14ac:dyDescent="0.25">
      <c r="A4028" s="67" t="str">
        <f t="shared" si="62"/>
        <v>110599163</v>
      </c>
      <c r="B4028" s="127">
        <v>11059916</v>
      </c>
      <c r="C4028" s="127">
        <v>3</v>
      </c>
      <c r="D4028" s="74" t="s">
        <v>5657</v>
      </c>
      <c r="E4028" s="68" t="s">
        <v>1029</v>
      </c>
      <c r="F4028" s="68" t="s">
        <v>10815</v>
      </c>
      <c r="G4028" s="68" t="s">
        <v>2550</v>
      </c>
      <c r="H4028" s="68" t="s">
        <v>2610</v>
      </c>
      <c r="I4028" s="66">
        <v>976</v>
      </c>
      <c r="J4028" s="66" t="s">
        <v>2610</v>
      </c>
      <c r="K4028" s="68" t="s">
        <v>2546</v>
      </c>
      <c r="L4028" s="69" t="s">
        <v>10817</v>
      </c>
      <c r="N4028" s="128">
        <v>100</v>
      </c>
      <c r="O4028" s="71">
        <v>40.200000000000003</v>
      </c>
      <c r="P4028" s="127"/>
    </row>
    <row r="4029" spans="1:16" ht="15" x14ac:dyDescent="0.25">
      <c r="A4029" s="67" t="str">
        <f t="shared" si="62"/>
        <v>70382403</v>
      </c>
      <c r="B4029" s="127">
        <v>7038240</v>
      </c>
      <c r="C4029" s="127">
        <v>3</v>
      </c>
      <c r="D4029" s="74" t="s">
        <v>5659</v>
      </c>
      <c r="E4029" s="68" t="s">
        <v>9764</v>
      </c>
      <c r="F4029" s="68" t="s">
        <v>10814</v>
      </c>
      <c r="G4029" s="68" t="s">
        <v>10823</v>
      </c>
      <c r="H4029" s="68" t="s">
        <v>2610</v>
      </c>
      <c r="I4029" s="66">
        <v>976</v>
      </c>
      <c r="J4029" s="66" t="s">
        <v>2610</v>
      </c>
      <c r="K4029" s="68" t="s">
        <v>2546</v>
      </c>
      <c r="L4029" s="69" t="s">
        <v>10816</v>
      </c>
      <c r="N4029" s="128">
        <v>100</v>
      </c>
      <c r="O4029" s="71">
        <v>40.200000000000003</v>
      </c>
      <c r="P4029" s="127"/>
    </row>
    <row r="4030" spans="1:16" ht="15" x14ac:dyDescent="0.25">
      <c r="A4030" s="67" t="str">
        <f t="shared" si="62"/>
        <v>70336553</v>
      </c>
      <c r="B4030" s="127">
        <v>7033655</v>
      </c>
      <c r="C4030" s="127">
        <v>3</v>
      </c>
      <c r="D4030" s="74" t="s">
        <v>5660</v>
      </c>
      <c r="E4030" s="68">
        <v>6468028</v>
      </c>
      <c r="F4030" s="68" t="s">
        <v>10815</v>
      </c>
      <c r="G4030" s="68" t="s">
        <v>10823</v>
      </c>
      <c r="H4030" s="68" t="s">
        <v>2610</v>
      </c>
      <c r="I4030" s="66">
        <v>976</v>
      </c>
      <c r="J4030" s="66" t="s">
        <v>2610</v>
      </c>
      <c r="K4030" s="68" t="s">
        <v>2546</v>
      </c>
      <c r="L4030" s="69" t="s">
        <v>10817</v>
      </c>
      <c r="N4030" s="128">
        <v>100</v>
      </c>
      <c r="O4030" s="71">
        <v>40.200000000000003</v>
      </c>
      <c r="P4030" s="127"/>
    </row>
    <row r="4031" spans="1:16" ht="15" x14ac:dyDescent="0.25">
      <c r="A4031" s="67" t="str">
        <f t="shared" si="62"/>
        <v>88021545</v>
      </c>
      <c r="B4031" s="127">
        <v>8802154</v>
      </c>
      <c r="C4031" s="127">
        <v>5</v>
      </c>
      <c r="D4031" s="74" t="s">
        <v>5661</v>
      </c>
      <c r="E4031" s="68" t="s">
        <v>580</v>
      </c>
      <c r="F4031" s="68" t="s">
        <v>10814</v>
      </c>
      <c r="G4031" s="68" t="s">
        <v>2550</v>
      </c>
      <c r="H4031" s="68" t="s">
        <v>2610</v>
      </c>
      <c r="I4031" s="66">
        <v>976</v>
      </c>
      <c r="J4031" s="66" t="s">
        <v>2610</v>
      </c>
      <c r="K4031" s="68" t="s">
        <v>2547</v>
      </c>
      <c r="L4031" s="69" t="s">
        <v>10816</v>
      </c>
      <c r="N4031" s="128">
        <v>100</v>
      </c>
      <c r="O4031" s="71">
        <v>33.5</v>
      </c>
      <c r="P4031" s="127"/>
    </row>
    <row r="4032" spans="1:16" ht="15" x14ac:dyDescent="0.25">
      <c r="A4032" s="67" t="str">
        <f t="shared" si="62"/>
        <v>111474772</v>
      </c>
      <c r="B4032" s="127">
        <v>11147477</v>
      </c>
      <c r="C4032" s="127">
        <v>2</v>
      </c>
      <c r="D4032" s="74" t="s">
        <v>5662</v>
      </c>
      <c r="E4032" s="68" t="s">
        <v>1067</v>
      </c>
      <c r="F4032" s="68" t="s">
        <v>10815</v>
      </c>
      <c r="G4032" s="68" t="s">
        <v>10823</v>
      </c>
      <c r="H4032" s="68" t="s">
        <v>2610</v>
      </c>
      <c r="I4032" s="66">
        <v>976</v>
      </c>
      <c r="J4032" s="66" t="s">
        <v>2610</v>
      </c>
      <c r="K4032" s="68" t="s">
        <v>2547</v>
      </c>
      <c r="L4032" s="69" t="s">
        <v>10817</v>
      </c>
      <c r="N4032" s="128">
        <v>100</v>
      </c>
      <c r="O4032" s="71">
        <v>33.5</v>
      </c>
      <c r="P4032" s="127"/>
    </row>
    <row r="4033" spans="1:16" ht="15" x14ac:dyDescent="0.25">
      <c r="A4033" s="67" t="str">
        <f t="shared" si="62"/>
        <v>68347726</v>
      </c>
      <c r="B4033" s="127">
        <v>6834772</v>
      </c>
      <c r="C4033" s="127">
        <v>6</v>
      </c>
      <c r="D4033" s="74" t="s">
        <v>5663</v>
      </c>
      <c r="E4033" s="68">
        <v>18848069</v>
      </c>
      <c r="F4033" s="68" t="s">
        <v>10815</v>
      </c>
      <c r="G4033" s="68" t="s">
        <v>2550</v>
      </c>
      <c r="H4033" s="68" t="s">
        <v>2610</v>
      </c>
      <c r="I4033" s="66">
        <v>976</v>
      </c>
      <c r="J4033" s="66" t="s">
        <v>2610</v>
      </c>
      <c r="K4033" s="68" t="s">
        <v>2546</v>
      </c>
      <c r="L4033" s="69" t="s">
        <v>10817</v>
      </c>
      <c r="N4033" s="128">
        <v>100</v>
      </c>
      <c r="O4033" s="71">
        <v>40.200000000000003</v>
      </c>
      <c r="P4033" s="127"/>
    </row>
    <row r="4034" spans="1:16" ht="15" x14ac:dyDescent="0.25">
      <c r="A4034" s="67" t="str">
        <f t="shared" si="62"/>
        <v>130228292</v>
      </c>
      <c r="B4034" s="127">
        <v>13022829</v>
      </c>
      <c r="C4034" s="127">
        <v>2</v>
      </c>
      <c r="D4034" s="74" t="s">
        <v>10625</v>
      </c>
      <c r="E4034" s="68" t="s">
        <v>10170</v>
      </c>
      <c r="F4034" s="68" t="s">
        <v>10814</v>
      </c>
      <c r="G4034" s="68" t="s">
        <v>2550</v>
      </c>
      <c r="H4034" s="68" t="s">
        <v>2610</v>
      </c>
      <c r="I4034" s="66">
        <v>976</v>
      </c>
      <c r="J4034" s="66" t="s">
        <v>2610</v>
      </c>
      <c r="K4034" s="68" t="s">
        <v>2547</v>
      </c>
      <c r="L4034" s="69" t="s">
        <v>10816</v>
      </c>
      <c r="N4034" s="128">
        <v>0</v>
      </c>
      <c r="O4034" s="71">
        <v>33.5</v>
      </c>
      <c r="P4034" s="127">
        <v>1</v>
      </c>
    </row>
    <row r="4035" spans="1:16" ht="15" x14ac:dyDescent="0.25">
      <c r="A4035" s="67" t="str">
        <f t="shared" si="62"/>
        <v>73180543</v>
      </c>
      <c r="B4035" s="127">
        <v>7318054</v>
      </c>
      <c r="C4035" s="127">
        <v>3</v>
      </c>
      <c r="D4035" s="74" t="s">
        <v>5664</v>
      </c>
      <c r="E4035" s="68" t="s">
        <v>7911</v>
      </c>
      <c r="F4035" s="68" t="s">
        <v>10814</v>
      </c>
      <c r="G4035" s="68" t="s">
        <v>10823</v>
      </c>
      <c r="H4035" s="68" t="s">
        <v>2610</v>
      </c>
      <c r="I4035" s="66">
        <v>976</v>
      </c>
      <c r="J4035" s="66" t="s">
        <v>2610</v>
      </c>
      <c r="K4035" s="68" t="s">
        <v>2547</v>
      </c>
      <c r="L4035" s="69" t="s">
        <v>10816</v>
      </c>
      <c r="N4035" s="128">
        <v>100</v>
      </c>
      <c r="O4035" s="71">
        <v>33.5</v>
      </c>
      <c r="P4035" s="127"/>
    </row>
    <row r="4036" spans="1:16" ht="15" x14ac:dyDescent="0.25">
      <c r="A4036" s="67" t="str">
        <f t="shared" si="62"/>
        <v>81181033</v>
      </c>
      <c r="B4036" s="127">
        <v>8118103</v>
      </c>
      <c r="C4036" s="127">
        <v>3</v>
      </c>
      <c r="D4036" s="74" t="s">
        <v>5665</v>
      </c>
      <c r="E4036" s="68" t="s">
        <v>7912</v>
      </c>
      <c r="F4036" s="68" t="s">
        <v>10814</v>
      </c>
      <c r="G4036" s="68" t="s">
        <v>2550</v>
      </c>
      <c r="H4036" s="68" t="s">
        <v>2610</v>
      </c>
      <c r="I4036" s="66">
        <v>976</v>
      </c>
      <c r="J4036" s="66" t="s">
        <v>2610</v>
      </c>
      <c r="K4036" s="68" t="s">
        <v>2547</v>
      </c>
      <c r="L4036" s="69" t="s">
        <v>10816</v>
      </c>
      <c r="N4036" s="128">
        <v>100</v>
      </c>
      <c r="O4036" s="71">
        <v>33.5</v>
      </c>
      <c r="P4036" s="127"/>
    </row>
    <row r="4037" spans="1:16" ht="15" x14ac:dyDescent="0.25">
      <c r="A4037" s="67" t="str">
        <f t="shared" si="62"/>
        <v>99695362</v>
      </c>
      <c r="B4037" s="127">
        <v>9969536</v>
      </c>
      <c r="C4037" s="127">
        <v>2</v>
      </c>
      <c r="D4037" s="74" t="s">
        <v>5666</v>
      </c>
      <c r="E4037" s="68" t="s">
        <v>770</v>
      </c>
      <c r="F4037" s="68" t="s">
        <v>10815</v>
      </c>
      <c r="G4037" s="68" t="s">
        <v>10823</v>
      </c>
      <c r="H4037" s="68" t="s">
        <v>2610</v>
      </c>
      <c r="I4037" s="66">
        <v>976</v>
      </c>
      <c r="J4037" s="66" t="s">
        <v>2610</v>
      </c>
      <c r="K4037" s="68" t="s">
        <v>2546</v>
      </c>
      <c r="L4037" s="69" t="s">
        <v>10817</v>
      </c>
      <c r="N4037" s="128">
        <v>100</v>
      </c>
      <c r="O4037" s="71">
        <v>40.200000000000003</v>
      </c>
      <c r="P4037" s="127"/>
    </row>
    <row r="4038" spans="1:16" ht="15" x14ac:dyDescent="0.25">
      <c r="A4038" s="67" t="str">
        <f t="shared" si="62"/>
        <v>88076202</v>
      </c>
      <c r="B4038" s="127">
        <v>8807620</v>
      </c>
      <c r="C4038" s="127">
        <v>2</v>
      </c>
      <c r="D4038" s="74" t="s">
        <v>5667</v>
      </c>
      <c r="E4038" s="68">
        <v>18711909</v>
      </c>
      <c r="F4038" s="68" t="s">
        <v>10815</v>
      </c>
      <c r="G4038" s="68" t="s">
        <v>2550</v>
      </c>
      <c r="H4038" s="68" t="s">
        <v>2610</v>
      </c>
      <c r="I4038" s="66">
        <v>976</v>
      </c>
      <c r="J4038" s="66" t="s">
        <v>2610</v>
      </c>
      <c r="K4038" s="68" t="s">
        <v>2546</v>
      </c>
      <c r="L4038" s="69" t="s">
        <v>10817</v>
      </c>
      <c r="N4038" s="128">
        <v>100</v>
      </c>
      <c r="O4038" s="71">
        <v>40.200000000000003</v>
      </c>
      <c r="P4038" s="127"/>
    </row>
    <row r="4039" spans="1:16" ht="15" x14ac:dyDescent="0.25">
      <c r="A4039" s="67" t="str">
        <f t="shared" si="62"/>
        <v>128155734</v>
      </c>
      <c r="B4039" s="127">
        <v>12815573</v>
      </c>
      <c r="C4039" s="127">
        <v>4</v>
      </c>
      <c r="D4039" s="74" t="s">
        <v>5668</v>
      </c>
      <c r="E4039" s="68">
        <v>9221396</v>
      </c>
      <c r="F4039" s="68" t="s">
        <v>10814</v>
      </c>
      <c r="G4039" s="68" t="s">
        <v>2550</v>
      </c>
      <c r="H4039" s="68" t="s">
        <v>2610</v>
      </c>
      <c r="I4039" s="66">
        <v>976</v>
      </c>
      <c r="J4039" s="66" t="s">
        <v>2610</v>
      </c>
      <c r="K4039" s="68" t="s">
        <v>2547</v>
      </c>
      <c r="L4039" s="69" t="s">
        <v>10816</v>
      </c>
      <c r="N4039" s="128">
        <v>100</v>
      </c>
      <c r="O4039" s="71">
        <v>33.5</v>
      </c>
      <c r="P4039" s="127"/>
    </row>
    <row r="4040" spans="1:16" ht="15" x14ac:dyDescent="0.25">
      <c r="A4040" s="67" t="str">
        <f t="shared" ref="A4040:A4103" si="63">CONCATENATE(B4040,C4040)</f>
        <v>112647203</v>
      </c>
      <c r="B4040" s="127">
        <v>11264720</v>
      </c>
      <c r="C4040" s="127">
        <v>3</v>
      </c>
      <c r="D4040" s="74" t="s">
        <v>5669</v>
      </c>
      <c r="E4040" s="68">
        <v>16614539</v>
      </c>
      <c r="F4040" s="68" t="s">
        <v>10814</v>
      </c>
      <c r="G4040" s="68" t="s">
        <v>10823</v>
      </c>
      <c r="H4040" s="68" t="s">
        <v>2610</v>
      </c>
      <c r="I4040" s="66">
        <v>976</v>
      </c>
      <c r="J4040" s="66" t="s">
        <v>2610</v>
      </c>
      <c r="K4040" s="68" t="s">
        <v>2546</v>
      </c>
      <c r="L4040" s="69" t="s">
        <v>10816</v>
      </c>
      <c r="N4040" s="128">
        <v>100</v>
      </c>
      <c r="O4040" s="71">
        <v>40.200000000000003</v>
      </c>
      <c r="P4040" s="127"/>
    </row>
    <row r="4041" spans="1:16" ht="15" x14ac:dyDescent="0.25">
      <c r="A4041" s="67" t="str">
        <f t="shared" si="63"/>
        <v>112647202</v>
      </c>
      <c r="B4041" s="127">
        <v>11264720</v>
      </c>
      <c r="C4041" s="127">
        <v>2</v>
      </c>
      <c r="D4041" s="74" t="s">
        <v>5669</v>
      </c>
      <c r="E4041" s="68">
        <v>16614539</v>
      </c>
      <c r="F4041" s="68" t="s">
        <v>10815</v>
      </c>
      <c r="G4041" s="68" t="s">
        <v>10823</v>
      </c>
      <c r="H4041" s="68" t="s">
        <v>2610</v>
      </c>
      <c r="I4041" s="66">
        <v>976</v>
      </c>
      <c r="J4041" s="66" t="s">
        <v>2610</v>
      </c>
      <c r="K4041" s="68" t="s">
        <v>2547</v>
      </c>
      <c r="L4041" s="69" t="s">
        <v>10817</v>
      </c>
      <c r="N4041" s="128">
        <v>100</v>
      </c>
      <c r="O4041" s="71">
        <v>33.5</v>
      </c>
      <c r="P4041" s="127"/>
    </row>
    <row r="4042" spans="1:16" ht="15" x14ac:dyDescent="0.25">
      <c r="A4042" s="67" t="str">
        <f t="shared" si="63"/>
        <v>73084743</v>
      </c>
      <c r="B4042" s="127">
        <v>7308474</v>
      </c>
      <c r="C4042" s="127">
        <v>3</v>
      </c>
      <c r="D4042" s="74" t="s">
        <v>3187</v>
      </c>
      <c r="E4042" s="68">
        <v>6645018</v>
      </c>
      <c r="F4042" s="68" t="s">
        <v>10815</v>
      </c>
      <c r="G4042" s="68" t="s">
        <v>10823</v>
      </c>
      <c r="H4042" s="68" t="s">
        <v>2610</v>
      </c>
      <c r="I4042" s="66">
        <v>976</v>
      </c>
      <c r="J4042" s="66" t="s">
        <v>2610</v>
      </c>
      <c r="K4042" s="68" t="s">
        <v>2546</v>
      </c>
      <c r="L4042" s="69" t="s">
        <v>10817</v>
      </c>
      <c r="N4042" s="128">
        <v>100</v>
      </c>
      <c r="O4042" s="71">
        <v>40.200000000000003</v>
      </c>
      <c r="P4042" s="127"/>
    </row>
    <row r="4043" spans="1:16" ht="15" x14ac:dyDescent="0.25">
      <c r="A4043" s="67" t="str">
        <f t="shared" si="63"/>
        <v>101429153</v>
      </c>
      <c r="B4043" s="127">
        <v>10142915</v>
      </c>
      <c r="C4043" s="127">
        <v>3</v>
      </c>
      <c r="D4043" s="74" t="s">
        <v>5670</v>
      </c>
      <c r="E4043" s="68">
        <v>14098919</v>
      </c>
      <c r="F4043" s="68" t="s">
        <v>10814</v>
      </c>
      <c r="G4043" s="68" t="s">
        <v>2550</v>
      </c>
      <c r="H4043" s="68" t="s">
        <v>2610</v>
      </c>
      <c r="I4043" s="66">
        <v>976</v>
      </c>
      <c r="J4043" s="66" t="s">
        <v>2610</v>
      </c>
      <c r="K4043" s="68" t="s">
        <v>2547</v>
      </c>
      <c r="L4043" s="69" t="s">
        <v>10816</v>
      </c>
      <c r="N4043" s="128">
        <v>25</v>
      </c>
      <c r="O4043" s="71">
        <v>33.5</v>
      </c>
      <c r="P4043" s="127"/>
    </row>
    <row r="4044" spans="1:16" ht="15" x14ac:dyDescent="0.25">
      <c r="A4044" s="67" t="str">
        <f t="shared" si="63"/>
        <v>105637635</v>
      </c>
      <c r="B4044" s="127">
        <v>10563763</v>
      </c>
      <c r="C4044" s="127">
        <v>5</v>
      </c>
      <c r="D4044" s="74" t="s">
        <v>4019</v>
      </c>
      <c r="E4044" s="68">
        <v>17555384</v>
      </c>
      <c r="F4044" s="68" t="s">
        <v>10814</v>
      </c>
      <c r="G4044" s="68" t="s">
        <v>10823</v>
      </c>
      <c r="H4044" s="68" t="s">
        <v>2610</v>
      </c>
      <c r="I4044" s="66">
        <v>976</v>
      </c>
      <c r="J4044" s="66" t="s">
        <v>2610</v>
      </c>
      <c r="K4044" s="68" t="s">
        <v>2547</v>
      </c>
      <c r="L4044" s="69" t="s">
        <v>10816</v>
      </c>
      <c r="N4044" s="128">
        <v>100</v>
      </c>
      <c r="O4044" s="71">
        <v>33.5</v>
      </c>
      <c r="P4044" s="127"/>
    </row>
    <row r="4045" spans="1:16" ht="15" x14ac:dyDescent="0.25">
      <c r="A4045" s="67" t="str">
        <f t="shared" si="63"/>
        <v>37097116</v>
      </c>
      <c r="B4045" s="127">
        <v>3709711</v>
      </c>
      <c r="C4045" s="127">
        <v>6</v>
      </c>
      <c r="D4045" s="74" t="s">
        <v>5671</v>
      </c>
      <c r="E4045" s="68" t="s">
        <v>7913</v>
      </c>
      <c r="F4045" s="68" t="s">
        <v>10815</v>
      </c>
      <c r="G4045" s="68" t="s">
        <v>2550</v>
      </c>
      <c r="H4045" s="68" t="s">
        <v>2610</v>
      </c>
      <c r="I4045" s="66">
        <v>976</v>
      </c>
      <c r="J4045" s="66" t="s">
        <v>2610</v>
      </c>
      <c r="K4045" s="68" t="s">
        <v>2547</v>
      </c>
      <c r="L4045" s="69" t="s">
        <v>10817</v>
      </c>
      <c r="N4045" s="128">
        <v>100</v>
      </c>
      <c r="O4045" s="71">
        <v>33.5</v>
      </c>
      <c r="P4045" s="127"/>
    </row>
    <row r="4046" spans="1:16" ht="15" x14ac:dyDescent="0.25">
      <c r="A4046" s="67" t="str">
        <f t="shared" si="63"/>
        <v>115274441</v>
      </c>
      <c r="B4046" s="127">
        <v>11527444</v>
      </c>
      <c r="C4046" s="127">
        <v>1</v>
      </c>
      <c r="D4046" s="74" t="s">
        <v>5672</v>
      </c>
      <c r="E4046" s="68" t="s">
        <v>1201</v>
      </c>
      <c r="F4046" s="68" t="s">
        <v>10815</v>
      </c>
      <c r="G4046" s="68" t="s">
        <v>2550</v>
      </c>
      <c r="H4046" s="68" t="s">
        <v>2610</v>
      </c>
      <c r="I4046" s="66">
        <v>976</v>
      </c>
      <c r="J4046" s="66" t="s">
        <v>2610</v>
      </c>
      <c r="K4046" s="68" t="s">
        <v>2548</v>
      </c>
      <c r="L4046" s="69" t="s">
        <v>10817</v>
      </c>
      <c r="N4046" s="128">
        <v>100</v>
      </c>
      <c r="O4046" s="71">
        <v>20.100000000000001</v>
      </c>
      <c r="P4046" s="127"/>
    </row>
    <row r="4047" spans="1:16" ht="15" x14ac:dyDescent="0.25">
      <c r="A4047" s="67" t="str">
        <f t="shared" si="63"/>
        <v>99532315</v>
      </c>
      <c r="B4047" s="127">
        <v>9953231</v>
      </c>
      <c r="C4047" s="127">
        <v>5</v>
      </c>
      <c r="D4047" s="74" t="s">
        <v>5223</v>
      </c>
      <c r="E4047" s="68" t="s">
        <v>761</v>
      </c>
      <c r="F4047" s="68" t="s">
        <v>10815</v>
      </c>
      <c r="G4047" s="68" t="s">
        <v>2550</v>
      </c>
      <c r="H4047" s="68" t="s">
        <v>2610</v>
      </c>
      <c r="I4047" s="66">
        <v>976</v>
      </c>
      <c r="J4047" s="66" t="s">
        <v>2610</v>
      </c>
      <c r="K4047" s="68" t="s">
        <v>2547</v>
      </c>
      <c r="L4047" s="69" t="s">
        <v>10817</v>
      </c>
      <c r="N4047" s="128">
        <v>88</v>
      </c>
      <c r="O4047" s="71">
        <v>33.5</v>
      </c>
      <c r="P4047" s="127"/>
    </row>
    <row r="4048" spans="1:16" ht="15" x14ac:dyDescent="0.25">
      <c r="A4048" s="67" t="str">
        <f t="shared" si="63"/>
        <v>105457972</v>
      </c>
      <c r="B4048" s="127">
        <v>10545797</v>
      </c>
      <c r="C4048" s="127">
        <v>2</v>
      </c>
      <c r="D4048" s="74" t="s">
        <v>5673</v>
      </c>
      <c r="E4048" s="68">
        <v>1410991</v>
      </c>
      <c r="F4048" s="68" t="s">
        <v>10815</v>
      </c>
      <c r="G4048" s="68" t="s">
        <v>10823</v>
      </c>
      <c r="H4048" s="68" t="s">
        <v>2610</v>
      </c>
      <c r="I4048" s="66">
        <v>976</v>
      </c>
      <c r="J4048" s="66" t="s">
        <v>2610</v>
      </c>
      <c r="K4048" s="68" t="s">
        <v>2547</v>
      </c>
      <c r="L4048" s="69" t="s">
        <v>10817</v>
      </c>
      <c r="N4048" s="128">
        <v>81</v>
      </c>
      <c r="O4048" s="71">
        <v>33.5</v>
      </c>
      <c r="P4048" s="127"/>
    </row>
    <row r="4049" spans="1:16" ht="15" x14ac:dyDescent="0.25">
      <c r="A4049" s="67" t="str">
        <f t="shared" si="63"/>
        <v>114162822</v>
      </c>
      <c r="B4049" s="127">
        <v>11416282</v>
      </c>
      <c r="C4049" s="127">
        <v>2</v>
      </c>
      <c r="D4049" s="74" t="s">
        <v>5674</v>
      </c>
      <c r="E4049" s="68">
        <v>4840988</v>
      </c>
      <c r="F4049" s="68" t="s">
        <v>10815</v>
      </c>
      <c r="G4049" s="68" t="s">
        <v>10823</v>
      </c>
      <c r="H4049" s="68" t="s">
        <v>2610</v>
      </c>
      <c r="I4049" s="66">
        <v>976</v>
      </c>
      <c r="J4049" s="66" t="s">
        <v>2610</v>
      </c>
      <c r="K4049" s="68" t="s">
        <v>2547</v>
      </c>
      <c r="L4049" s="69" t="s">
        <v>10817</v>
      </c>
      <c r="N4049" s="128">
        <v>100</v>
      </c>
      <c r="O4049" s="71">
        <v>33.5</v>
      </c>
      <c r="P4049" s="127"/>
    </row>
    <row r="4050" spans="1:16" ht="15" x14ac:dyDescent="0.25">
      <c r="A4050" s="67" t="str">
        <f t="shared" si="63"/>
        <v>114162824</v>
      </c>
      <c r="B4050" s="127">
        <v>11416282</v>
      </c>
      <c r="C4050" s="127">
        <v>4</v>
      </c>
      <c r="D4050" s="74" t="s">
        <v>5674</v>
      </c>
      <c r="E4050" s="68">
        <v>4840988</v>
      </c>
      <c r="F4050" s="68" t="s">
        <v>10815</v>
      </c>
      <c r="G4050" s="68" t="s">
        <v>10823</v>
      </c>
      <c r="H4050" s="68" t="s">
        <v>2610</v>
      </c>
      <c r="I4050" s="66">
        <v>976</v>
      </c>
      <c r="J4050" s="66" t="s">
        <v>2610</v>
      </c>
      <c r="K4050" s="68" t="s">
        <v>2547</v>
      </c>
      <c r="L4050" s="69" t="s">
        <v>10817</v>
      </c>
      <c r="N4050" s="128">
        <v>100</v>
      </c>
      <c r="O4050" s="71">
        <v>33.5</v>
      </c>
      <c r="P4050" s="127"/>
    </row>
    <row r="4051" spans="1:16" ht="15" x14ac:dyDescent="0.25">
      <c r="A4051" s="67" t="str">
        <f t="shared" si="63"/>
        <v>111894002</v>
      </c>
      <c r="B4051" s="127">
        <v>11189400</v>
      </c>
      <c r="C4051" s="127">
        <v>2</v>
      </c>
      <c r="D4051" s="74" t="s">
        <v>10574</v>
      </c>
      <c r="E4051" s="68" t="s">
        <v>10136</v>
      </c>
      <c r="F4051" s="68" t="s">
        <v>10815</v>
      </c>
      <c r="G4051" s="68" t="s">
        <v>10823</v>
      </c>
      <c r="H4051" s="68" t="s">
        <v>2610</v>
      </c>
      <c r="I4051" s="66">
        <v>976</v>
      </c>
      <c r="J4051" s="66" t="s">
        <v>2610</v>
      </c>
      <c r="K4051" s="68" t="s">
        <v>2546</v>
      </c>
      <c r="L4051" s="69" t="s">
        <v>10817</v>
      </c>
      <c r="N4051" s="128">
        <v>0</v>
      </c>
      <c r="O4051" s="71">
        <v>40.200000000000003</v>
      </c>
      <c r="P4051" s="127"/>
    </row>
    <row r="4052" spans="1:16" ht="15" x14ac:dyDescent="0.25">
      <c r="A4052" s="67" t="str">
        <f t="shared" si="63"/>
        <v>77341306</v>
      </c>
      <c r="B4052" s="127">
        <v>7734130</v>
      </c>
      <c r="C4052" s="127">
        <v>6</v>
      </c>
      <c r="D4052" s="74" t="s">
        <v>5675</v>
      </c>
      <c r="E4052" s="68" t="s">
        <v>453</v>
      </c>
      <c r="F4052" s="68" t="s">
        <v>10814</v>
      </c>
      <c r="G4052" s="68" t="s">
        <v>2550</v>
      </c>
      <c r="H4052" s="68" t="s">
        <v>2610</v>
      </c>
      <c r="I4052" s="66">
        <v>976</v>
      </c>
      <c r="J4052" s="66" t="s">
        <v>2610</v>
      </c>
      <c r="K4052" s="68" t="s">
        <v>2546</v>
      </c>
      <c r="L4052" s="69" t="s">
        <v>10816</v>
      </c>
      <c r="N4052" s="128">
        <v>100</v>
      </c>
      <c r="O4052" s="71">
        <v>40.200000000000003</v>
      </c>
      <c r="P4052" s="127"/>
    </row>
    <row r="4053" spans="1:16" ht="15" x14ac:dyDescent="0.25">
      <c r="A4053" s="67" t="str">
        <f t="shared" si="63"/>
        <v>104095802</v>
      </c>
      <c r="B4053" s="127">
        <v>10409580</v>
      </c>
      <c r="C4053" s="127">
        <v>2</v>
      </c>
      <c r="D4053" s="74" t="s">
        <v>5676</v>
      </c>
      <c r="E4053" s="68">
        <v>4138331</v>
      </c>
      <c r="F4053" s="68" t="s">
        <v>10815</v>
      </c>
      <c r="G4053" s="68" t="s">
        <v>2550</v>
      </c>
      <c r="H4053" s="68" t="s">
        <v>2610</v>
      </c>
      <c r="I4053" s="66">
        <v>976</v>
      </c>
      <c r="J4053" s="66" t="s">
        <v>2610</v>
      </c>
      <c r="K4053" s="68" t="s">
        <v>2547</v>
      </c>
      <c r="L4053" s="69" t="s">
        <v>10817</v>
      </c>
      <c r="N4053" s="128">
        <v>100</v>
      </c>
      <c r="O4053" s="71">
        <v>33.5</v>
      </c>
      <c r="P4053" s="127"/>
    </row>
    <row r="4054" spans="1:16" ht="15" x14ac:dyDescent="0.25">
      <c r="A4054" s="67" t="str">
        <f t="shared" si="63"/>
        <v>73764181</v>
      </c>
      <c r="B4054" s="127">
        <v>7376418</v>
      </c>
      <c r="C4054" s="127">
        <v>1</v>
      </c>
      <c r="D4054" s="74" t="s">
        <v>3196</v>
      </c>
      <c r="E4054" s="68">
        <v>7841276</v>
      </c>
      <c r="F4054" s="68" t="s">
        <v>10813</v>
      </c>
      <c r="G4054" s="68" t="s">
        <v>10823</v>
      </c>
      <c r="H4054" s="68" t="s">
        <v>2610</v>
      </c>
      <c r="I4054" s="66">
        <v>976</v>
      </c>
      <c r="J4054" s="66" t="s">
        <v>2610</v>
      </c>
      <c r="K4054" s="68" t="s">
        <v>2547</v>
      </c>
      <c r="L4054" s="69" t="s">
        <v>10818</v>
      </c>
      <c r="N4054" s="128">
        <v>100</v>
      </c>
      <c r="O4054" s="71">
        <v>33.5</v>
      </c>
      <c r="P4054" s="127"/>
    </row>
    <row r="4055" spans="1:16" ht="15" x14ac:dyDescent="0.25">
      <c r="A4055" s="67" t="str">
        <f t="shared" si="63"/>
        <v>121003894</v>
      </c>
      <c r="B4055" s="127">
        <v>12100389</v>
      </c>
      <c r="C4055" s="127">
        <v>4</v>
      </c>
      <c r="D4055" s="74" t="s">
        <v>5677</v>
      </c>
      <c r="E4055" s="68" t="s">
        <v>1408</v>
      </c>
      <c r="F4055" s="68" t="s">
        <v>10814</v>
      </c>
      <c r="G4055" s="68" t="s">
        <v>10823</v>
      </c>
      <c r="H4055" s="68" t="s">
        <v>2610</v>
      </c>
      <c r="I4055" s="66">
        <v>976</v>
      </c>
      <c r="J4055" s="66" t="s">
        <v>2610</v>
      </c>
      <c r="K4055" s="68" t="s">
        <v>2547</v>
      </c>
      <c r="L4055" s="69" t="s">
        <v>10816</v>
      </c>
      <c r="N4055" s="128">
        <v>100</v>
      </c>
      <c r="O4055" s="71">
        <v>33.5</v>
      </c>
      <c r="P4055" s="127"/>
    </row>
    <row r="4056" spans="1:16" ht="15" x14ac:dyDescent="0.25">
      <c r="A4056" s="67" t="str">
        <f t="shared" si="63"/>
        <v>118256497</v>
      </c>
      <c r="B4056" s="127">
        <v>11825649</v>
      </c>
      <c r="C4056" s="127">
        <v>7</v>
      </c>
      <c r="D4056" s="74" t="s">
        <v>5678</v>
      </c>
      <c r="E4056" s="68" t="s">
        <v>1303</v>
      </c>
      <c r="F4056" s="68" t="s">
        <v>10814</v>
      </c>
      <c r="G4056" s="68" t="s">
        <v>2550</v>
      </c>
      <c r="H4056" s="68" t="s">
        <v>2610</v>
      </c>
      <c r="I4056" s="66">
        <v>976</v>
      </c>
      <c r="J4056" s="66" t="s">
        <v>2610</v>
      </c>
      <c r="K4056" s="68" t="s">
        <v>2546</v>
      </c>
      <c r="L4056" s="69" t="s">
        <v>10816</v>
      </c>
      <c r="N4056" s="128">
        <v>100</v>
      </c>
      <c r="O4056" s="71">
        <v>40.200000000000003</v>
      </c>
      <c r="P4056" s="127"/>
    </row>
    <row r="4057" spans="1:16" ht="15" x14ac:dyDescent="0.25">
      <c r="A4057" s="67" t="str">
        <f t="shared" si="63"/>
        <v>70452685</v>
      </c>
      <c r="B4057" s="127">
        <v>7045268</v>
      </c>
      <c r="C4057" s="127">
        <v>5</v>
      </c>
      <c r="D4057" s="74" t="s">
        <v>5679</v>
      </c>
      <c r="E4057" s="68" t="s">
        <v>395</v>
      </c>
      <c r="F4057" s="68" t="s">
        <v>10814</v>
      </c>
      <c r="G4057" s="68" t="s">
        <v>10823</v>
      </c>
      <c r="H4057" s="68" t="s">
        <v>2610</v>
      </c>
      <c r="I4057" s="66">
        <v>976</v>
      </c>
      <c r="J4057" s="66" t="s">
        <v>2610</v>
      </c>
      <c r="K4057" s="68" t="s">
        <v>2546</v>
      </c>
      <c r="L4057" s="69" t="s">
        <v>10816</v>
      </c>
      <c r="N4057" s="128">
        <v>100</v>
      </c>
      <c r="O4057" s="71">
        <v>40.200000000000003</v>
      </c>
      <c r="P4057" s="127"/>
    </row>
    <row r="4058" spans="1:16" ht="15" x14ac:dyDescent="0.25">
      <c r="A4058" s="67" t="str">
        <f t="shared" si="63"/>
        <v>129366495</v>
      </c>
      <c r="B4058" s="127">
        <v>12936649</v>
      </c>
      <c r="C4058" s="127">
        <v>5</v>
      </c>
      <c r="D4058" s="74" t="s">
        <v>5227</v>
      </c>
      <c r="E4058" s="68" t="s">
        <v>1596</v>
      </c>
      <c r="F4058" s="68" t="s">
        <v>10814</v>
      </c>
      <c r="G4058" s="127" t="s">
        <v>2550</v>
      </c>
      <c r="H4058" s="68" t="s">
        <v>2610</v>
      </c>
      <c r="I4058" s="66">
        <v>976</v>
      </c>
      <c r="J4058" s="66" t="s">
        <v>2610</v>
      </c>
      <c r="K4058" s="68" t="s">
        <v>2546</v>
      </c>
      <c r="L4058" s="69" t="s">
        <v>10816</v>
      </c>
      <c r="N4058" s="128">
        <v>0</v>
      </c>
      <c r="O4058" s="71">
        <v>40.200000000000003</v>
      </c>
      <c r="P4058" s="127"/>
    </row>
    <row r="4059" spans="1:16" ht="15" x14ac:dyDescent="0.25">
      <c r="A4059" s="67" t="str">
        <f t="shared" si="63"/>
        <v>73178765</v>
      </c>
      <c r="B4059" s="127">
        <v>7317876</v>
      </c>
      <c r="C4059" s="127">
        <v>5</v>
      </c>
      <c r="D4059" s="74" t="s">
        <v>9713</v>
      </c>
      <c r="E4059" s="68" t="s">
        <v>424</v>
      </c>
      <c r="F4059" s="68" t="s">
        <v>10815</v>
      </c>
      <c r="G4059" s="68" t="s">
        <v>2550</v>
      </c>
      <c r="H4059" s="68" t="s">
        <v>2610</v>
      </c>
      <c r="I4059" s="66">
        <v>976</v>
      </c>
      <c r="J4059" s="66" t="s">
        <v>2610</v>
      </c>
      <c r="K4059" s="68" t="s">
        <v>2547</v>
      </c>
      <c r="L4059" s="69" t="s">
        <v>10817</v>
      </c>
      <c r="N4059" s="128">
        <v>100</v>
      </c>
      <c r="O4059" s="71">
        <v>33.5</v>
      </c>
      <c r="P4059" s="127"/>
    </row>
    <row r="4060" spans="1:16" ht="15" x14ac:dyDescent="0.25">
      <c r="A4060" s="67" t="str">
        <f t="shared" si="63"/>
        <v>73178763</v>
      </c>
      <c r="B4060" s="127">
        <v>7317876</v>
      </c>
      <c r="C4060" s="127">
        <v>3</v>
      </c>
      <c r="D4060" s="74" t="s">
        <v>9713</v>
      </c>
      <c r="E4060" s="68" t="s">
        <v>424</v>
      </c>
      <c r="F4060" s="68" t="s">
        <v>10813</v>
      </c>
      <c r="G4060" s="68" t="s">
        <v>2550</v>
      </c>
      <c r="H4060" s="68" t="s">
        <v>2610</v>
      </c>
      <c r="I4060" s="66">
        <v>976</v>
      </c>
      <c r="J4060" s="66" t="s">
        <v>2610</v>
      </c>
      <c r="K4060" s="68" t="s">
        <v>2547</v>
      </c>
      <c r="L4060" s="69" t="s">
        <v>10818</v>
      </c>
      <c r="N4060" s="128">
        <v>100</v>
      </c>
      <c r="O4060" s="71">
        <v>33.5</v>
      </c>
      <c r="P4060" s="127"/>
    </row>
    <row r="4061" spans="1:16" ht="15" x14ac:dyDescent="0.25">
      <c r="A4061" s="67" t="str">
        <f t="shared" si="63"/>
        <v>113798681</v>
      </c>
      <c r="B4061" s="127">
        <v>11379868</v>
      </c>
      <c r="C4061" s="127">
        <v>1</v>
      </c>
      <c r="D4061" s="74" t="s">
        <v>5680</v>
      </c>
      <c r="E4061" s="68">
        <v>17970738</v>
      </c>
      <c r="F4061" s="68" t="s">
        <v>10815</v>
      </c>
      <c r="G4061" s="68" t="s">
        <v>10823</v>
      </c>
      <c r="H4061" s="68" t="s">
        <v>2610</v>
      </c>
      <c r="I4061" s="66">
        <v>976</v>
      </c>
      <c r="J4061" s="66" t="s">
        <v>2610</v>
      </c>
      <c r="K4061" s="68" t="s">
        <v>2547</v>
      </c>
      <c r="L4061" s="69" t="s">
        <v>10817</v>
      </c>
      <c r="N4061" s="128">
        <v>100</v>
      </c>
      <c r="O4061" s="71">
        <v>33.5</v>
      </c>
      <c r="P4061" s="127"/>
    </row>
    <row r="4062" spans="1:16" ht="15" x14ac:dyDescent="0.25">
      <c r="A4062" s="67" t="str">
        <f t="shared" si="63"/>
        <v>99920785</v>
      </c>
      <c r="B4062" s="127">
        <v>9992078</v>
      </c>
      <c r="C4062" s="127">
        <v>5</v>
      </c>
      <c r="D4062" s="74" t="s">
        <v>10542</v>
      </c>
      <c r="E4062" s="68" t="s">
        <v>10118</v>
      </c>
      <c r="F4062" s="68" t="s">
        <v>10814</v>
      </c>
      <c r="G4062" s="127" t="s">
        <v>2550</v>
      </c>
      <c r="H4062" s="68" t="s">
        <v>2610</v>
      </c>
      <c r="I4062" s="66">
        <v>976</v>
      </c>
      <c r="J4062" s="66" t="s">
        <v>2610</v>
      </c>
      <c r="K4062" s="68" t="s">
        <v>2547</v>
      </c>
      <c r="L4062" s="69" t="s">
        <v>10816</v>
      </c>
      <c r="N4062" s="128">
        <v>0</v>
      </c>
      <c r="O4062" s="71">
        <v>33.5</v>
      </c>
      <c r="P4062" s="127"/>
    </row>
    <row r="4063" spans="1:16" ht="15" x14ac:dyDescent="0.25">
      <c r="A4063" s="67" t="str">
        <f t="shared" si="63"/>
        <v>151043571</v>
      </c>
      <c r="B4063" s="127">
        <v>15104357</v>
      </c>
      <c r="C4063" s="127">
        <v>1</v>
      </c>
      <c r="D4063" s="74" t="s">
        <v>5681</v>
      </c>
      <c r="E4063" s="68" t="s">
        <v>2149</v>
      </c>
      <c r="F4063" s="68" t="s">
        <v>10814</v>
      </c>
      <c r="G4063" s="68" t="s">
        <v>2550</v>
      </c>
      <c r="H4063" s="68" t="s">
        <v>2610</v>
      </c>
      <c r="I4063" s="66">
        <v>976</v>
      </c>
      <c r="J4063" s="66" t="s">
        <v>2610</v>
      </c>
      <c r="K4063" s="68" t="s">
        <v>2546</v>
      </c>
      <c r="L4063" s="69" t="s">
        <v>10816</v>
      </c>
      <c r="N4063" s="128">
        <v>100</v>
      </c>
      <c r="O4063" s="71">
        <v>40.200000000000003</v>
      </c>
      <c r="P4063" s="127"/>
    </row>
    <row r="4064" spans="1:16" ht="15" x14ac:dyDescent="0.25">
      <c r="A4064" s="67" t="str">
        <f t="shared" si="63"/>
        <v>84633473</v>
      </c>
      <c r="B4064" s="127">
        <v>8463347</v>
      </c>
      <c r="C4064" s="127">
        <v>3</v>
      </c>
      <c r="D4064" s="74" t="s">
        <v>5682</v>
      </c>
      <c r="E4064" s="68">
        <v>6240428</v>
      </c>
      <c r="F4064" s="68" t="s">
        <v>10815</v>
      </c>
      <c r="G4064" s="68" t="s">
        <v>2550</v>
      </c>
      <c r="H4064" s="68" t="s">
        <v>2610</v>
      </c>
      <c r="I4064" s="66">
        <v>976</v>
      </c>
      <c r="J4064" s="66" t="s">
        <v>2610</v>
      </c>
      <c r="K4064" s="68" t="s">
        <v>2547</v>
      </c>
      <c r="L4064" s="69" t="s">
        <v>10817</v>
      </c>
      <c r="N4064" s="128">
        <v>100</v>
      </c>
      <c r="O4064" s="71">
        <v>33.5</v>
      </c>
      <c r="P4064" s="127"/>
    </row>
    <row r="4065" spans="1:16" ht="15" x14ac:dyDescent="0.25">
      <c r="A4065" s="67" t="str">
        <f t="shared" si="63"/>
        <v>127263695</v>
      </c>
      <c r="B4065" s="127">
        <v>12726369</v>
      </c>
      <c r="C4065" s="127">
        <v>5</v>
      </c>
      <c r="D4065" s="74" t="s">
        <v>5683</v>
      </c>
      <c r="E4065" s="68" t="s">
        <v>7914</v>
      </c>
      <c r="F4065" s="68" t="s">
        <v>10814</v>
      </c>
      <c r="G4065" s="68" t="s">
        <v>10823</v>
      </c>
      <c r="H4065" s="68" t="s">
        <v>2610</v>
      </c>
      <c r="I4065" s="66">
        <v>976</v>
      </c>
      <c r="J4065" s="66" t="s">
        <v>2610</v>
      </c>
      <c r="K4065" s="68" t="s">
        <v>2546</v>
      </c>
      <c r="L4065" s="69" t="s">
        <v>10816</v>
      </c>
      <c r="N4065" s="128">
        <v>100</v>
      </c>
      <c r="O4065" s="71">
        <v>40.200000000000003</v>
      </c>
      <c r="P4065" s="127"/>
    </row>
    <row r="4066" spans="1:16" ht="15" x14ac:dyDescent="0.25">
      <c r="A4066" s="67" t="str">
        <f t="shared" si="63"/>
        <v>129854306</v>
      </c>
      <c r="B4066" s="127">
        <v>12985430</v>
      </c>
      <c r="C4066" s="127">
        <v>6</v>
      </c>
      <c r="D4066" s="74" t="s">
        <v>5684</v>
      </c>
      <c r="E4066" s="68">
        <v>18321960</v>
      </c>
      <c r="F4066" s="68" t="s">
        <v>10814</v>
      </c>
      <c r="G4066" s="68" t="s">
        <v>10823</v>
      </c>
      <c r="H4066" s="68" t="s">
        <v>2610</v>
      </c>
      <c r="I4066" s="66">
        <v>976</v>
      </c>
      <c r="J4066" s="66" t="s">
        <v>2610</v>
      </c>
      <c r="K4066" s="68" t="s">
        <v>2548</v>
      </c>
      <c r="L4066" s="69" t="s">
        <v>10816</v>
      </c>
      <c r="N4066" s="128">
        <v>100</v>
      </c>
      <c r="O4066" s="71">
        <v>20.100000000000001</v>
      </c>
      <c r="P4066" s="127"/>
    </row>
    <row r="4067" spans="1:16" ht="15" x14ac:dyDescent="0.25">
      <c r="A4067" s="67" t="str">
        <f t="shared" si="63"/>
        <v>78937964</v>
      </c>
      <c r="B4067" s="127">
        <v>7893796</v>
      </c>
      <c r="C4067" s="127">
        <v>4</v>
      </c>
      <c r="D4067" s="74" t="s">
        <v>5685</v>
      </c>
      <c r="E4067" s="68">
        <v>8679979</v>
      </c>
      <c r="F4067" s="68" t="s">
        <v>10815</v>
      </c>
      <c r="G4067" s="68" t="s">
        <v>2550</v>
      </c>
      <c r="H4067" s="68" t="s">
        <v>2610</v>
      </c>
      <c r="I4067" s="66">
        <v>976</v>
      </c>
      <c r="J4067" s="66" t="s">
        <v>2610</v>
      </c>
      <c r="K4067" s="68" t="s">
        <v>2546</v>
      </c>
      <c r="L4067" s="69" t="s">
        <v>10817</v>
      </c>
      <c r="N4067" s="128">
        <v>100</v>
      </c>
      <c r="O4067" s="71">
        <v>40.200000000000003</v>
      </c>
      <c r="P4067" s="127"/>
    </row>
    <row r="4068" spans="1:16" ht="15" x14ac:dyDescent="0.25">
      <c r="A4068" s="67" t="str">
        <f t="shared" si="63"/>
        <v>77692101</v>
      </c>
      <c r="B4068" s="127">
        <v>7769210</v>
      </c>
      <c r="C4068" s="127">
        <v>1</v>
      </c>
      <c r="D4068" s="74" t="s">
        <v>5686</v>
      </c>
      <c r="E4068" s="68">
        <v>11226433</v>
      </c>
      <c r="F4068" s="68" t="s">
        <v>10814</v>
      </c>
      <c r="G4068" s="68" t="s">
        <v>10823</v>
      </c>
      <c r="H4068" s="68" t="s">
        <v>2610</v>
      </c>
      <c r="I4068" s="66">
        <v>976</v>
      </c>
      <c r="J4068" s="66" t="s">
        <v>2610</v>
      </c>
      <c r="K4068" s="68" t="s">
        <v>2547</v>
      </c>
      <c r="L4068" s="69" t="s">
        <v>10816</v>
      </c>
      <c r="N4068" s="128">
        <v>100</v>
      </c>
      <c r="O4068" s="71">
        <v>33.5</v>
      </c>
      <c r="P4068" s="127"/>
    </row>
    <row r="4069" spans="1:16" ht="15" x14ac:dyDescent="0.25">
      <c r="A4069" s="67" t="str">
        <f t="shared" si="63"/>
        <v>81104022</v>
      </c>
      <c r="B4069" s="127">
        <v>8110402</v>
      </c>
      <c r="C4069" s="127">
        <v>2</v>
      </c>
      <c r="D4069" s="74" t="s">
        <v>5687</v>
      </c>
      <c r="E4069" s="68" t="s">
        <v>501</v>
      </c>
      <c r="F4069" s="68" t="s">
        <v>10815</v>
      </c>
      <c r="G4069" s="68" t="s">
        <v>2550</v>
      </c>
      <c r="H4069" s="68" t="s">
        <v>2610</v>
      </c>
      <c r="I4069" s="66">
        <v>976</v>
      </c>
      <c r="J4069" s="66" t="s">
        <v>2610</v>
      </c>
      <c r="K4069" s="68" t="s">
        <v>2547</v>
      </c>
      <c r="L4069" s="69" t="s">
        <v>10817</v>
      </c>
      <c r="N4069" s="128">
        <v>0</v>
      </c>
      <c r="O4069" s="71">
        <v>33.5</v>
      </c>
      <c r="P4069" s="127"/>
    </row>
    <row r="4070" spans="1:16" ht="15" x14ac:dyDescent="0.25">
      <c r="A4070" s="67" t="str">
        <f t="shared" si="63"/>
        <v>88464432</v>
      </c>
      <c r="B4070" s="127">
        <v>8846443</v>
      </c>
      <c r="C4070" s="127">
        <v>2</v>
      </c>
      <c r="D4070" s="74" t="s">
        <v>5483</v>
      </c>
      <c r="E4070" s="68">
        <v>6043027</v>
      </c>
      <c r="F4070" s="68" t="s">
        <v>10815</v>
      </c>
      <c r="G4070" s="68" t="s">
        <v>10823</v>
      </c>
      <c r="H4070" s="68" t="s">
        <v>2610</v>
      </c>
      <c r="I4070" s="66">
        <v>976</v>
      </c>
      <c r="J4070" s="66" t="s">
        <v>2610</v>
      </c>
      <c r="K4070" s="68" t="s">
        <v>2546</v>
      </c>
      <c r="L4070" s="69" t="s">
        <v>10817</v>
      </c>
      <c r="N4070" s="128">
        <v>0</v>
      </c>
      <c r="O4070" s="71">
        <v>40.200000000000003</v>
      </c>
      <c r="P4070" s="127"/>
    </row>
    <row r="4071" spans="1:16" ht="15" x14ac:dyDescent="0.25">
      <c r="A4071" s="67" t="str">
        <f t="shared" si="63"/>
        <v>99926255</v>
      </c>
      <c r="B4071" s="127">
        <v>9992625</v>
      </c>
      <c r="C4071" s="127">
        <v>5</v>
      </c>
      <c r="D4071" s="74" t="s">
        <v>5688</v>
      </c>
      <c r="E4071" s="68">
        <v>1706945</v>
      </c>
      <c r="F4071" s="68" t="s">
        <v>10815</v>
      </c>
      <c r="G4071" s="68" t="s">
        <v>2550</v>
      </c>
      <c r="H4071" s="68" t="s">
        <v>2610</v>
      </c>
      <c r="I4071" s="66">
        <v>976</v>
      </c>
      <c r="J4071" s="66" t="s">
        <v>2610</v>
      </c>
      <c r="K4071" s="68" t="s">
        <v>2547</v>
      </c>
      <c r="L4071" s="69" t="s">
        <v>10817</v>
      </c>
      <c r="N4071" s="128">
        <v>100</v>
      </c>
      <c r="O4071" s="71">
        <v>33.5</v>
      </c>
      <c r="P4071" s="127"/>
    </row>
    <row r="4072" spans="1:16" ht="15" x14ac:dyDescent="0.25">
      <c r="A4072" s="67" t="str">
        <f t="shared" si="63"/>
        <v>99926253</v>
      </c>
      <c r="B4072" s="127">
        <v>9992625</v>
      </c>
      <c r="C4072" s="127">
        <v>3</v>
      </c>
      <c r="D4072" s="74" t="s">
        <v>5688</v>
      </c>
      <c r="E4072" s="68">
        <v>1706945</v>
      </c>
      <c r="F4072" s="68" t="s">
        <v>10815</v>
      </c>
      <c r="G4072" s="68" t="s">
        <v>10823</v>
      </c>
      <c r="H4072" s="68" t="s">
        <v>2610</v>
      </c>
      <c r="I4072" s="66">
        <v>976</v>
      </c>
      <c r="J4072" s="66" t="s">
        <v>2610</v>
      </c>
      <c r="K4072" s="68" t="s">
        <v>2547</v>
      </c>
      <c r="L4072" s="69" t="s">
        <v>10817</v>
      </c>
      <c r="N4072" s="128">
        <v>100</v>
      </c>
      <c r="O4072" s="71">
        <v>33.5</v>
      </c>
      <c r="P4072" s="127"/>
    </row>
    <row r="4073" spans="1:16" ht="15" x14ac:dyDescent="0.25">
      <c r="A4073" s="67" t="str">
        <f t="shared" si="63"/>
        <v>73058011</v>
      </c>
      <c r="B4073" s="127">
        <v>7305801</v>
      </c>
      <c r="C4073" s="127">
        <v>1</v>
      </c>
      <c r="D4073" s="74" t="s">
        <v>9904</v>
      </c>
      <c r="E4073" s="68" t="s">
        <v>9955</v>
      </c>
      <c r="F4073" s="68" t="s">
        <v>10813</v>
      </c>
      <c r="G4073" s="68" t="s">
        <v>10823</v>
      </c>
      <c r="H4073" s="68" t="s">
        <v>2610</v>
      </c>
      <c r="I4073" s="66">
        <v>976</v>
      </c>
      <c r="J4073" s="66" t="s">
        <v>2610</v>
      </c>
      <c r="K4073" s="68" t="s">
        <v>2547</v>
      </c>
      <c r="L4073" s="69" t="s">
        <v>10818</v>
      </c>
      <c r="N4073" s="128">
        <v>88</v>
      </c>
      <c r="O4073" s="71">
        <v>33.5</v>
      </c>
      <c r="P4073" s="127"/>
    </row>
    <row r="4074" spans="1:16" ht="15" x14ac:dyDescent="0.25">
      <c r="A4074" s="67" t="str">
        <f t="shared" si="63"/>
        <v>100033563</v>
      </c>
      <c r="B4074" s="127">
        <v>10003356</v>
      </c>
      <c r="C4074" s="127">
        <v>3</v>
      </c>
      <c r="D4074" s="74" t="s">
        <v>5689</v>
      </c>
      <c r="E4074" s="68" t="s">
        <v>787</v>
      </c>
      <c r="F4074" s="68" t="s">
        <v>10815</v>
      </c>
      <c r="G4074" s="68" t="s">
        <v>2550</v>
      </c>
      <c r="H4074" s="68" t="s">
        <v>2610</v>
      </c>
      <c r="I4074" s="66">
        <v>976</v>
      </c>
      <c r="J4074" s="66" t="s">
        <v>2610</v>
      </c>
      <c r="K4074" s="68" t="s">
        <v>2546</v>
      </c>
      <c r="L4074" s="69" t="s">
        <v>10817</v>
      </c>
      <c r="N4074" s="128">
        <v>100</v>
      </c>
      <c r="O4074" s="71">
        <v>40.200000000000003</v>
      </c>
      <c r="P4074" s="127"/>
    </row>
    <row r="4075" spans="1:16" ht="15" x14ac:dyDescent="0.25">
      <c r="A4075" s="67" t="str">
        <f t="shared" si="63"/>
        <v>116761391</v>
      </c>
      <c r="B4075" s="127">
        <v>11676139</v>
      </c>
      <c r="C4075" s="127">
        <v>1</v>
      </c>
      <c r="D4075" s="74" t="s">
        <v>5690</v>
      </c>
      <c r="E4075" s="68" t="s">
        <v>1259</v>
      </c>
      <c r="F4075" s="68" t="s">
        <v>10815</v>
      </c>
      <c r="G4075" s="68" t="s">
        <v>10823</v>
      </c>
      <c r="H4075" s="68" t="s">
        <v>2610</v>
      </c>
      <c r="I4075" s="66">
        <v>976</v>
      </c>
      <c r="J4075" s="66" t="s">
        <v>2610</v>
      </c>
      <c r="K4075" s="68" t="s">
        <v>2546</v>
      </c>
      <c r="L4075" s="69" t="s">
        <v>10817</v>
      </c>
      <c r="N4075" s="128">
        <v>100</v>
      </c>
      <c r="O4075" s="71">
        <v>40.200000000000003</v>
      </c>
      <c r="P4075" s="127"/>
    </row>
    <row r="4076" spans="1:16" ht="15" x14ac:dyDescent="0.25">
      <c r="A4076" s="67" t="str">
        <f t="shared" si="63"/>
        <v>72796075</v>
      </c>
      <c r="B4076" s="127">
        <v>7279607</v>
      </c>
      <c r="C4076" s="127">
        <v>5</v>
      </c>
      <c r="D4076" s="74" t="s">
        <v>5691</v>
      </c>
      <c r="E4076" s="68">
        <v>5962327</v>
      </c>
      <c r="F4076" s="68" t="s">
        <v>10813</v>
      </c>
      <c r="G4076" s="68" t="s">
        <v>2550</v>
      </c>
      <c r="H4076" s="68" t="s">
        <v>2610</v>
      </c>
      <c r="I4076" s="66">
        <v>976</v>
      </c>
      <c r="J4076" s="66" t="s">
        <v>2610</v>
      </c>
      <c r="K4076" s="68" t="s">
        <v>2546</v>
      </c>
      <c r="L4076" s="69" t="s">
        <v>10818</v>
      </c>
      <c r="N4076" s="128">
        <v>100</v>
      </c>
      <c r="O4076" s="71">
        <v>40.200000000000003</v>
      </c>
      <c r="P4076" s="127"/>
    </row>
    <row r="4077" spans="1:16" ht="15" x14ac:dyDescent="0.25">
      <c r="A4077" s="67" t="str">
        <f t="shared" si="63"/>
        <v>100109072</v>
      </c>
      <c r="B4077" s="127">
        <v>10010907</v>
      </c>
      <c r="C4077" s="127">
        <v>2</v>
      </c>
      <c r="D4077" s="74" t="s">
        <v>5692</v>
      </c>
      <c r="E4077" s="68" t="s">
        <v>791</v>
      </c>
      <c r="F4077" s="68" t="s">
        <v>10815</v>
      </c>
      <c r="G4077" s="68" t="s">
        <v>2550</v>
      </c>
      <c r="H4077" s="68" t="s">
        <v>2610</v>
      </c>
      <c r="I4077" s="66">
        <v>976</v>
      </c>
      <c r="J4077" s="66" t="s">
        <v>2610</v>
      </c>
      <c r="K4077" s="68" t="s">
        <v>2546</v>
      </c>
      <c r="L4077" s="69" t="s">
        <v>10817</v>
      </c>
      <c r="N4077" s="128">
        <v>100</v>
      </c>
      <c r="O4077" s="71">
        <v>40.200000000000003</v>
      </c>
      <c r="P4077" s="127"/>
    </row>
    <row r="4078" spans="1:16" ht="15" x14ac:dyDescent="0.25">
      <c r="A4078" s="67" t="str">
        <f t="shared" si="63"/>
        <v>149548251</v>
      </c>
      <c r="B4078" s="127">
        <v>14954825</v>
      </c>
      <c r="C4078" s="127">
        <v>1</v>
      </c>
      <c r="D4078" s="74" t="s">
        <v>5693</v>
      </c>
      <c r="E4078" s="68" t="s">
        <v>2097</v>
      </c>
      <c r="F4078" s="68" t="s">
        <v>10814</v>
      </c>
      <c r="G4078" s="68" t="s">
        <v>2550</v>
      </c>
      <c r="H4078" s="68" t="s">
        <v>2610</v>
      </c>
      <c r="I4078" s="66">
        <v>976</v>
      </c>
      <c r="J4078" s="66" t="s">
        <v>2610</v>
      </c>
      <c r="K4078" s="68" t="s">
        <v>2547</v>
      </c>
      <c r="L4078" s="69" t="s">
        <v>10816</v>
      </c>
      <c r="N4078" s="128">
        <v>100</v>
      </c>
      <c r="O4078" s="71">
        <v>33.5</v>
      </c>
      <c r="P4078" s="127"/>
    </row>
    <row r="4079" spans="1:16" ht="15" x14ac:dyDescent="0.25">
      <c r="A4079" s="67" t="str">
        <f t="shared" si="63"/>
        <v>117286322</v>
      </c>
      <c r="B4079" s="127">
        <v>11728632</v>
      </c>
      <c r="C4079" s="127">
        <v>2</v>
      </c>
      <c r="D4079" s="74" t="s">
        <v>5694</v>
      </c>
      <c r="E4079" s="68" t="s">
        <v>7915</v>
      </c>
      <c r="F4079" s="68" t="s">
        <v>10815</v>
      </c>
      <c r="G4079" s="68" t="s">
        <v>10823</v>
      </c>
      <c r="H4079" s="68" t="s">
        <v>2610</v>
      </c>
      <c r="I4079" s="66">
        <v>976</v>
      </c>
      <c r="J4079" s="66" t="s">
        <v>2610</v>
      </c>
      <c r="K4079" s="68" t="s">
        <v>2546</v>
      </c>
      <c r="L4079" s="69" t="s">
        <v>10817</v>
      </c>
      <c r="N4079" s="128">
        <v>100</v>
      </c>
      <c r="O4079" s="71">
        <v>40.200000000000003</v>
      </c>
      <c r="P4079" s="127"/>
    </row>
    <row r="4080" spans="1:16" ht="15" x14ac:dyDescent="0.25">
      <c r="A4080" s="67" t="str">
        <f t="shared" si="63"/>
        <v>117286323</v>
      </c>
      <c r="B4080" s="127">
        <v>11728632</v>
      </c>
      <c r="C4080" s="127">
        <v>3</v>
      </c>
      <c r="D4080" s="74" t="s">
        <v>5694</v>
      </c>
      <c r="E4080" s="68" t="s">
        <v>7915</v>
      </c>
      <c r="F4080" s="68" t="s">
        <v>10814</v>
      </c>
      <c r="G4080" s="68" t="s">
        <v>10823</v>
      </c>
      <c r="H4080" s="68" t="s">
        <v>2610</v>
      </c>
      <c r="I4080" s="66">
        <v>976</v>
      </c>
      <c r="J4080" s="66" t="s">
        <v>2610</v>
      </c>
      <c r="K4080" s="68" t="s">
        <v>2546</v>
      </c>
      <c r="L4080" s="69" t="s">
        <v>10816</v>
      </c>
      <c r="N4080" s="128">
        <v>100</v>
      </c>
      <c r="O4080" s="71">
        <v>40.200000000000003</v>
      </c>
      <c r="P4080" s="127"/>
    </row>
    <row r="4081" spans="1:16" ht="15" x14ac:dyDescent="0.25">
      <c r="A4081" s="67" t="str">
        <f t="shared" si="63"/>
        <v>128079534</v>
      </c>
      <c r="B4081" s="127">
        <v>12807953</v>
      </c>
      <c r="C4081" s="127">
        <v>4</v>
      </c>
      <c r="D4081" s="74" t="s">
        <v>5695</v>
      </c>
      <c r="E4081" s="68">
        <v>7644778</v>
      </c>
      <c r="F4081" s="68" t="s">
        <v>10814</v>
      </c>
      <c r="G4081" s="68" t="s">
        <v>10823</v>
      </c>
      <c r="H4081" s="68" t="s">
        <v>2653</v>
      </c>
      <c r="I4081" s="66">
        <v>2544</v>
      </c>
      <c r="J4081" s="66" t="s">
        <v>2653</v>
      </c>
      <c r="K4081" s="68" t="s">
        <v>2547</v>
      </c>
      <c r="L4081" s="69" t="s">
        <v>10816</v>
      </c>
      <c r="N4081" s="128">
        <v>100</v>
      </c>
      <c r="O4081" s="71">
        <v>33.5</v>
      </c>
      <c r="P4081" s="127"/>
    </row>
    <row r="4082" spans="1:16" ht="15" x14ac:dyDescent="0.25">
      <c r="A4082" s="67" t="str">
        <f t="shared" si="63"/>
        <v>117842584</v>
      </c>
      <c r="B4082" s="127">
        <v>11784258</v>
      </c>
      <c r="C4082" s="127">
        <v>4</v>
      </c>
      <c r="D4082" s="74" t="s">
        <v>5696</v>
      </c>
      <c r="E4082" s="68" t="s">
        <v>1296</v>
      </c>
      <c r="F4082" s="68" t="s">
        <v>10815</v>
      </c>
      <c r="G4082" s="68" t="s">
        <v>10823</v>
      </c>
      <c r="H4082" s="68" t="s">
        <v>2653</v>
      </c>
      <c r="I4082" s="66">
        <v>2544</v>
      </c>
      <c r="J4082" s="66" t="s">
        <v>2653</v>
      </c>
      <c r="K4082" s="68" t="s">
        <v>2547</v>
      </c>
      <c r="L4082" s="69" t="s">
        <v>10817</v>
      </c>
      <c r="N4082" s="128">
        <v>100</v>
      </c>
      <c r="O4082" s="71">
        <v>33.5</v>
      </c>
      <c r="P4082" s="127"/>
    </row>
    <row r="4083" spans="1:16" ht="15" x14ac:dyDescent="0.25">
      <c r="A4083" s="67" t="str">
        <f t="shared" si="63"/>
        <v>129849172</v>
      </c>
      <c r="B4083" s="127">
        <v>12984917</v>
      </c>
      <c r="C4083" s="127">
        <v>2</v>
      </c>
      <c r="D4083" s="74" t="s">
        <v>5697</v>
      </c>
      <c r="E4083" s="68" t="s">
        <v>1622</v>
      </c>
      <c r="F4083" s="68" t="s">
        <v>10814</v>
      </c>
      <c r="G4083" s="68" t="s">
        <v>10823</v>
      </c>
      <c r="H4083" s="68" t="s">
        <v>2653</v>
      </c>
      <c r="I4083" s="66">
        <v>2544</v>
      </c>
      <c r="J4083" s="66" t="s">
        <v>2653</v>
      </c>
      <c r="K4083" s="68" t="s">
        <v>2547</v>
      </c>
      <c r="L4083" s="69" t="s">
        <v>10816</v>
      </c>
      <c r="N4083" s="128">
        <v>100</v>
      </c>
      <c r="O4083" s="71">
        <v>33.5</v>
      </c>
      <c r="P4083" s="127"/>
    </row>
    <row r="4084" spans="1:16" ht="15" x14ac:dyDescent="0.25">
      <c r="A4084" s="67" t="str">
        <f t="shared" si="63"/>
        <v>129849175</v>
      </c>
      <c r="B4084" s="127">
        <v>12984917</v>
      </c>
      <c r="C4084" s="127">
        <v>5</v>
      </c>
      <c r="D4084" s="74" t="s">
        <v>5697</v>
      </c>
      <c r="E4084" s="68" t="s">
        <v>1622</v>
      </c>
      <c r="F4084" s="68" t="s">
        <v>10814</v>
      </c>
      <c r="G4084" s="68" t="s">
        <v>2550</v>
      </c>
      <c r="H4084" s="68" t="s">
        <v>2653</v>
      </c>
      <c r="I4084" s="66">
        <v>2544</v>
      </c>
      <c r="J4084" s="66" t="s">
        <v>2653</v>
      </c>
      <c r="K4084" s="68" t="s">
        <v>2547</v>
      </c>
      <c r="L4084" s="69" t="s">
        <v>10816</v>
      </c>
      <c r="N4084" s="128">
        <v>100</v>
      </c>
      <c r="O4084" s="71">
        <v>33.5</v>
      </c>
      <c r="P4084" s="127"/>
    </row>
    <row r="4085" spans="1:16" ht="15" x14ac:dyDescent="0.25">
      <c r="A4085" s="67" t="str">
        <f t="shared" si="63"/>
        <v>113235533</v>
      </c>
      <c r="B4085" s="127">
        <v>11323553</v>
      </c>
      <c r="C4085" s="127">
        <v>3</v>
      </c>
      <c r="D4085" s="74" t="s">
        <v>5698</v>
      </c>
      <c r="E4085" s="68" t="s">
        <v>1133</v>
      </c>
      <c r="F4085" s="68" t="s">
        <v>10814</v>
      </c>
      <c r="G4085" s="68" t="s">
        <v>2550</v>
      </c>
      <c r="H4085" s="68" t="s">
        <v>2653</v>
      </c>
      <c r="I4085" s="66">
        <v>2544</v>
      </c>
      <c r="J4085" s="66" t="s">
        <v>2653</v>
      </c>
      <c r="K4085" s="68" t="s">
        <v>2547</v>
      </c>
      <c r="L4085" s="69" t="s">
        <v>10816</v>
      </c>
      <c r="N4085" s="128">
        <v>100</v>
      </c>
      <c r="O4085" s="71">
        <v>33.5</v>
      </c>
      <c r="P4085" s="127"/>
    </row>
    <row r="4086" spans="1:16" ht="15" x14ac:dyDescent="0.25">
      <c r="A4086" s="67" t="str">
        <f t="shared" si="63"/>
        <v>69886601</v>
      </c>
      <c r="B4086" s="127">
        <v>6988660</v>
      </c>
      <c r="C4086" s="127">
        <v>1</v>
      </c>
      <c r="D4086" s="74" t="s">
        <v>10656</v>
      </c>
      <c r="E4086" s="68">
        <v>6169865</v>
      </c>
      <c r="F4086" s="68" t="s">
        <v>10814</v>
      </c>
      <c r="G4086" s="68" t="s">
        <v>10823</v>
      </c>
      <c r="H4086" s="68" t="s">
        <v>2653</v>
      </c>
      <c r="I4086" s="66">
        <v>2544</v>
      </c>
      <c r="J4086" s="66" t="s">
        <v>2653</v>
      </c>
      <c r="K4086" s="68" t="s">
        <v>2547</v>
      </c>
      <c r="L4086" s="69" t="s">
        <v>10816</v>
      </c>
      <c r="N4086" s="128">
        <v>0</v>
      </c>
      <c r="O4086" s="71">
        <v>33.5</v>
      </c>
      <c r="P4086" s="127"/>
    </row>
    <row r="4087" spans="1:16" ht="15" x14ac:dyDescent="0.25">
      <c r="A4087" s="67" t="str">
        <f t="shared" si="63"/>
        <v>72798401</v>
      </c>
      <c r="B4087" s="127">
        <v>7279840</v>
      </c>
      <c r="C4087" s="127">
        <v>1</v>
      </c>
      <c r="D4087" s="74" t="s">
        <v>5699</v>
      </c>
      <c r="E4087" s="68" t="s">
        <v>416</v>
      </c>
      <c r="F4087" s="68" t="s">
        <v>10813</v>
      </c>
      <c r="G4087" s="68" t="s">
        <v>10823</v>
      </c>
      <c r="H4087" s="68" t="s">
        <v>2653</v>
      </c>
      <c r="I4087" s="66">
        <v>2544</v>
      </c>
      <c r="J4087" s="66" t="s">
        <v>2653</v>
      </c>
      <c r="K4087" s="68" t="s">
        <v>2547</v>
      </c>
      <c r="L4087" s="69" t="s">
        <v>10818</v>
      </c>
      <c r="N4087" s="128">
        <v>100</v>
      </c>
      <c r="O4087" s="71">
        <v>33.5</v>
      </c>
      <c r="P4087" s="127"/>
    </row>
    <row r="4088" spans="1:16" ht="15" x14ac:dyDescent="0.25">
      <c r="A4088" s="67" t="str">
        <f t="shared" si="63"/>
        <v>72798403</v>
      </c>
      <c r="B4088" s="127">
        <v>7279840</v>
      </c>
      <c r="C4088" s="127">
        <v>3</v>
      </c>
      <c r="D4088" s="74" t="s">
        <v>5699</v>
      </c>
      <c r="E4088" s="68" t="s">
        <v>416</v>
      </c>
      <c r="F4088" s="68" t="s">
        <v>10815</v>
      </c>
      <c r="G4088" s="68" t="s">
        <v>2550</v>
      </c>
      <c r="H4088" s="68" t="s">
        <v>2653</v>
      </c>
      <c r="I4088" s="66">
        <v>2544</v>
      </c>
      <c r="J4088" s="66" t="s">
        <v>2653</v>
      </c>
      <c r="K4088" s="68" t="s">
        <v>2547</v>
      </c>
      <c r="L4088" s="69" t="s">
        <v>10817</v>
      </c>
      <c r="N4088" s="128">
        <v>100</v>
      </c>
      <c r="O4088" s="71">
        <v>33.5</v>
      </c>
      <c r="P4088" s="127"/>
    </row>
    <row r="4089" spans="1:16" ht="15" x14ac:dyDescent="0.25">
      <c r="A4089" s="67" t="str">
        <f t="shared" si="63"/>
        <v>111149156</v>
      </c>
      <c r="B4089" s="127">
        <v>11114915</v>
      </c>
      <c r="C4089" s="127">
        <v>6</v>
      </c>
      <c r="D4089" s="74" t="s">
        <v>5700</v>
      </c>
      <c r="E4089" s="68" t="s">
        <v>1043</v>
      </c>
      <c r="F4089" s="68" t="s">
        <v>10814</v>
      </c>
      <c r="G4089" s="68" t="s">
        <v>10823</v>
      </c>
      <c r="H4089" s="68" t="s">
        <v>2653</v>
      </c>
      <c r="I4089" s="66">
        <v>2544</v>
      </c>
      <c r="J4089" s="66" t="s">
        <v>2653</v>
      </c>
      <c r="K4089" s="68" t="s">
        <v>2547</v>
      </c>
      <c r="L4089" s="69" t="s">
        <v>10816</v>
      </c>
      <c r="N4089" s="128">
        <v>88</v>
      </c>
      <c r="O4089" s="71">
        <v>33.5</v>
      </c>
      <c r="P4089" s="127"/>
    </row>
    <row r="4090" spans="1:16" ht="15" x14ac:dyDescent="0.25">
      <c r="A4090" s="67" t="str">
        <f t="shared" si="63"/>
        <v>111149153</v>
      </c>
      <c r="B4090" s="127">
        <v>11114915</v>
      </c>
      <c r="C4090" s="127">
        <v>3</v>
      </c>
      <c r="D4090" s="74" t="s">
        <v>5700</v>
      </c>
      <c r="E4090" s="68" t="s">
        <v>1043</v>
      </c>
      <c r="F4090" s="68" t="s">
        <v>10814</v>
      </c>
      <c r="G4090" s="68" t="s">
        <v>10823</v>
      </c>
      <c r="H4090" s="68" t="s">
        <v>2653</v>
      </c>
      <c r="I4090" s="66">
        <v>2544</v>
      </c>
      <c r="J4090" s="66" t="s">
        <v>2653</v>
      </c>
      <c r="K4090" s="68" t="s">
        <v>2547</v>
      </c>
      <c r="L4090" s="69" t="s">
        <v>10816</v>
      </c>
      <c r="N4090" s="128">
        <v>100</v>
      </c>
      <c r="O4090" s="71">
        <v>33.5</v>
      </c>
      <c r="P4090" s="127"/>
    </row>
    <row r="4091" spans="1:16" ht="15" x14ac:dyDescent="0.25">
      <c r="A4091" s="67" t="str">
        <f t="shared" si="63"/>
        <v>164387231</v>
      </c>
      <c r="B4091" s="127">
        <v>16438723</v>
      </c>
      <c r="C4091" s="127">
        <v>1</v>
      </c>
      <c r="D4091" s="74" t="s">
        <v>5701</v>
      </c>
      <c r="E4091" s="68" t="s">
        <v>2457</v>
      </c>
      <c r="F4091" s="68" t="s">
        <v>10814</v>
      </c>
      <c r="G4091" s="68" t="s">
        <v>2550</v>
      </c>
      <c r="H4091" s="68" t="s">
        <v>2653</v>
      </c>
      <c r="I4091" s="66">
        <v>2544</v>
      </c>
      <c r="J4091" s="66" t="s">
        <v>2653</v>
      </c>
      <c r="K4091" s="68" t="s">
        <v>2547</v>
      </c>
      <c r="L4091" s="69" t="s">
        <v>10816</v>
      </c>
      <c r="N4091" s="128">
        <v>100</v>
      </c>
      <c r="O4091" s="71">
        <v>33.5</v>
      </c>
      <c r="P4091" s="127"/>
    </row>
    <row r="4092" spans="1:16" ht="15" x14ac:dyDescent="0.25">
      <c r="A4092" s="67" t="str">
        <f t="shared" si="63"/>
        <v>156849691</v>
      </c>
      <c r="B4092" s="127">
        <v>15684969</v>
      </c>
      <c r="C4092" s="127">
        <v>1</v>
      </c>
      <c r="D4092" s="74" t="s">
        <v>5702</v>
      </c>
      <c r="E4092" s="68" t="s">
        <v>10018</v>
      </c>
      <c r="F4092" s="68" t="s">
        <v>10814</v>
      </c>
      <c r="G4092" s="68" t="s">
        <v>2550</v>
      </c>
      <c r="H4092" s="68" t="s">
        <v>2653</v>
      </c>
      <c r="I4092" s="66">
        <v>2544</v>
      </c>
      <c r="J4092" s="66" t="s">
        <v>2653</v>
      </c>
      <c r="K4092" s="68" t="s">
        <v>2547</v>
      </c>
      <c r="L4092" s="69" t="s">
        <v>10816</v>
      </c>
      <c r="N4092" s="128">
        <v>100</v>
      </c>
      <c r="O4092" s="71">
        <v>33.5</v>
      </c>
      <c r="P4092" s="127"/>
    </row>
    <row r="4093" spans="1:16" ht="15" x14ac:dyDescent="0.25">
      <c r="A4093" s="67" t="str">
        <f t="shared" si="63"/>
        <v>156849692</v>
      </c>
      <c r="B4093" s="127">
        <v>15684969</v>
      </c>
      <c r="C4093" s="127">
        <v>2</v>
      </c>
      <c r="D4093" s="74" t="s">
        <v>5702</v>
      </c>
      <c r="E4093" s="68" t="s">
        <v>9910</v>
      </c>
      <c r="F4093" s="68" t="s">
        <v>10814</v>
      </c>
      <c r="G4093" s="68" t="s">
        <v>10823</v>
      </c>
      <c r="H4093" s="68" t="s">
        <v>2653</v>
      </c>
      <c r="I4093" s="66">
        <v>2544</v>
      </c>
      <c r="J4093" s="66" t="s">
        <v>2653</v>
      </c>
      <c r="K4093" s="68" t="s">
        <v>2546</v>
      </c>
      <c r="L4093" s="69" t="s">
        <v>10816</v>
      </c>
      <c r="N4093" s="128">
        <v>100</v>
      </c>
      <c r="O4093" s="71">
        <v>40.200000000000003</v>
      </c>
      <c r="P4093" s="127"/>
    </row>
    <row r="4094" spans="1:16" ht="15" x14ac:dyDescent="0.25">
      <c r="A4094" s="67" t="str">
        <f t="shared" si="63"/>
        <v>125586184</v>
      </c>
      <c r="B4094" s="127">
        <v>12558618</v>
      </c>
      <c r="C4094" s="127">
        <v>4</v>
      </c>
      <c r="D4094" s="74" t="s">
        <v>5703</v>
      </c>
      <c r="E4094" s="68" t="s">
        <v>1523</v>
      </c>
      <c r="F4094" s="68" t="s">
        <v>10814</v>
      </c>
      <c r="G4094" s="68" t="s">
        <v>10823</v>
      </c>
      <c r="H4094" s="68" t="s">
        <v>2653</v>
      </c>
      <c r="I4094" s="66">
        <v>2544</v>
      </c>
      <c r="J4094" s="66" t="s">
        <v>2653</v>
      </c>
      <c r="K4094" s="68" t="s">
        <v>2547</v>
      </c>
      <c r="L4094" s="69" t="s">
        <v>10816</v>
      </c>
      <c r="N4094" s="128">
        <v>100</v>
      </c>
      <c r="O4094" s="71">
        <v>33.5</v>
      </c>
      <c r="P4094" s="127"/>
    </row>
    <row r="4095" spans="1:16" ht="15" x14ac:dyDescent="0.25">
      <c r="A4095" s="67" t="str">
        <f t="shared" si="63"/>
        <v>148912703</v>
      </c>
      <c r="B4095" s="127">
        <v>14891270</v>
      </c>
      <c r="C4095" s="127">
        <v>3</v>
      </c>
      <c r="D4095" s="74" t="s">
        <v>5704</v>
      </c>
      <c r="E4095" s="68" t="s">
        <v>2077</v>
      </c>
      <c r="F4095" s="68" t="s">
        <v>10814</v>
      </c>
      <c r="G4095" s="68" t="s">
        <v>2550</v>
      </c>
      <c r="H4095" s="68" t="s">
        <v>2653</v>
      </c>
      <c r="I4095" s="66">
        <v>2544</v>
      </c>
      <c r="J4095" s="66" t="s">
        <v>2653</v>
      </c>
      <c r="K4095" s="68" t="s">
        <v>2547</v>
      </c>
      <c r="L4095" s="69" t="s">
        <v>10816</v>
      </c>
      <c r="N4095" s="128">
        <v>100</v>
      </c>
      <c r="O4095" s="71">
        <v>33.5</v>
      </c>
      <c r="P4095" s="127"/>
    </row>
    <row r="4096" spans="1:16" ht="15" x14ac:dyDescent="0.25">
      <c r="A4096" s="67" t="str">
        <f t="shared" si="63"/>
        <v>77296371</v>
      </c>
      <c r="B4096" s="127">
        <v>7729637</v>
      </c>
      <c r="C4096" s="127">
        <v>1</v>
      </c>
      <c r="D4096" s="74" t="s">
        <v>5705</v>
      </c>
      <c r="E4096" s="68">
        <v>7538705</v>
      </c>
      <c r="F4096" s="68" t="s">
        <v>10813</v>
      </c>
      <c r="G4096" s="68" t="s">
        <v>10823</v>
      </c>
      <c r="H4096" s="68" t="s">
        <v>2653</v>
      </c>
      <c r="I4096" s="66">
        <v>2544</v>
      </c>
      <c r="J4096" s="66" t="s">
        <v>2653</v>
      </c>
      <c r="K4096" s="68" t="s">
        <v>2547</v>
      </c>
      <c r="L4096" s="69" t="s">
        <v>10818</v>
      </c>
      <c r="N4096" s="128">
        <v>100</v>
      </c>
      <c r="O4096" s="71">
        <v>33.5</v>
      </c>
      <c r="P4096" s="127"/>
    </row>
    <row r="4097" spans="1:16" ht="15" x14ac:dyDescent="0.25">
      <c r="A4097" s="67" t="str">
        <f t="shared" si="63"/>
        <v>100066673</v>
      </c>
      <c r="B4097" s="127">
        <v>10006667</v>
      </c>
      <c r="C4097" s="127">
        <v>3</v>
      </c>
      <c r="D4097" s="74" t="s">
        <v>5706</v>
      </c>
      <c r="E4097" s="68" t="s">
        <v>790</v>
      </c>
      <c r="F4097" s="68" t="s">
        <v>10815</v>
      </c>
      <c r="G4097" s="68" t="s">
        <v>10823</v>
      </c>
      <c r="H4097" s="68" t="s">
        <v>2653</v>
      </c>
      <c r="I4097" s="66">
        <v>2544</v>
      </c>
      <c r="J4097" s="66" t="s">
        <v>2653</v>
      </c>
      <c r="K4097" s="68" t="s">
        <v>2547</v>
      </c>
      <c r="L4097" s="69" t="s">
        <v>10817</v>
      </c>
      <c r="N4097" s="128">
        <v>100</v>
      </c>
      <c r="O4097" s="71">
        <v>33.5</v>
      </c>
      <c r="P4097" s="127"/>
    </row>
    <row r="4098" spans="1:16" ht="15" x14ac:dyDescent="0.25">
      <c r="A4098" s="67" t="str">
        <f t="shared" si="63"/>
        <v>84407363</v>
      </c>
      <c r="B4098" s="127">
        <v>8440736</v>
      </c>
      <c r="C4098" s="127">
        <v>3</v>
      </c>
      <c r="D4098" s="74" t="s">
        <v>5708</v>
      </c>
      <c r="E4098" s="68">
        <v>13415250</v>
      </c>
      <c r="F4098" s="68" t="s">
        <v>10815</v>
      </c>
      <c r="G4098" s="68" t="s">
        <v>2550</v>
      </c>
      <c r="H4098" s="68" t="s">
        <v>2653</v>
      </c>
      <c r="I4098" s="66">
        <v>2544</v>
      </c>
      <c r="J4098" s="66" t="s">
        <v>2653</v>
      </c>
      <c r="K4098" s="68" t="s">
        <v>2547</v>
      </c>
      <c r="L4098" s="69" t="s">
        <v>10817</v>
      </c>
      <c r="N4098" s="128">
        <v>100</v>
      </c>
      <c r="O4098" s="71">
        <v>33.5</v>
      </c>
      <c r="P4098" s="127"/>
    </row>
    <row r="4099" spans="1:16" ht="15" x14ac:dyDescent="0.25">
      <c r="A4099" s="67" t="str">
        <f t="shared" si="63"/>
        <v>103718372</v>
      </c>
      <c r="B4099" s="127">
        <v>10371837</v>
      </c>
      <c r="C4099" s="127">
        <v>2</v>
      </c>
      <c r="D4099" s="74" t="s">
        <v>2771</v>
      </c>
      <c r="E4099" s="68" t="s">
        <v>937</v>
      </c>
      <c r="F4099" s="68" t="s">
        <v>10815</v>
      </c>
      <c r="G4099" s="68" t="s">
        <v>10823</v>
      </c>
      <c r="H4099" s="68" t="s">
        <v>2653</v>
      </c>
      <c r="I4099" s="66">
        <v>2544</v>
      </c>
      <c r="J4099" s="66" t="s">
        <v>2653</v>
      </c>
      <c r="K4099" s="68" t="s">
        <v>2547</v>
      </c>
      <c r="L4099" s="69" t="s">
        <v>10817</v>
      </c>
      <c r="N4099" s="128">
        <v>100</v>
      </c>
      <c r="O4099" s="71">
        <v>33.5</v>
      </c>
      <c r="P4099" s="127"/>
    </row>
    <row r="4100" spans="1:16" ht="15" x14ac:dyDescent="0.25">
      <c r="A4100" s="67" t="str">
        <f t="shared" si="63"/>
        <v>72742941</v>
      </c>
      <c r="B4100" s="127">
        <v>7274294</v>
      </c>
      <c r="C4100" s="127">
        <v>1</v>
      </c>
      <c r="D4100" s="74" t="s">
        <v>5710</v>
      </c>
      <c r="E4100" s="68">
        <v>10112469</v>
      </c>
      <c r="F4100" s="68" t="s">
        <v>10813</v>
      </c>
      <c r="G4100" s="68" t="s">
        <v>10823</v>
      </c>
      <c r="H4100" s="68" t="s">
        <v>2653</v>
      </c>
      <c r="I4100" s="66">
        <v>2544</v>
      </c>
      <c r="J4100" s="66" t="s">
        <v>2653</v>
      </c>
      <c r="K4100" s="68" t="s">
        <v>2547</v>
      </c>
      <c r="L4100" s="69" t="s">
        <v>10818</v>
      </c>
      <c r="N4100" s="128">
        <v>94</v>
      </c>
      <c r="O4100" s="71">
        <v>33.5</v>
      </c>
      <c r="P4100" s="127"/>
    </row>
    <row r="4101" spans="1:16" ht="15" x14ac:dyDescent="0.25">
      <c r="A4101" s="67" t="str">
        <f t="shared" si="63"/>
        <v>72742942</v>
      </c>
      <c r="B4101" s="127">
        <v>7274294</v>
      </c>
      <c r="C4101" s="127">
        <v>2</v>
      </c>
      <c r="D4101" s="74" t="s">
        <v>5710</v>
      </c>
      <c r="E4101" s="68">
        <v>10112469</v>
      </c>
      <c r="F4101" s="68" t="s">
        <v>10815</v>
      </c>
      <c r="G4101" s="68" t="s">
        <v>2550</v>
      </c>
      <c r="H4101" s="68" t="s">
        <v>2653</v>
      </c>
      <c r="I4101" s="66">
        <v>2544</v>
      </c>
      <c r="J4101" s="66" t="s">
        <v>2653</v>
      </c>
      <c r="K4101" s="68" t="s">
        <v>2547</v>
      </c>
      <c r="L4101" s="69" t="s">
        <v>10817</v>
      </c>
      <c r="N4101" s="128">
        <v>100</v>
      </c>
      <c r="O4101" s="71">
        <v>33.5</v>
      </c>
      <c r="P4101" s="127"/>
    </row>
    <row r="4102" spans="1:16" ht="15" x14ac:dyDescent="0.25">
      <c r="A4102" s="67" t="str">
        <f t="shared" si="63"/>
        <v>94449682</v>
      </c>
      <c r="B4102" s="127">
        <v>9444968</v>
      </c>
      <c r="C4102" s="127">
        <v>2</v>
      </c>
      <c r="D4102" s="74" t="s">
        <v>5711</v>
      </c>
      <c r="E4102" s="68">
        <v>9715615</v>
      </c>
      <c r="F4102" s="68" t="s">
        <v>10815</v>
      </c>
      <c r="G4102" s="68" t="s">
        <v>10823</v>
      </c>
      <c r="H4102" s="68" t="s">
        <v>2653</v>
      </c>
      <c r="I4102" s="66">
        <v>2544</v>
      </c>
      <c r="J4102" s="66" t="s">
        <v>2653</v>
      </c>
      <c r="K4102" s="68" t="s">
        <v>2547</v>
      </c>
      <c r="L4102" s="69" t="s">
        <v>10817</v>
      </c>
      <c r="N4102" s="128">
        <v>100</v>
      </c>
      <c r="O4102" s="71">
        <v>33.5</v>
      </c>
      <c r="P4102" s="127"/>
    </row>
    <row r="4103" spans="1:16" ht="15" x14ac:dyDescent="0.25">
      <c r="A4103" s="67" t="str">
        <f t="shared" si="63"/>
        <v>131875701</v>
      </c>
      <c r="B4103" s="127">
        <v>13187570</v>
      </c>
      <c r="C4103" s="127">
        <v>1</v>
      </c>
      <c r="D4103" s="74" t="s">
        <v>5712</v>
      </c>
      <c r="E4103" s="68">
        <v>8564556</v>
      </c>
      <c r="F4103" s="68" t="s">
        <v>10814</v>
      </c>
      <c r="G4103" s="68" t="s">
        <v>10823</v>
      </c>
      <c r="H4103" s="68" t="s">
        <v>2653</v>
      </c>
      <c r="I4103" s="66">
        <v>2544</v>
      </c>
      <c r="J4103" s="66" t="s">
        <v>2653</v>
      </c>
      <c r="K4103" s="68" t="s">
        <v>2547</v>
      </c>
      <c r="L4103" s="69" t="s">
        <v>10816</v>
      </c>
      <c r="N4103" s="128">
        <v>100</v>
      </c>
      <c r="O4103" s="71">
        <v>33.5</v>
      </c>
      <c r="P4103" s="127"/>
    </row>
    <row r="4104" spans="1:16" ht="15" x14ac:dyDescent="0.25">
      <c r="A4104" s="67" t="str">
        <f t="shared" ref="A4104:A4167" si="64">CONCATENATE(B4104,C4104)</f>
        <v>160336811</v>
      </c>
      <c r="B4104" s="127">
        <v>16033681</v>
      </c>
      <c r="C4104" s="127">
        <v>1</v>
      </c>
      <c r="D4104" s="74" t="s">
        <v>10642</v>
      </c>
      <c r="E4104" s="68" t="s">
        <v>10184</v>
      </c>
      <c r="F4104" s="68" t="s">
        <v>10814</v>
      </c>
      <c r="G4104" s="127" t="s">
        <v>2550</v>
      </c>
      <c r="H4104" s="68" t="s">
        <v>2653</v>
      </c>
      <c r="I4104" s="66">
        <v>2544</v>
      </c>
      <c r="J4104" s="66" t="s">
        <v>2653</v>
      </c>
      <c r="K4104" s="68" t="s">
        <v>2547</v>
      </c>
      <c r="L4104" s="69" t="s">
        <v>10816</v>
      </c>
      <c r="N4104" s="128">
        <v>0</v>
      </c>
      <c r="O4104" s="71">
        <v>33.5</v>
      </c>
      <c r="P4104" s="127"/>
    </row>
    <row r="4105" spans="1:16" ht="15" x14ac:dyDescent="0.25">
      <c r="A4105" s="67" t="str">
        <f t="shared" si="64"/>
        <v>163965221</v>
      </c>
      <c r="B4105" s="127">
        <v>16396522</v>
      </c>
      <c r="C4105" s="127">
        <v>1</v>
      </c>
      <c r="D4105" s="74" t="s">
        <v>5714</v>
      </c>
      <c r="E4105" s="68" t="s">
        <v>2446</v>
      </c>
      <c r="F4105" s="68" t="s">
        <v>10814</v>
      </c>
      <c r="G4105" s="68" t="s">
        <v>2550</v>
      </c>
      <c r="H4105" s="68" t="s">
        <v>2653</v>
      </c>
      <c r="I4105" s="66">
        <v>2544</v>
      </c>
      <c r="J4105" s="66" t="s">
        <v>2653</v>
      </c>
      <c r="K4105" s="68" t="s">
        <v>2547</v>
      </c>
      <c r="L4105" s="69" t="s">
        <v>10816</v>
      </c>
      <c r="N4105" s="128">
        <v>100</v>
      </c>
      <c r="O4105" s="71">
        <v>33.5</v>
      </c>
      <c r="P4105" s="127"/>
    </row>
    <row r="4106" spans="1:16" ht="15" x14ac:dyDescent="0.25">
      <c r="A4106" s="67" t="str">
        <f t="shared" si="64"/>
        <v>102563502</v>
      </c>
      <c r="B4106" s="127">
        <v>10256350</v>
      </c>
      <c r="C4106" s="127">
        <v>2</v>
      </c>
      <c r="D4106" s="74" t="s">
        <v>5715</v>
      </c>
      <c r="E4106" s="68" t="s">
        <v>881</v>
      </c>
      <c r="F4106" s="68" t="s">
        <v>10815</v>
      </c>
      <c r="G4106" s="68" t="s">
        <v>10823</v>
      </c>
      <c r="H4106" s="68" t="s">
        <v>2653</v>
      </c>
      <c r="I4106" s="66">
        <v>2544</v>
      </c>
      <c r="J4106" s="66" t="s">
        <v>2653</v>
      </c>
      <c r="K4106" s="68" t="s">
        <v>2547</v>
      </c>
      <c r="L4106" s="69" t="s">
        <v>10817</v>
      </c>
      <c r="N4106" s="128">
        <v>100</v>
      </c>
      <c r="O4106" s="71">
        <v>33.5</v>
      </c>
      <c r="P4106" s="127"/>
    </row>
    <row r="4107" spans="1:16" ht="15" x14ac:dyDescent="0.25">
      <c r="A4107" s="67" t="str">
        <f t="shared" si="64"/>
        <v>148073241</v>
      </c>
      <c r="B4107" s="127">
        <v>14807324</v>
      </c>
      <c r="C4107" s="127">
        <v>1</v>
      </c>
      <c r="D4107" s="74" t="s">
        <v>2687</v>
      </c>
      <c r="E4107" s="68" t="s">
        <v>2050</v>
      </c>
      <c r="F4107" s="68" t="s">
        <v>10814</v>
      </c>
      <c r="G4107" s="68" t="s">
        <v>2550</v>
      </c>
      <c r="H4107" s="68" t="s">
        <v>2653</v>
      </c>
      <c r="I4107" s="66">
        <v>2544</v>
      </c>
      <c r="J4107" s="66" t="s">
        <v>2653</v>
      </c>
      <c r="K4107" s="68" t="s">
        <v>2547</v>
      </c>
      <c r="L4107" s="69" t="s">
        <v>10816</v>
      </c>
      <c r="N4107" s="128">
        <v>100</v>
      </c>
      <c r="O4107" s="71">
        <v>33.5</v>
      </c>
      <c r="P4107" s="127"/>
    </row>
    <row r="4108" spans="1:16" ht="15" x14ac:dyDescent="0.25">
      <c r="A4108" s="67" t="str">
        <f t="shared" si="64"/>
        <v>160775701</v>
      </c>
      <c r="B4108" s="127">
        <v>16077570</v>
      </c>
      <c r="C4108" s="127">
        <v>1</v>
      </c>
      <c r="D4108" s="74" t="s">
        <v>5716</v>
      </c>
      <c r="E4108" s="68" t="s">
        <v>2339</v>
      </c>
      <c r="F4108" s="68" t="s">
        <v>10814</v>
      </c>
      <c r="G4108" s="68" t="s">
        <v>2550</v>
      </c>
      <c r="H4108" s="68" t="s">
        <v>2653</v>
      </c>
      <c r="I4108" s="66">
        <v>2544</v>
      </c>
      <c r="J4108" s="66" t="s">
        <v>2653</v>
      </c>
      <c r="K4108" s="68" t="s">
        <v>2547</v>
      </c>
      <c r="L4108" s="69" t="s">
        <v>10816</v>
      </c>
      <c r="N4108" s="128">
        <v>100</v>
      </c>
      <c r="O4108" s="71">
        <v>33.5</v>
      </c>
      <c r="P4108" s="127"/>
    </row>
    <row r="4109" spans="1:16" ht="15" x14ac:dyDescent="0.25">
      <c r="A4109" s="67" t="str">
        <f t="shared" si="64"/>
        <v>58984324</v>
      </c>
      <c r="B4109" s="127">
        <v>5898432</v>
      </c>
      <c r="C4109" s="127">
        <v>4</v>
      </c>
      <c r="D4109" s="74" t="s">
        <v>5718</v>
      </c>
      <c r="E4109" s="68">
        <v>10369699</v>
      </c>
      <c r="F4109" s="68" t="s">
        <v>10815</v>
      </c>
      <c r="G4109" s="68" t="s">
        <v>10823</v>
      </c>
      <c r="H4109" s="68" t="s">
        <v>2653</v>
      </c>
      <c r="I4109" s="66">
        <v>2544</v>
      </c>
      <c r="J4109" s="66" t="s">
        <v>2653</v>
      </c>
      <c r="K4109" s="68" t="s">
        <v>2547</v>
      </c>
      <c r="L4109" s="69" t="s">
        <v>10817</v>
      </c>
      <c r="N4109" s="128">
        <v>99</v>
      </c>
      <c r="O4109" s="71">
        <v>33.5</v>
      </c>
      <c r="P4109" s="127"/>
    </row>
    <row r="4110" spans="1:16" ht="15" x14ac:dyDescent="0.25">
      <c r="A4110" s="67" t="str">
        <f t="shared" si="64"/>
        <v>91516673</v>
      </c>
      <c r="B4110" s="127">
        <v>9151667</v>
      </c>
      <c r="C4110" s="127">
        <v>3</v>
      </c>
      <c r="D4110" s="74" t="s">
        <v>5290</v>
      </c>
      <c r="E4110" s="68">
        <v>11773483</v>
      </c>
      <c r="F4110" s="68" t="s">
        <v>10815</v>
      </c>
      <c r="G4110" s="68" t="s">
        <v>10823</v>
      </c>
      <c r="H4110" s="68" t="s">
        <v>2653</v>
      </c>
      <c r="I4110" s="66">
        <v>2544</v>
      </c>
      <c r="J4110" s="66" t="s">
        <v>2653</v>
      </c>
      <c r="K4110" s="68" t="s">
        <v>2547</v>
      </c>
      <c r="L4110" s="69" t="s">
        <v>10817</v>
      </c>
      <c r="N4110" s="128">
        <v>100</v>
      </c>
      <c r="O4110" s="71">
        <v>33.5</v>
      </c>
      <c r="P4110" s="127"/>
    </row>
    <row r="4111" spans="1:16" ht="15" x14ac:dyDescent="0.25">
      <c r="A4111" s="67" t="str">
        <f t="shared" si="64"/>
        <v>89299321</v>
      </c>
      <c r="B4111" s="127">
        <v>8929932</v>
      </c>
      <c r="C4111" s="127">
        <v>1</v>
      </c>
      <c r="D4111" s="74" t="s">
        <v>5719</v>
      </c>
      <c r="E4111" s="68" t="s">
        <v>596</v>
      </c>
      <c r="F4111" s="68" t="s">
        <v>10815</v>
      </c>
      <c r="G4111" s="68" t="s">
        <v>10823</v>
      </c>
      <c r="H4111" s="68" t="s">
        <v>2653</v>
      </c>
      <c r="I4111" s="66">
        <v>2544</v>
      </c>
      <c r="J4111" s="66" t="s">
        <v>2653</v>
      </c>
      <c r="K4111" s="68" t="s">
        <v>2547</v>
      </c>
      <c r="L4111" s="69" t="s">
        <v>10817</v>
      </c>
      <c r="N4111" s="128">
        <v>100</v>
      </c>
      <c r="O4111" s="71">
        <v>33.5</v>
      </c>
      <c r="P4111" s="127"/>
    </row>
    <row r="4112" spans="1:16" ht="15" x14ac:dyDescent="0.25">
      <c r="A4112" s="67" t="str">
        <f t="shared" si="64"/>
        <v>89299323</v>
      </c>
      <c r="B4112" s="127">
        <v>8929932</v>
      </c>
      <c r="C4112" s="127">
        <v>3</v>
      </c>
      <c r="D4112" s="74" t="s">
        <v>5719</v>
      </c>
      <c r="E4112" s="68" t="s">
        <v>596</v>
      </c>
      <c r="F4112" s="68" t="s">
        <v>10815</v>
      </c>
      <c r="G4112" s="68" t="s">
        <v>10823</v>
      </c>
      <c r="H4112" s="68" t="s">
        <v>2653</v>
      </c>
      <c r="I4112" s="66">
        <v>2544</v>
      </c>
      <c r="J4112" s="66" t="s">
        <v>2653</v>
      </c>
      <c r="K4112" s="68" t="s">
        <v>2547</v>
      </c>
      <c r="L4112" s="69" t="s">
        <v>10817</v>
      </c>
      <c r="N4112" s="128">
        <v>100</v>
      </c>
      <c r="O4112" s="71">
        <v>33.5</v>
      </c>
      <c r="P4112" s="127"/>
    </row>
    <row r="4113" spans="1:16" ht="15" x14ac:dyDescent="0.25">
      <c r="A4113" s="67" t="str">
        <f t="shared" si="64"/>
        <v>144872402</v>
      </c>
      <c r="B4113" s="127">
        <v>14487240</v>
      </c>
      <c r="C4113" s="127">
        <v>2</v>
      </c>
      <c r="D4113" s="74" t="s">
        <v>5720</v>
      </c>
      <c r="E4113" s="68" t="s">
        <v>1966</v>
      </c>
      <c r="F4113" s="68" t="s">
        <v>10814</v>
      </c>
      <c r="G4113" s="68" t="s">
        <v>2550</v>
      </c>
      <c r="H4113" s="68" t="s">
        <v>2653</v>
      </c>
      <c r="I4113" s="66">
        <v>2544</v>
      </c>
      <c r="J4113" s="66" t="s">
        <v>2653</v>
      </c>
      <c r="K4113" s="68" t="s">
        <v>2547</v>
      </c>
      <c r="L4113" s="69" t="s">
        <v>10816</v>
      </c>
      <c r="N4113" s="128">
        <v>100</v>
      </c>
      <c r="O4113" s="71">
        <v>33.5</v>
      </c>
      <c r="P4113" s="127"/>
    </row>
    <row r="4114" spans="1:16" ht="15" x14ac:dyDescent="0.25">
      <c r="A4114" s="67" t="str">
        <f t="shared" si="64"/>
        <v>100908122</v>
      </c>
      <c r="B4114" s="127">
        <v>10090812</v>
      </c>
      <c r="C4114" s="127">
        <v>2</v>
      </c>
      <c r="D4114" s="74" t="s">
        <v>5721</v>
      </c>
      <c r="E4114" s="68">
        <v>2214712</v>
      </c>
      <c r="F4114" s="68" t="s">
        <v>10815</v>
      </c>
      <c r="G4114" s="68" t="s">
        <v>10823</v>
      </c>
      <c r="H4114" s="68" t="s">
        <v>2653</v>
      </c>
      <c r="I4114" s="66">
        <v>2544</v>
      </c>
      <c r="J4114" s="66" t="s">
        <v>2653</v>
      </c>
      <c r="K4114" s="68" t="s">
        <v>2547</v>
      </c>
      <c r="L4114" s="69" t="s">
        <v>10817</v>
      </c>
      <c r="N4114" s="128">
        <v>100</v>
      </c>
      <c r="O4114" s="71">
        <v>33.5</v>
      </c>
      <c r="P4114" s="127"/>
    </row>
    <row r="4115" spans="1:16" ht="15" x14ac:dyDescent="0.25">
      <c r="A4115" s="67" t="str">
        <f t="shared" si="64"/>
        <v>100908123</v>
      </c>
      <c r="B4115" s="127">
        <v>10090812</v>
      </c>
      <c r="C4115" s="127">
        <v>3</v>
      </c>
      <c r="D4115" s="74" t="s">
        <v>5721</v>
      </c>
      <c r="E4115" s="68">
        <v>2214712</v>
      </c>
      <c r="F4115" s="68" t="s">
        <v>10815</v>
      </c>
      <c r="G4115" s="68" t="s">
        <v>10823</v>
      </c>
      <c r="H4115" s="68" t="s">
        <v>2653</v>
      </c>
      <c r="I4115" s="66">
        <v>2544</v>
      </c>
      <c r="J4115" s="66" t="s">
        <v>2653</v>
      </c>
      <c r="K4115" s="68" t="s">
        <v>2547</v>
      </c>
      <c r="L4115" s="69" t="s">
        <v>10817</v>
      </c>
      <c r="N4115" s="128">
        <v>100</v>
      </c>
      <c r="O4115" s="71">
        <v>33.5</v>
      </c>
      <c r="P4115" s="127"/>
    </row>
    <row r="4116" spans="1:16" ht="15" x14ac:dyDescent="0.25">
      <c r="A4116" s="67" t="str">
        <f t="shared" si="64"/>
        <v>132221444</v>
      </c>
      <c r="B4116" s="127">
        <v>13222144</v>
      </c>
      <c r="C4116" s="127">
        <v>4</v>
      </c>
      <c r="D4116" s="74" t="s">
        <v>9821</v>
      </c>
      <c r="E4116" s="68">
        <v>324335210</v>
      </c>
      <c r="F4116" s="68" t="s">
        <v>10814</v>
      </c>
      <c r="G4116" s="68" t="s">
        <v>10823</v>
      </c>
      <c r="H4116" s="68" t="s">
        <v>2653</v>
      </c>
      <c r="I4116" s="66">
        <v>2544</v>
      </c>
      <c r="J4116" s="66" t="s">
        <v>2653</v>
      </c>
      <c r="K4116" s="68" t="s">
        <v>2546</v>
      </c>
      <c r="L4116" s="69" t="s">
        <v>10816</v>
      </c>
      <c r="N4116" s="128">
        <v>0</v>
      </c>
      <c r="O4116" s="71">
        <v>40.200000000000003</v>
      </c>
      <c r="P4116" s="127"/>
    </row>
    <row r="4117" spans="1:16" ht="15" x14ac:dyDescent="0.25">
      <c r="A4117" s="67" t="str">
        <f t="shared" si="64"/>
        <v>86609311</v>
      </c>
      <c r="B4117" s="127">
        <v>8660931</v>
      </c>
      <c r="C4117" s="127">
        <v>1</v>
      </c>
      <c r="D4117" s="74" t="s">
        <v>4289</v>
      </c>
      <c r="E4117" s="68" t="s">
        <v>566</v>
      </c>
      <c r="F4117" s="68" t="s">
        <v>10815</v>
      </c>
      <c r="G4117" s="68" t="s">
        <v>10823</v>
      </c>
      <c r="H4117" s="68" t="s">
        <v>2653</v>
      </c>
      <c r="I4117" s="66">
        <v>2544</v>
      </c>
      <c r="J4117" s="66" t="s">
        <v>2653</v>
      </c>
      <c r="K4117" s="68" t="s">
        <v>2547</v>
      </c>
      <c r="L4117" s="69" t="s">
        <v>10817</v>
      </c>
      <c r="N4117" s="128">
        <v>100</v>
      </c>
      <c r="O4117" s="71">
        <v>33.5</v>
      </c>
      <c r="P4117" s="127"/>
    </row>
    <row r="4118" spans="1:16" ht="15" x14ac:dyDescent="0.25">
      <c r="A4118" s="67" t="str">
        <f t="shared" si="64"/>
        <v>86609313</v>
      </c>
      <c r="B4118" s="127">
        <v>8660931</v>
      </c>
      <c r="C4118" s="127">
        <v>3</v>
      </c>
      <c r="D4118" s="74" t="s">
        <v>4289</v>
      </c>
      <c r="E4118" s="68" t="s">
        <v>566</v>
      </c>
      <c r="F4118" s="68" t="s">
        <v>10814</v>
      </c>
      <c r="G4118" s="68" t="s">
        <v>2550</v>
      </c>
      <c r="H4118" s="68" t="s">
        <v>2653</v>
      </c>
      <c r="I4118" s="66">
        <v>2544</v>
      </c>
      <c r="J4118" s="66" t="s">
        <v>2653</v>
      </c>
      <c r="K4118" s="68" t="s">
        <v>2547</v>
      </c>
      <c r="L4118" s="69" t="s">
        <v>10816</v>
      </c>
      <c r="N4118" s="128">
        <v>100</v>
      </c>
      <c r="O4118" s="71">
        <v>33.5</v>
      </c>
      <c r="P4118" s="127"/>
    </row>
    <row r="4119" spans="1:16" ht="15" x14ac:dyDescent="0.25">
      <c r="A4119" s="67" t="str">
        <f t="shared" si="64"/>
        <v>100645403</v>
      </c>
      <c r="B4119" s="127">
        <v>10064540</v>
      </c>
      <c r="C4119" s="127">
        <v>3</v>
      </c>
      <c r="D4119" s="74" t="s">
        <v>5722</v>
      </c>
      <c r="E4119" s="68">
        <v>1348234</v>
      </c>
      <c r="F4119" s="68" t="s">
        <v>10815</v>
      </c>
      <c r="G4119" s="68" t="s">
        <v>10823</v>
      </c>
      <c r="H4119" s="68" t="s">
        <v>2653</v>
      </c>
      <c r="I4119" s="66">
        <v>2544</v>
      </c>
      <c r="J4119" s="66" t="s">
        <v>2653</v>
      </c>
      <c r="K4119" s="68" t="s">
        <v>2547</v>
      </c>
      <c r="L4119" s="69" t="s">
        <v>10817</v>
      </c>
      <c r="N4119" s="128">
        <v>100</v>
      </c>
      <c r="O4119" s="71">
        <v>33.5</v>
      </c>
      <c r="P4119" s="127"/>
    </row>
    <row r="4120" spans="1:16" ht="15" x14ac:dyDescent="0.25">
      <c r="A4120" s="67" t="str">
        <f t="shared" si="64"/>
        <v>93683951</v>
      </c>
      <c r="B4120" s="127">
        <v>9368395</v>
      </c>
      <c r="C4120" s="127">
        <v>1</v>
      </c>
      <c r="D4120" s="74" t="s">
        <v>5723</v>
      </c>
      <c r="E4120" s="68" t="s">
        <v>666</v>
      </c>
      <c r="F4120" s="68" t="s">
        <v>10815</v>
      </c>
      <c r="G4120" s="68" t="s">
        <v>10823</v>
      </c>
      <c r="H4120" s="68" t="s">
        <v>2653</v>
      </c>
      <c r="I4120" s="66">
        <v>2544</v>
      </c>
      <c r="J4120" s="66" t="s">
        <v>2653</v>
      </c>
      <c r="K4120" s="68" t="s">
        <v>2547</v>
      </c>
      <c r="L4120" s="69" t="s">
        <v>10817</v>
      </c>
      <c r="N4120" s="128">
        <v>100</v>
      </c>
      <c r="O4120" s="71">
        <v>33.5</v>
      </c>
      <c r="P4120" s="127"/>
    </row>
    <row r="4121" spans="1:16" ht="15" x14ac:dyDescent="0.25">
      <c r="A4121" s="67" t="str">
        <f t="shared" si="64"/>
        <v>124275858</v>
      </c>
      <c r="B4121" s="127">
        <v>12427585</v>
      </c>
      <c r="C4121" s="127">
        <v>8</v>
      </c>
      <c r="D4121" s="74" t="s">
        <v>5724</v>
      </c>
      <c r="E4121" s="68" t="s">
        <v>1492</v>
      </c>
      <c r="F4121" s="68" t="s">
        <v>10814</v>
      </c>
      <c r="G4121" s="68" t="s">
        <v>2550</v>
      </c>
      <c r="H4121" s="68" t="s">
        <v>2653</v>
      </c>
      <c r="I4121" s="66">
        <v>2544</v>
      </c>
      <c r="J4121" s="66" t="s">
        <v>2653</v>
      </c>
      <c r="K4121" s="68" t="s">
        <v>2547</v>
      </c>
      <c r="L4121" s="69" t="s">
        <v>10816</v>
      </c>
      <c r="N4121" s="128">
        <v>100</v>
      </c>
      <c r="O4121" s="71">
        <v>33.5</v>
      </c>
      <c r="P4121" s="127"/>
    </row>
    <row r="4122" spans="1:16" ht="15" x14ac:dyDescent="0.25">
      <c r="A4122" s="67" t="str">
        <f t="shared" si="64"/>
        <v>124275857</v>
      </c>
      <c r="B4122" s="127">
        <v>12427585</v>
      </c>
      <c r="C4122" s="127">
        <v>7</v>
      </c>
      <c r="D4122" s="74" t="s">
        <v>5724</v>
      </c>
      <c r="E4122" s="68" t="s">
        <v>1492</v>
      </c>
      <c r="F4122" s="68" t="s">
        <v>10814</v>
      </c>
      <c r="G4122" s="68" t="s">
        <v>2550</v>
      </c>
      <c r="H4122" s="68" t="s">
        <v>2653</v>
      </c>
      <c r="I4122" s="66">
        <v>2544</v>
      </c>
      <c r="J4122" s="66" t="s">
        <v>2653</v>
      </c>
      <c r="K4122" s="68" t="s">
        <v>2547</v>
      </c>
      <c r="L4122" s="69" t="s">
        <v>10816</v>
      </c>
      <c r="N4122" s="128">
        <v>100</v>
      </c>
      <c r="O4122" s="71">
        <v>33.5</v>
      </c>
      <c r="P4122" s="127"/>
    </row>
    <row r="4123" spans="1:16" ht="15" x14ac:dyDescent="0.25">
      <c r="A4123" s="67" t="str">
        <f t="shared" si="64"/>
        <v>102019203</v>
      </c>
      <c r="B4123" s="127">
        <v>10201920</v>
      </c>
      <c r="C4123" s="127">
        <v>3</v>
      </c>
      <c r="D4123" s="74" t="s">
        <v>5725</v>
      </c>
      <c r="E4123" s="68">
        <v>19263021</v>
      </c>
      <c r="F4123" s="68" t="s">
        <v>10815</v>
      </c>
      <c r="G4123" s="68" t="s">
        <v>2550</v>
      </c>
      <c r="H4123" s="68" t="s">
        <v>2653</v>
      </c>
      <c r="I4123" s="66">
        <v>2544</v>
      </c>
      <c r="J4123" s="66" t="s">
        <v>2653</v>
      </c>
      <c r="K4123" s="68" t="s">
        <v>2547</v>
      </c>
      <c r="L4123" s="69" t="s">
        <v>10817</v>
      </c>
      <c r="N4123" s="128">
        <v>100</v>
      </c>
      <c r="O4123" s="71">
        <v>33.5</v>
      </c>
      <c r="P4123" s="127"/>
    </row>
    <row r="4124" spans="1:16" ht="15" x14ac:dyDescent="0.25">
      <c r="A4124" s="67" t="str">
        <f t="shared" si="64"/>
        <v>102019202</v>
      </c>
      <c r="B4124" s="127">
        <v>10201920</v>
      </c>
      <c r="C4124" s="127">
        <v>2</v>
      </c>
      <c r="D4124" s="74" t="s">
        <v>5725</v>
      </c>
      <c r="E4124" s="68">
        <v>19263021</v>
      </c>
      <c r="F4124" s="68" t="s">
        <v>10815</v>
      </c>
      <c r="G4124" s="68" t="s">
        <v>10823</v>
      </c>
      <c r="H4124" s="68" t="s">
        <v>2653</v>
      </c>
      <c r="I4124" s="66">
        <v>2544</v>
      </c>
      <c r="J4124" s="66" t="s">
        <v>2653</v>
      </c>
      <c r="K4124" s="68" t="s">
        <v>2547</v>
      </c>
      <c r="L4124" s="69" t="s">
        <v>10817</v>
      </c>
      <c r="N4124" s="128">
        <v>100</v>
      </c>
      <c r="O4124" s="71">
        <v>33.5</v>
      </c>
      <c r="P4124" s="127"/>
    </row>
    <row r="4125" spans="1:16" ht="15" x14ac:dyDescent="0.25">
      <c r="A4125" s="67" t="str">
        <f t="shared" si="64"/>
        <v>73634612</v>
      </c>
      <c r="B4125" s="127">
        <v>7363461</v>
      </c>
      <c r="C4125" s="127">
        <v>2</v>
      </c>
      <c r="D4125" s="74" t="s">
        <v>5726</v>
      </c>
      <c r="E4125" s="68">
        <v>3315919</v>
      </c>
      <c r="F4125" s="68" t="s">
        <v>10815</v>
      </c>
      <c r="G4125" s="68" t="s">
        <v>2550</v>
      </c>
      <c r="H4125" s="68" t="s">
        <v>2653</v>
      </c>
      <c r="I4125" s="66">
        <v>2544</v>
      </c>
      <c r="J4125" s="66" t="s">
        <v>2653</v>
      </c>
      <c r="K4125" s="68" t="s">
        <v>2547</v>
      </c>
      <c r="L4125" s="69" t="s">
        <v>10817</v>
      </c>
      <c r="N4125" s="128">
        <v>100</v>
      </c>
      <c r="O4125" s="71">
        <v>33.5</v>
      </c>
      <c r="P4125" s="127"/>
    </row>
    <row r="4126" spans="1:16" ht="15" x14ac:dyDescent="0.25">
      <c r="A4126" s="67" t="str">
        <f t="shared" si="64"/>
        <v>82022051</v>
      </c>
      <c r="B4126" s="127">
        <v>8202205</v>
      </c>
      <c r="C4126" s="127">
        <v>1</v>
      </c>
      <c r="D4126" s="74" t="s">
        <v>5727</v>
      </c>
      <c r="E4126" s="68" t="s">
        <v>519</v>
      </c>
      <c r="F4126" s="68" t="s">
        <v>10813</v>
      </c>
      <c r="G4126" s="68" t="s">
        <v>10823</v>
      </c>
      <c r="H4126" s="68" t="s">
        <v>2653</v>
      </c>
      <c r="I4126" s="66">
        <v>2544</v>
      </c>
      <c r="J4126" s="66" t="s">
        <v>2653</v>
      </c>
      <c r="K4126" s="68" t="s">
        <v>2547</v>
      </c>
      <c r="L4126" s="69" t="s">
        <v>10818</v>
      </c>
      <c r="N4126" s="128">
        <v>100</v>
      </c>
      <c r="O4126" s="71">
        <v>33.5</v>
      </c>
      <c r="P4126" s="127"/>
    </row>
    <row r="4127" spans="1:16" ht="15" x14ac:dyDescent="0.25">
      <c r="A4127" s="67" t="str">
        <f t="shared" si="64"/>
        <v>21260113</v>
      </c>
      <c r="B4127" s="127">
        <v>2126011</v>
      </c>
      <c r="C4127" s="127">
        <v>3</v>
      </c>
      <c r="D4127" s="74" t="s">
        <v>5728</v>
      </c>
      <c r="E4127" s="68">
        <v>4946684</v>
      </c>
      <c r="F4127" s="68" t="s">
        <v>10815</v>
      </c>
      <c r="G4127" s="68" t="s">
        <v>10823</v>
      </c>
      <c r="H4127" s="68" t="s">
        <v>2653</v>
      </c>
      <c r="I4127" s="66">
        <v>2544</v>
      </c>
      <c r="J4127" s="66" t="s">
        <v>2653</v>
      </c>
      <c r="K4127" s="68" t="s">
        <v>2547</v>
      </c>
      <c r="L4127" s="69" t="s">
        <v>10817</v>
      </c>
      <c r="N4127" s="128">
        <v>100</v>
      </c>
      <c r="O4127" s="71">
        <v>33.5</v>
      </c>
      <c r="P4127" s="127"/>
    </row>
    <row r="4128" spans="1:16" ht="15" x14ac:dyDescent="0.25">
      <c r="A4128" s="67" t="str">
        <f t="shared" si="64"/>
        <v>117742652</v>
      </c>
      <c r="B4128" s="127">
        <v>11774265</v>
      </c>
      <c r="C4128" s="127">
        <v>2</v>
      </c>
      <c r="D4128" s="74" t="s">
        <v>5729</v>
      </c>
      <c r="E4128" s="68" t="s">
        <v>1292</v>
      </c>
      <c r="F4128" s="68" t="s">
        <v>10815</v>
      </c>
      <c r="G4128" s="68" t="s">
        <v>10823</v>
      </c>
      <c r="H4128" s="68" t="s">
        <v>2653</v>
      </c>
      <c r="I4128" s="66">
        <v>2544</v>
      </c>
      <c r="J4128" s="66" t="s">
        <v>2653</v>
      </c>
      <c r="K4128" s="68" t="s">
        <v>2547</v>
      </c>
      <c r="L4128" s="69" t="s">
        <v>10817</v>
      </c>
      <c r="N4128" s="128">
        <v>100</v>
      </c>
      <c r="O4128" s="71">
        <v>33.5</v>
      </c>
      <c r="P4128" s="127"/>
    </row>
    <row r="4129" spans="1:16" ht="15" x14ac:dyDescent="0.25">
      <c r="A4129" s="67" t="str">
        <f t="shared" si="64"/>
        <v>157361801</v>
      </c>
      <c r="B4129" s="127">
        <v>15736180</v>
      </c>
      <c r="C4129" s="127">
        <v>1</v>
      </c>
      <c r="D4129" s="74" t="s">
        <v>5730</v>
      </c>
      <c r="E4129" s="68" t="s">
        <v>2275</v>
      </c>
      <c r="F4129" s="68" t="s">
        <v>10814</v>
      </c>
      <c r="G4129" s="68" t="s">
        <v>2550</v>
      </c>
      <c r="H4129" s="68" t="s">
        <v>2653</v>
      </c>
      <c r="I4129" s="66">
        <v>2544</v>
      </c>
      <c r="J4129" s="66" t="s">
        <v>2653</v>
      </c>
      <c r="K4129" s="68" t="s">
        <v>2547</v>
      </c>
      <c r="L4129" s="69" t="s">
        <v>10816</v>
      </c>
      <c r="N4129" s="128">
        <v>100</v>
      </c>
      <c r="O4129" s="71">
        <v>33.5</v>
      </c>
      <c r="P4129" s="127"/>
    </row>
    <row r="4130" spans="1:16" ht="15" x14ac:dyDescent="0.25">
      <c r="A4130" s="67" t="str">
        <f t="shared" si="64"/>
        <v>72732651</v>
      </c>
      <c r="B4130" s="127">
        <v>7273265</v>
      </c>
      <c r="C4130" s="127">
        <v>1</v>
      </c>
      <c r="D4130" s="74" t="s">
        <v>5731</v>
      </c>
      <c r="E4130" s="68">
        <v>6297403</v>
      </c>
      <c r="F4130" s="68" t="s">
        <v>10813</v>
      </c>
      <c r="G4130" s="68" t="s">
        <v>10823</v>
      </c>
      <c r="H4130" s="68" t="s">
        <v>2653</v>
      </c>
      <c r="I4130" s="66">
        <v>2544</v>
      </c>
      <c r="J4130" s="66" t="s">
        <v>2653</v>
      </c>
      <c r="K4130" s="68" t="s">
        <v>2547</v>
      </c>
      <c r="L4130" s="69" t="s">
        <v>10818</v>
      </c>
      <c r="N4130" s="128">
        <v>100</v>
      </c>
      <c r="O4130" s="71">
        <v>33.5</v>
      </c>
      <c r="P4130" s="127"/>
    </row>
    <row r="4131" spans="1:16" ht="15" x14ac:dyDescent="0.25">
      <c r="A4131" s="67" t="str">
        <f t="shared" si="64"/>
        <v>114222211</v>
      </c>
      <c r="B4131" s="127">
        <v>11422221</v>
      </c>
      <c r="C4131" s="127">
        <v>1</v>
      </c>
      <c r="D4131" s="74" t="s">
        <v>5732</v>
      </c>
      <c r="E4131" s="68" t="s">
        <v>1181</v>
      </c>
      <c r="F4131" s="68" t="s">
        <v>10815</v>
      </c>
      <c r="G4131" s="68" t="s">
        <v>10823</v>
      </c>
      <c r="H4131" s="68" t="s">
        <v>2653</v>
      </c>
      <c r="I4131" s="66">
        <v>2544</v>
      </c>
      <c r="J4131" s="66" t="s">
        <v>2653</v>
      </c>
      <c r="K4131" s="68" t="s">
        <v>2547</v>
      </c>
      <c r="L4131" s="69" t="s">
        <v>10817</v>
      </c>
      <c r="N4131" s="128">
        <v>100</v>
      </c>
      <c r="O4131" s="71">
        <v>33.5</v>
      </c>
      <c r="P4131" s="127"/>
    </row>
    <row r="4132" spans="1:16" ht="15" x14ac:dyDescent="0.25">
      <c r="A4132" s="67" t="str">
        <f t="shared" si="64"/>
        <v>95231081</v>
      </c>
      <c r="B4132" s="127">
        <v>9523108</v>
      </c>
      <c r="C4132" s="127">
        <v>1</v>
      </c>
      <c r="D4132" s="74" t="s">
        <v>5733</v>
      </c>
      <c r="E4132" s="68">
        <v>14456356</v>
      </c>
      <c r="F4132" s="68" t="s">
        <v>10815</v>
      </c>
      <c r="G4132" s="68" t="s">
        <v>10823</v>
      </c>
      <c r="H4132" s="68" t="s">
        <v>2653</v>
      </c>
      <c r="I4132" s="66">
        <v>2544</v>
      </c>
      <c r="J4132" s="66" t="s">
        <v>2653</v>
      </c>
      <c r="K4132" s="68" t="s">
        <v>2547</v>
      </c>
      <c r="L4132" s="69" t="s">
        <v>10817</v>
      </c>
      <c r="N4132" s="128">
        <v>100</v>
      </c>
      <c r="O4132" s="71">
        <v>33.5</v>
      </c>
      <c r="P4132" s="127"/>
    </row>
    <row r="4133" spans="1:16" ht="15" x14ac:dyDescent="0.25">
      <c r="A4133" s="67" t="str">
        <f t="shared" si="64"/>
        <v>149097651</v>
      </c>
      <c r="B4133" s="127">
        <v>14909765</v>
      </c>
      <c r="C4133" s="127">
        <v>1</v>
      </c>
      <c r="D4133" s="74" t="s">
        <v>5735</v>
      </c>
      <c r="E4133" s="68" t="s">
        <v>2083</v>
      </c>
      <c r="F4133" s="68" t="s">
        <v>10814</v>
      </c>
      <c r="G4133" s="68" t="s">
        <v>2550</v>
      </c>
      <c r="H4133" s="68" t="s">
        <v>2653</v>
      </c>
      <c r="I4133" s="66">
        <v>2544</v>
      </c>
      <c r="J4133" s="66" t="s">
        <v>2653</v>
      </c>
      <c r="K4133" s="68" t="s">
        <v>2547</v>
      </c>
      <c r="L4133" s="69" t="s">
        <v>10816</v>
      </c>
      <c r="N4133" s="128">
        <v>100</v>
      </c>
      <c r="O4133" s="71">
        <v>33.5</v>
      </c>
      <c r="P4133" s="127"/>
    </row>
    <row r="4134" spans="1:16" ht="15" x14ac:dyDescent="0.25">
      <c r="A4134" s="67" t="str">
        <f t="shared" si="64"/>
        <v>142342103</v>
      </c>
      <c r="B4134" s="127">
        <v>14234210</v>
      </c>
      <c r="C4134" s="127">
        <v>3</v>
      </c>
      <c r="D4134" s="74" t="s">
        <v>2797</v>
      </c>
      <c r="E4134" s="68" t="s">
        <v>1917</v>
      </c>
      <c r="F4134" s="68" t="s">
        <v>10814</v>
      </c>
      <c r="G4134" s="68" t="s">
        <v>2550</v>
      </c>
      <c r="H4134" s="68" t="s">
        <v>2653</v>
      </c>
      <c r="I4134" s="66">
        <v>2544</v>
      </c>
      <c r="J4134" s="66" t="s">
        <v>2653</v>
      </c>
      <c r="K4134" s="68" t="s">
        <v>2547</v>
      </c>
      <c r="L4134" s="69" t="s">
        <v>10816</v>
      </c>
      <c r="N4134" s="128">
        <v>100</v>
      </c>
      <c r="O4134" s="71">
        <v>33.5</v>
      </c>
      <c r="P4134" s="127"/>
    </row>
    <row r="4135" spans="1:16" ht="15" x14ac:dyDescent="0.25">
      <c r="A4135" s="67" t="str">
        <f t="shared" si="64"/>
        <v>118517272</v>
      </c>
      <c r="B4135" s="127">
        <v>11851727</v>
      </c>
      <c r="C4135" s="127">
        <v>2</v>
      </c>
      <c r="D4135" s="74" t="s">
        <v>5736</v>
      </c>
      <c r="E4135" s="68">
        <v>28884463</v>
      </c>
      <c r="F4135" s="68" t="s">
        <v>10814</v>
      </c>
      <c r="G4135" s="68" t="s">
        <v>10823</v>
      </c>
      <c r="H4135" s="68" t="s">
        <v>2653</v>
      </c>
      <c r="I4135" s="66">
        <v>2544</v>
      </c>
      <c r="J4135" s="66" t="s">
        <v>2653</v>
      </c>
      <c r="K4135" s="68" t="s">
        <v>2547</v>
      </c>
      <c r="L4135" s="69" t="s">
        <v>10816</v>
      </c>
      <c r="N4135" s="128">
        <v>97</v>
      </c>
      <c r="O4135" s="71">
        <v>33.5</v>
      </c>
      <c r="P4135" s="127"/>
    </row>
    <row r="4136" spans="1:16" ht="15" x14ac:dyDescent="0.25">
      <c r="A4136" s="67" t="str">
        <f t="shared" si="64"/>
        <v>94448901</v>
      </c>
      <c r="B4136" s="127">
        <v>9444890</v>
      </c>
      <c r="C4136" s="127">
        <v>1</v>
      </c>
      <c r="D4136" s="74" t="s">
        <v>5737</v>
      </c>
      <c r="E4136" s="68">
        <v>129425461</v>
      </c>
      <c r="F4136" s="68" t="s">
        <v>10815</v>
      </c>
      <c r="G4136" s="68" t="s">
        <v>10823</v>
      </c>
      <c r="H4136" s="68" t="s">
        <v>2653</v>
      </c>
      <c r="I4136" s="66">
        <v>2544</v>
      </c>
      <c r="J4136" s="66" t="s">
        <v>2653</v>
      </c>
      <c r="K4136" s="68" t="s">
        <v>2547</v>
      </c>
      <c r="L4136" s="69" t="s">
        <v>10817</v>
      </c>
      <c r="N4136" s="128">
        <v>100</v>
      </c>
      <c r="O4136" s="71">
        <v>33.5</v>
      </c>
      <c r="P4136" s="127"/>
    </row>
    <row r="4137" spans="1:16" ht="15" x14ac:dyDescent="0.25">
      <c r="A4137" s="67" t="str">
        <f t="shared" si="64"/>
        <v>94448903</v>
      </c>
      <c r="B4137" s="127">
        <v>9444890</v>
      </c>
      <c r="C4137" s="127">
        <v>3</v>
      </c>
      <c r="D4137" s="74" t="s">
        <v>5737</v>
      </c>
      <c r="E4137" s="68">
        <v>129425461</v>
      </c>
      <c r="F4137" s="68" t="s">
        <v>10815</v>
      </c>
      <c r="G4137" s="68" t="s">
        <v>2550</v>
      </c>
      <c r="H4137" s="68" t="s">
        <v>2653</v>
      </c>
      <c r="I4137" s="66">
        <v>2544</v>
      </c>
      <c r="J4137" s="66" t="s">
        <v>2653</v>
      </c>
      <c r="K4137" s="68" t="s">
        <v>2547</v>
      </c>
      <c r="L4137" s="69" t="s">
        <v>10817</v>
      </c>
      <c r="N4137" s="128">
        <v>100</v>
      </c>
      <c r="O4137" s="71">
        <v>33.5</v>
      </c>
      <c r="P4137" s="127"/>
    </row>
    <row r="4138" spans="1:16" ht="15" x14ac:dyDescent="0.25">
      <c r="A4138" s="67" t="str">
        <f t="shared" si="64"/>
        <v>102569694</v>
      </c>
      <c r="B4138" s="127">
        <v>10256969</v>
      </c>
      <c r="C4138" s="127">
        <v>4</v>
      </c>
      <c r="D4138" s="74" t="s">
        <v>5738</v>
      </c>
      <c r="E4138" s="68">
        <v>14272782</v>
      </c>
      <c r="F4138" s="68" t="s">
        <v>10815</v>
      </c>
      <c r="G4138" s="68" t="s">
        <v>10823</v>
      </c>
      <c r="H4138" s="68" t="s">
        <v>2653</v>
      </c>
      <c r="I4138" s="66">
        <v>2544</v>
      </c>
      <c r="J4138" s="66" t="s">
        <v>2653</v>
      </c>
      <c r="K4138" s="68" t="s">
        <v>2547</v>
      </c>
      <c r="L4138" s="69" t="s">
        <v>10817</v>
      </c>
      <c r="N4138" s="128">
        <v>100</v>
      </c>
      <c r="O4138" s="71">
        <v>33.5</v>
      </c>
      <c r="P4138" s="127"/>
    </row>
    <row r="4139" spans="1:16" ht="15" x14ac:dyDescent="0.25">
      <c r="A4139" s="67" t="str">
        <f t="shared" si="64"/>
        <v>102569692</v>
      </c>
      <c r="B4139" s="127">
        <v>10256969</v>
      </c>
      <c r="C4139" s="127">
        <v>2</v>
      </c>
      <c r="D4139" s="74" t="s">
        <v>5738</v>
      </c>
      <c r="E4139" s="68">
        <v>14272782</v>
      </c>
      <c r="F4139" s="68" t="s">
        <v>10815</v>
      </c>
      <c r="G4139" s="68" t="s">
        <v>2550</v>
      </c>
      <c r="H4139" s="68" t="s">
        <v>2653</v>
      </c>
      <c r="I4139" s="66">
        <v>2544</v>
      </c>
      <c r="J4139" s="66" t="s">
        <v>2653</v>
      </c>
      <c r="K4139" s="68" t="s">
        <v>2547</v>
      </c>
      <c r="L4139" s="69" t="s">
        <v>10817</v>
      </c>
      <c r="N4139" s="128">
        <v>100</v>
      </c>
      <c r="O4139" s="71">
        <v>33.5</v>
      </c>
      <c r="P4139" s="127"/>
    </row>
    <row r="4140" spans="1:16" ht="15" x14ac:dyDescent="0.25">
      <c r="A4140" s="67" t="str">
        <f t="shared" si="64"/>
        <v>69935273</v>
      </c>
      <c r="B4140" s="127">
        <v>6993527</v>
      </c>
      <c r="C4140" s="127">
        <v>3</v>
      </c>
      <c r="D4140" s="74" t="s">
        <v>5739</v>
      </c>
      <c r="E4140" s="68">
        <v>13137823</v>
      </c>
      <c r="F4140" s="68" t="s">
        <v>10813</v>
      </c>
      <c r="G4140" s="68" t="s">
        <v>10823</v>
      </c>
      <c r="H4140" s="68" t="s">
        <v>2653</v>
      </c>
      <c r="I4140" s="66">
        <v>2544</v>
      </c>
      <c r="J4140" s="66" t="s">
        <v>2653</v>
      </c>
      <c r="K4140" s="68" t="s">
        <v>2547</v>
      </c>
      <c r="L4140" s="69" t="s">
        <v>10818</v>
      </c>
      <c r="N4140" s="128">
        <v>100</v>
      </c>
      <c r="O4140" s="71">
        <v>33.5</v>
      </c>
      <c r="P4140" s="127"/>
    </row>
    <row r="4141" spans="1:16" ht="15" x14ac:dyDescent="0.25">
      <c r="A4141" s="67" t="str">
        <f t="shared" si="64"/>
        <v>100979224</v>
      </c>
      <c r="B4141" s="127">
        <v>10097922</v>
      </c>
      <c r="C4141" s="127">
        <v>4</v>
      </c>
      <c r="D4141" s="74" t="s">
        <v>5740</v>
      </c>
      <c r="E4141" s="68" t="s">
        <v>832</v>
      </c>
      <c r="F4141" s="68" t="s">
        <v>10815</v>
      </c>
      <c r="G4141" s="68" t="s">
        <v>2550</v>
      </c>
      <c r="H4141" s="68" t="s">
        <v>2653</v>
      </c>
      <c r="I4141" s="66">
        <v>2544</v>
      </c>
      <c r="J4141" s="66" t="s">
        <v>2653</v>
      </c>
      <c r="K4141" s="68" t="s">
        <v>2547</v>
      </c>
      <c r="L4141" s="69" t="s">
        <v>10817</v>
      </c>
      <c r="N4141" s="128">
        <v>100</v>
      </c>
      <c r="O4141" s="71">
        <v>33.5</v>
      </c>
      <c r="P4141" s="127"/>
    </row>
    <row r="4142" spans="1:16" ht="15" x14ac:dyDescent="0.25">
      <c r="A4142" s="67" t="str">
        <f t="shared" si="64"/>
        <v>100891353</v>
      </c>
      <c r="B4142" s="127">
        <v>10089135</v>
      </c>
      <c r="C4142" s="127">
        <v>3</v>
      </c>
      <c r="D4142" s="74" t="s">
        <v>5741</v>
      </c>
      <c r="E4142" s="68">
        <v>5385353</v>
      </c>
      <c r="F4142" s="68" t="s">
        <v>10815</v>
      </c>
      <c r="G4142" s="68" t="s">
        <v>10823</v>
      </c>
      <c r="H4142" s="68" t="s">
        <v>2653</v>
      </c>
      <c r="I4142" s="66">
        <v>2544</v>
      </c>
      <c r="J4142" s="66" t="s">
        <v>2653</v>
      </c>
      <c r="K4142" s="68" t="s">
        <v>2547</v>
      </c>
      <c r="L4142" s="69" t="s">
        <v>10817</v>
      </c>
      <c r="N4142" s="128">
        <v>0</v>
      </c>
      <c r="O4142" s="71">
        <v>33.5</v>
      </c>
      <c r="P4142" s="127"/>
    </row>
    <row r="4143" spans="1:16" ht="15" x14ac:dyDescent="0.25">
      <c r="A4143" s="67" t="str">
        <f t="shared" si="64"/>
        <v>100891354</v>
      </c>
      <c r="B4143" s="127">
        <v>10089135</v>
      </c>
      <c r="C4143" s="127">
        <v>4</v>
      </c>
      <c r="D4143" s="74" t="s">
        <v>5741</v>
      </c>
      <c r="E4143" s="68">
        <v>5385353</v>
      </c>
      <c r="F4143" s="68" t="s">
        <v>10815</v>
      </c>
      <c r="G4143" s="68" t="s">
        <v>10823</v>
      </c>
      <c r="H4143" s="68" t="s">
        <v>2653</v>
      </c>
      <c r="I4143" s="66">
        <v>2544</v>
      </c>
      <c r="J4143" s="66" t="s">
        <v>2653</v>
      </c>
      <c r="K4143" s="68" t="s">
        <v>2547</v>
      </c>
      <c r="L4143" s="69" t="s">
        <v>10817</v>
      </c>
      <c r="N4143" s="128">
        <v>100</v>
      </c>
      <c r="O4143" s="71">
        <v>33.5</v>
      </c>
      <c r="P4143" s="127"/>
    </row>
    <row r="4144" spans="1:16" ht="15" x14ac:dyDescent="0.25">
      <c r="A4144" s="67" t="str">
        <f t="shared" si="64"/>
        <v>89441791</v>
      </c>
      <c r="B4144" s="127">
        <v>8944179</v>
      </c>
      <c r="C4144" s="127">
        <v>1</v>
      </c>
      <c r="D4144" s="74" t="s">
        <v>7529</v>
      </c>
      <c r="E4144" s="68">
        <v>30094254</v>
      </c>
      <c r="F4144" s="68" t="s">
        <v>10815</v>
      </c>
      <c r="G4144" s="68" t="s">
        <v>10823</v>
      </c>
      <c r="H4144" s="68" t="s">
        <v>2653</v>
      </c>
      <c r="I4144" s="66">
        <v>2544</v>
      </c>
      <c r="J4144" s="66" t="s">
        <v>2653</v>
      </c>
      <c r="K4144" s="68" t="s">
        <v>2547</v>
      </c>
      <c r="L4144" s="69" t="s">
        <v>10817</v>
      </c>
      <c r="N4144" s="128">
        <v>100</v>
      </c>
      <c r="O4144" s="71">
        <v>33.5</v>
      </c>
      <c r="P4144" s="127"/>
    </row>
    <row r="4145" spans="1:16" ht="15" x14ac:dyDescent="0.25">
      <c r="A4145" s="67" t="str">
        <f t="shared" si="64"/>
        <v>96382712</v>
      </c>
      <c r="B4145" s="127">
        <v>9638271</v>
      </c>
      <c r="C4145" s="127">
        <v>2</v>
      </c>
      <c r="D4145" s="74" t="s">
        <v>5743</v>
      </c>
      <c r="E4145" s="68" t="s">
        <v>713</v>
      </c>
      <c r="F4145" s="68" t="s">
        <v>10815</v>
      </c>
      <c r="G4145" s="68" t="s">
        <v>10823</v>
      </c>
      <c r="H4145" s="68" t="s">
        <v>2653</v>
      </c>
      <c r="I4145" s="66">
        <v>2544</v>
      </c>
      <c r="J4145" s="66" t="s">
        <v>2653</v>
      </c>
      <c r="K4145" s="68" t="s">
        <v>2547</v>
      </c>
      <c r="L4145" s="69" t="s">
        <v>10817</v>
      </c>
      <c r="N4145" s="128">
        <v>100</v>
      </c>
      <c r="O4145" s="71">
        <v>33.5</v>
      </c>
      <c r="P4145" s="127"/>
    </row>
    <row r="4146" spans="1:16" ht="15" x14ac:dyDescent="0.25">
      <c r="A4146" s="67" t="str">
        <f t="shared" si="64"/>
        <v>59394582</v>
      </c>
      <c r="B4146" s="127">
        <v>5939458</v>
      </c>
      <c r="C4146" s="127">
        <v>2</v>
      </c>
      <c r="D4146" s="74" t="s">
        <v>5744</v>
      </c>
      <c r="E4146" s="68">
        <v>5415591</v>
      </c>
      <c r="F4146" s="68" t="s">
        <v>10813</v>
      </c>
      <c r="G4146" s="68" t="s">
        <v>10823</v>
      </c>
      <c r="H4146" s="68" t="s">
        <v>2653</v>
      </c>
      <c r="I4146" s="66">
        <v>2544</v>
      </c>
      <c r="J4146" s="66" t="s">
        <v>2653</v>
      </c>
      <c r="K4146" s="68" t="s">
        <v>2547</v>
      </c>
      <c r="L4146" s="69" t="s">
        <v>10818</v>
      </c>
      <c r="N4146" s="128">
        <v>100</v>
      </c>
      <c r="O4146" s="71">
        <v>33.5</v>
      </c>
      <c r="P4146" s="127"/>
    </row>
    <row r="4147" spans="1:16" ht="15" x14ac:dyDescent="0.25">
      <c r="A4147" s="67" t="str">
        <f t="shared" si="64"/>
        <v>103552242</v>
      </c>
      <c r="B4147" s="127">
        <v>10355224</v>
      </c>
      <c r="C4147" s="127">
        <v>2</v>
      </c>
      <c r="D4147" s="74" t="s">
        <v>10561</v>
      </c>
      <c r="E4147" s="68" t="s">
        <v>10129</v>
      </c>
      <c r="F4147" s="68" t="s">
        <v>10815</v>
      </c>
      <c r="G4147" s="68" t="s">
        <v>10823</v>
      </c>
      <c r="H4147" s="68" t="s">
        <v>2653</v>
      </c>
      <c r="I4147" s="66">
        <v>2544</v>
      </c>
      <c r="J4147" s="66" t="s">
        <v>2653</v>
      </c>
      <c r="K4147" s="68" t="s">
        <v>2547</v>
      </c>
      <c r="L4147" s="69" t="s">
        <v>10817</v>
      </c>
      <c r="N4147" s="128">
        <v>0</v>
      </c>
      <c r="O4147" s="71">
        <v>33.5</v>
      </c>
      <c r="P4147" s="127"/>
    </row>
    <row r="4148" spans="1:16" ht="15" x14ac:dyDescent="0.25">
      <c r="A4148" s="67" t="str">
        <f t="shared" si="64"/>
        <v>103552244</v>
      </c>
      <c r="B4148" s="127">
        <v>10355224</v>
      </c>
      <c r="C4148" s="127">
        <v>4</v>
      </c>
      <c r="D4148" s="74" t="s">
        <v>10561</v>
      </c>
      <c r="E4148" s="68" t="s">
        <v>10129</v>
      </c>
      <c r="F4148" s="68" t="s">
        <v>10814</v>
      </c>
      <c r="G4148" s="127" t="s">
        <v>2550</v>
      </c>
      <c r="H4148" s="68" t="s">
        <v>2653</v>
      </c>
      <c r="I4148" s="66">
        <v>2544</v>
      </c>
      <c r="J4148" s="66" t="s">
        <v>2653</v>
      </c>
      <c r="K4148" s="68" t="s">
        <v>2547</v>
      </c>
      <c r="L4148" s="69" t="s">
        <v>10816</v>
      </c>
      <c r="N4148" s="128">
        <v>0</v>
      </c>
      <c r="O4148" s="71">
        <v>33.5</v>
      </c>
      <c r="P4148" s="127"/>
    </row>
    <row r="4149" spans="1:16" ht="15" x14ac:dyDescent="0.25">
      <c r="A4149" s="67" t="str">
        <f t="shared" si="64"/>
        <v>152624062</v>
      </c>
      <c r="B4149" s="127">
        <v>15262406</v>
      </c>
      <c r="C4149" s="127">
        <v>2</v>
      </c>
      <c r="D4149" s="74" t="s">
        <v>5745</v>
      </c>
      <c r="E4149" s="68">
        <v>340045</v>
      </c>
      <c r="F4149" s="68" t="s">
        <v>10814</v>
      </c>
      <c r="G4149" s="68" t="s">
        <v>2550</v>
      </c>
      <c r="H4149" s="68" t="s">
        <v>2653</v>
      </c>
      <c r="I4149" s="66">
        <v>2544</v>
      </c>
      <c r="J4149" s="66" t="s">
        <v>2653</v>
      </c>
      <c r="K4149" s="68" t="s">
        <v>2547</v>
      </c>
      <c r="L4149" s="69" t="s">
        <v>10816</v>
      </c>
      <c r="N4149" s="128">
        <v>100</v>
      </c>
      <c r="O4149" s="71">
        <v>33.5</v>
      </c>
      <c r="P4149" s="127"/>
    </row>
    <row r="4150" spans="1:16" ht="15" x14ac:dyDescent="0.25">
      <c r="A4150" s="67" t="str">
        <f t="shared" si="64"/>
        <v>152624063</v>
      </c>
      <c r="B4150" s="127">
        <v>15262406</v>
      </c>
      <c r="C4150" s="127">
        <v>3</v>
      </c>
      <c r="D4150" s="74" t="s">
        <v>5745</v>
      </c>
      <c r="E4150" s="68">
        <v>340045</v>
      </c>
      <c r="F4150" s="68" t="s">
        <v>10814</v>
      </c>
      <c r="G4150" s="68" t="s">
        <v>2550</v>
      </c>
      <c r="H4150" s="68" t="s">
        <v>2653</v>
      </c>
      <c r="I4150" s="66">
        <v>2544</v>
      </c>
      <c r="J4150" s="66" t="s">
        <v>2653</v>
      </c>
      <c r="K4150" s="68" t="s">
        <v>2547</v>
      </c>
      <c r="L4150" s="69" t="s">
        <v>10816</v>
      </c>
      <c r="N4150" s="128">
        <v>100</v>
      </c>
      <c r="O4150" s="71">
        <v>33.5</v>
      </c>
      <c r="P4150" s="127"/>
    </row>
    <row r="4151" spans="1:16" ht="15" x14ac:dyDescent="0.25">
      <c r="A4151" s="67" t="str">
        <f t="shared" si="64"/>
        <v>105521213</v>
      </c>
      <c r="B4151" s="127">
        <v>10552121</v>
      </c>
      <c r="C4151" s="127">
        <v>3</v>
      </c>
      <c r="D4151" s="74" t="s">
        <v>5746</v>
      </c>
      <c r="E4151" s="68">
        <v>16881156</v>
      </c>
      <c r="F4151" s="68" t="s">
        <v>10815</v>
      </c>
      <c r="G4151" s="68" t="s">
        <v>10823</v>
      </c>
      <c r="H4151" s="68" t="s">
        <v>2653</v>
      </c>
      <c r="I4151" s="66">
        <v>2544</v>
      </c>
      <c r="J4151" s="66" t="s">
        <v>2653</v>
      </c>
      <c r="K4151" s="68" t="s">
        <v>2547</v>
      </c>
      <c r="L4151" s="69" t="s">
        <v>10817</v>
      </c>
      <c r="N4151" s="128">
        <v>100</v>
      </c>
      <c r="O4151" s="71">
        <v>33.5</v>
      </c>
      <c r="P4151" s="127"/>
    </row>
    <row r="4152" spans="1:16" ht="15" x14ac:dyDescent="0.25">
      <c r="A4152" s="67" t="str">
        <f t="shared" si="64"/>
        <v>100900603</v>
      </c>
      <c r="B4152" s="127">
        <v>10090060</v>
      </c>
      <c r="C4152" s="127">
        <v>3</v>
      </c>
      <c r="D4152" s="74" t="s">
        <v>5748</v>
      </c>
      <c r="E4152" s="68">
        <v>1688961</v>
      </c>
      <c r="F4152" s="68" t="s">
        <v>10815</v>
      </c>
      <c r="G4152" s="68" t="s">
        <v>2550</v>
      </c>
      <c r="H4152" s="68" t="s">
        <v>2653</v>
      </c>
      <c r="I4152" s="66">
        <v>2544</v>
      </c>
      <c r="J4152" s="66" t="s">
        <v>2653</v>
      </c>
      <c r="K4152" s="68" t="s">
        <v>2547</v>
      </c>
      <c r="L4152" s="69" t="s">
        <v>10817</v>
      </c>
      <c r="N4152" s="128">
        <v>100</v>
      </c>
      <c r="O4152" s="71">
        <v>33.5</v>
      </c>
      <c r="P4152" s="127"/>
    </row>
    <row r="4153" spans="1:16" ht="15" x14ac:dyDescent="0.25">
      <c r="A4153" s="67" t="str">
        <f t="shared" si="64"/>
        <v>162927532</v>
      </c>
      <c r="B4153" s="127">
        <v>16292753</v>
      </c>
      <c r="C4153" s="127">
        <v>2</v>
      </c>
      <c r="D4153" s="74" t="s">
        <v>4727</v>
      </c>
      <c r="E4153" s="68" t="s">
        <v>2405</v>
      </c>
      <c r="F4153" s="68" t="s">
        <v>10814</v>
      </c>
      <c r="G4153" s="68" t="s">
        <v>2550</v>
      </c>
      <c r="H4153" s="68" t="s">
        <v>2653</v>
      </c>
      <c r="I4153" s="66">
        <v>2544</v>
      </c>
      <c r="J4153" s="66" t="s">
        <v>2653</v>
      </c>
      <c r="K4153" s="68" t="s">
        <v>2547</v>
      </c>
      <c r="L4153" s="69" t="s">
        <v>10816</v>
      </c>
      <c r="N4153" s="128">
        <v>100</v>
      </c>
      <c r="O4153" s="71">
        <v>33.5</v>
      </c>
      <c r="P4153" s="127"/>
    </row>
    <row r="4154" spans="1:16" ht="15" x14ac:dyDescent="0.25">
      <c r="A4154" s="67" t="str">
        <f t="shared" si="64"/>
        <v>93849965</v>
      </c>
      <c r="B4154" s="127">
        <v>9384996</v>
      </c>
      <c r="C4154" s="127">
        <v>5</v>
      </c>
      <c r="D4154" s="74" t="s">
        <v>5749</v>
      </c>
      <c r="E4154" s="68">
        <v>11997623</v>
      </c>
      <c r="F4154" s="68" t="s">
        <v>10815</v>
      </c>
      <c r="G4154" s="68" t="s">
        <v>2550</v>
      </c>
      <c r="H4154" s="68" t="s">
        <v>2653</v>
      </c>
      <c r="I4154" s="66">
        <v>2544</v>
      </c>
      <c r="J4154" s="66" t="s">
        <v>2653</v>
      </c>
      <c r="K4154" s="68" t="s">
        <v>2547</v>
      </c>
      <c r="L4154" s="69" t="s">
        <v>10817</v>
      </c>
      <c r="N4154" s="128">
        <v>100</v>
      </c>
      <c r="O4154" s="71">
        <v>33.5</v>
      </c>
      <c r="P4154" s="127"/>
    </row>
    <row r="4155" spans="1:16" ht="15" x14ac:dyDescent="0.25">
      <c r="A4155" s="67" t="str">
        <f t="shared" si="64"/>
        <v>74508983</v>
      </c>
      <c r="B4155" s="127">
        <v>7450898</v>
      </c>
      <c r="C4155" s="127">
        <v>3</v>
      </c>
      <c r="D4155" s="74" t="s">
        <v>5750</v>
      </c>
      <c r="E4155" s="68">
        <v>12519484</v>
      </c>
      <c r="F4155" s="68" t="s">
        <v>10815</v>
      </c>
      <c r="G4155" s="68" t="s">
        <v>2550</v>
      </c>
      <c r="H4155" s="68" t="s">
        <v>2653</v>
      </c>
      <c r="I4155" s="66">
        <v>2544</v>
      </c>
      <c r="J4155" s="66" t="s">
        <v>2653</v>
      </c>
      <c r="K4155" s="68" t="s">
        <v>2547</v>
      </c>
      <c r="L4155" s="69" t="s">
        <v>10817</v>
      </c>
      <c r="N4155" s="128">
        <v>0</v>
      </c>
      <c r="O4155" s="71">
        <v>33.5</v>
      </c>
      <c r="P4155" s="127"/>
    </row>
    <row r="4156" spans="1:16" ht="15" x14ac:dyDescent="0.25">
      <c r="A4156" s="67" t="str">
        <f t="shared" si="64"/>
        <v>114490191</v>
      </c>
      <c r="B4156" s="127">
        <v>11449019</v>
      </c>
      <c r="C4156" s="127">
        <v>1</v>
      </c>
      <c r="D4156" s="74" t="s">
        <v>5751</v>
      </c>
      <c r="E4156" s="68">
        <v>928532</v>
      </c>
      <c r="F4156" s="68" t="s">
        <v>10815</v>
      </c>
      <c r="G4156" s="68" t="s">
        <v>10823</v>
      </c>
      <c r="H4156" s="68" t="s">
        <v>2653</v>
      </c>
      <c r="I4156" s="66">
        <v>2544</v>
      </c>
      <c r="J4156" s="66" t="s">
        <v>2653</v>
      </c>
      <c r="K4156" s="68" t="s">
        <v>2547</v>
      </c>
      <c r="L4156" s="69" t="s">
        <v>10817</v>
      </c>
      <c r="N4156" s="128">
        <v>100</v>
      </c>
      <c r="O4156" s="71">
        <v>33.5</v>
      </c>
      <c r="P4156" s="127"/>
    </row>
    <row r="4157" spans="1:16" ht="15" x14ac:dyDescent="0.25">
      <c r="A4157" s="67" t="str">
        <f t="shared" si="64"/>
        <v>110643891</v>
      </c>
      <c r="B4157" s="127">
        <v>11064389</v>
      </c>
      <c r="C4157" s="127">
        <v>1</v>
      </c>
      <c r="D4157" s="74" t="s">
        <v>5752</v>
      </c>
      <c r="E4157" s="68">
        <v>9797627</v>
      </c>
      <c r="F4157" s="68" t="s">
        <v>10815</v>
      </c>
      <c r="G4157" s="68" t="s">
        <v>10823</v>
      </c>
      <c r="H4157" s="68" t="s">
        <v>2653</v>
      </c>
      <c r="I4157" s="66">
        <v>2544</v>
      </c>
      <c r="J4157" s="66" t="s">
        <v>2653</v>
      </c>
      <c r="K4157" s="68" t="s">
        <v>2547</v>
      </c>
      <c r="L4157" s="69" t="s">
        <v>10817</v>
      </c>
      <c r="N4157" s="128">
        <v>100</v>
      </c>
      <c r="O4157" s="71">
        <v>33.5</v>
      </c>
      <c r="P4157" s="127"/>
    </row>
    <row r="4158" spans="1:16" ht="15" x14ac:dyDescent="0.25">
      <c r="A4158" s="67" t="str">
        <f t="shared" si="64"/>
        <v>72701481</v>
      </c>
      <c r="B4158" s="127">
        <v>7270148</v>
      </c>
      <c r="C4158" s="127">
        <v>1</v>
      </c>
      <c r="D4158" s="74" t="s">
        <v>3334</v>
      </c>
      <c r="E4158" s="68">
        <v>272381</v>
      </c>
      <c r="F4158" s="68" t="s">
        <v>10813</v>
      </c>
      <c r="G4158" s="68" t="s">
        <v>10823</v>
      </c>
      <c r="H4158" s="68" t="s">
        <v>2653</v>
      </c>
      <c r="I4158" s="66">
        <v>2544</v>
      </c>
      <c r="J4158" s="66" t="s">
        <v>2653</v>
      </c>
      <c r="K4158" s="68" t="s">
        <v>2547</v>
      </c>
      <c r="L4158" s="69" t="s">
        <v>10818</v>
      </c>
      <c r="N4158" s="128">
        <v>100</v>
      </c>
      <c r="O4158" s="71">
        <v>33.5</v>
      </c>
      <c r="P4158" s="127"/>
    </row>
    <row r="4159" spans="1:16" ht="15" x14ac:dyDescent="0.25">
      <c r="A4159" s="67" t="str">
        <f t="shared" si="64"/>
        <v>150670872</v>
      </c>
      <c r="B4159" s="127">
        <v>15067087</v>
      </c>
      <c r="C4159" s="127">
        <v>2</v>
      </c>
      <c r="D4159" s="74" t="s">
        <v>5753</v>
      </c>
      <c r="E4159" s="68" t="s">
        <v>2141</v>
      </c>
      <c r="F4159" s="68" t="s">
        <v>10814</v>
      </c>
      <c r="G4159" s="68" t="s">
        <v>2550</v>
      </c>
      <c r="H4159" s="68" t="s">
        <v>2653</v>
      </c>
      <c r="I4159" s="66">
        <v>2544</v>
      </c>
      <c r="J4159" s="66" t="s">
        <v>2653</v>
      </c>
      <c r="K4159" s="68" t="s">
        <v>2547</v>
      </c>
      <c r="L4159" s="69" t="s">
        <v>10816</v>
      </c>
      <c r="N4159" s="128">
        <v>100</v>
      </c>
      <c r="O4159" s="71">
        <v>33.5</v>
      </c>
      <c r="P4159" s="127"/>
    </row>
    <row r="4160" spans="1:16" ht="15" x14ac:dyDescent="0.25">
      <c r="A4160" s="67" t="str">
        <f t="shared" si="64"/>
        <v>88048493</v>
      </c>
      <c r="B4160" s="127">
        <v>8804849</v>
      </c>
      <c r="C4160" s="127">
        <v>3</v>
      </c>
      <c r="D4160" s="74" t="s">
        <v>5754</v>
      </c>
      <c r="E4160" s="68" t="s">
        <v>583</v>
      </c>
      <c r="F4160" s="68" t="s">
        <v>10815</v>
      </c>
      <c r="G4160" s="68" t="s">
        <v>10823</v>
      </c>
      <c r="H4160" s="68" t="s">
        <v>2653</v>
      </c>
      <c r="I4160" s="66">
        <v>2544</v>
      </c>
      <c r="J4160" s="66" t="s">
        <v>2653</v>
      </c>
      <c r="K4160" s="68" t="s">
        <v>2547</v>
      </c>
      <c r="L4160" s="69" t="s">
        <v>10817</v>
      </c>
      <c r="N4160" s="128">
        <v>100</v>
      </c>
      <c r="O4160" s="71">
        <v>33.5</v>
      </c>
      <c r="P4160" s="127"/>
    </row>
    <row r="4161" spans="1:16" ht="15" x14ac:dyDescent="0.25">
      <c r="A4161" s="67" t="str">
        <f t="shared" si="64"/>
        <v>88048491</v>
      </c>
      <c r="B4161" s="127">
        <v>8804849</v>
      </c>
      <c r="C4161" s="127">
        <v>1</v>
      </c>
      <c r="D4161" s="74" t="s">
        <v>5754</v>
      </c>
      <c r="E4161" s="68" t="s">
        <v>583</v>
      </c>
      <c r="F4161" s="68" t="s">
        <v>10815</v>
      </c>
      <c r="G4161" s="68" t="s">
        <v>10823</v>
      </c>
      <c r="H4161" s="68" t="s">
        <v>2653</v>
      </c>
      <c r="I4161" s="66">
        <v>2544</v>
      </c>
      <c r="J4161" s="66" t="s">
        <v>2653</v>
      </c>
      <c r="K4161" s="68" t="s">
        <v>2547</v>
      </c>
      <c r="L4161" s="69" t="s">
        <v>10817</v>
      </c>
      <c r="N4161" s="128">
        <v>100</v>
      </c>
      <c r="O4161" s="71">
        <v>33.5</v>
      </c>
      <c r="P4161" s="127"/>
    </row>
    <row r="4162" spans="1:16" ht="15" x14ac:dyDescent="0.25">
      <c r="A4162" s="67" t="str">
        <f t="shared" si="64"/>
        <v>69925232</v>
      </c>
      <c r="B4162" s="127">
        <v>6992523</v>
      </c>
      <c r="C4162" s="127">
        <v>2</v>
      </c>
      <c r="D4162" s="74" t="s">
        <v>5756</v>
      </c>
      <c r="E4162" s="68">
        <v>9640221</v>
      </c>
      <c r="F4162" s="68" t="s">
        <v>10815</v>
      </c>
      <c r="G4162" s="68" t="s">
        <v>2550</v>
      </c>
      <c r="H4162" s="68" t="s">
        <v>2653</v>
      </c>
      <c r="I4162" s="66">
        <v>2544</v>
      </c>
      <c r="J4162" s="66" t="s">
        <v>2653</v>
      </c>
      <c r="K4162" s="68" t="s">
        <v>2547</v>
      </c>
      <c r="L4162" s="69" t="s">
        <v>10817</v>
      </c>
      <c r="N4162" s="128">
        <v>100</v>
      </c>
      <c r="O4162" s="71">
        <v>33.5</v>
      </c>
      <c r="P4162" s="127"/>
    </row>
    <row r="4163" spans="1:16" ht="15" x14ac:dyDescent="0.25">
      <c r="A4163" s="67" t="str">
        <f t="shared" si="64"/>
        <v>164012931</v>
      </c>
      <c r="B4163" s="127">
        <v>16401293</v>
      </c>
      <c r="C4163" s="127">
        <v>1</v>
      </c>
      <c r="D4163" s="74" t="s">
        <v>5757</v>
      </c>
      <c r="E4163" s="68">
        <v>8451405</v>
      </c>
      <c r="F4163" s="68" t="s">
        <v>10814</v>
      </c>
      <c r="G4163" s="68" t="s">
        <v>2550</v>
      </c>
      <c r="H4163" s="68" t="s">
        <v>2653</v>
      </c>
      <c r="I4163" s="66">
        <v>2544</v>
      </c>
      <c r="J4163" s="66" t="s">
        <v>2653</v>
      </c>
      <c r="K4163" s="68" t="s">
        <v>2547</v>
      </c>
      <c r="L4163" s="69" t="s">
        <v>10816</v>
      </c>
      <c r="N4163" s="128">
        <v>100</v>
      </c>
      <c r="O4163" s="71">
        <v>33.5</v>
      </c>
      <c r="P4163" s="127"/>
    </row>
    <row r="4164" spans="1:16" ht="15" x14ac:dyDescent="0.25">
      <c r="A4164" s="67" t="str">
        <f t="shared" si="64"/>
        <v>91095961</v>
      </c>
      <c r="B4164" s="127">
        <v>9109596</v>
      </c>
      <c r="C4164" s="127">
        <v>1</v>
      </c>
      <c r="D4164" s="74" t="s">
        <v>5758</v>
      </c>
      <c r="E4164" s="68">
        <v>7517539</v>
      </c>
      <c r="F4164" s="68" t="s">
        <v>10815</v>
      </c>
      <c r="G4164" s="68" t="s">
        <v>10823</v>
      </c>
      <c r="H4164" s="68" t="s">
        <v>2653</v>
      </c>
      <c r="I4164" s="66">
        <v>2544</v>
      </c>
      <c r="J4164" s="66" t="s">
        <v>2653</v>
      </c>
      <c r="K4164" s="68" t="s">
        <v>2547</v>
      </c>
      <c r="L4164" s="69" t="s">
        <v>10817</v>
      </c>
      <c r="N4164" s="128">
        <v>100</v>
      </c>
      <c r="O4164" s="71">
        <v>33.5</v>
      </c>
      <c r="P4164" s="127"/>
    </row>
    <row r="4165" spans="1:16" ht="15" x14ac:dyDescent="0.25">
      <c r="A4165" s="67" t="str">
        <f t="shared" si="64"/>
        <v>91095962</v>
      </c>
      <c r="B4165" s="127">
        <v>9109596</v>
      </c>
      <c r="C4165" s="127">
        <v>2</v>
      </c>
      <c r="D4165" s="74" t="s">
        <v>5758</v>
      </c>
      <c r="E4165" s="68">
        <v>7517539</v>
      </c>
      <c r="F4165" s="68" t="s">
        <v>10815</v>
      </c>
      <c r="G4165" s="68" t="s">
        <v>2550</v>
      </c>
      <c r="H4165" s="68" t="s">
        <v>2653</v>
      </c>
      <c r="I4165" s="66">
        <v>2544</v>
      </c>
      <c r="J4165" s="66" t="s">
        <v>2653</v>
      </c>
      <c r="K4165" s="68" t="s">
        <v>2547</v>
      </c>
      <c r="L4165" s="69" t="s">
        <v>10817</v>
      </c>
      <c r="N4165" s="128">
        <v>100</v>
      </c>
      <c r="O4165" s="71">
        <v>33.5</v>
      </c>
      <c r="P4165" s="127"/>
    </row>
    <row r="4166" spans="1:16" ht="15" x14ac:dyDescent="0.25">
      <c r="A4166" s="67" t="str">
        <f t="shared" si="64"/>
        <v>79164492</v>
      </c>
      <c r="B4166" s="127">
        <v>7916449</v>
      </c>
      <c r="C4166" s="127">
        <v>2</v>
      </c>
      <c r="D4166" s="74" t="s">
        <v>3345</v>
      </c>
      <c r="E4166" s="68">
        <v>17062</v>
      </c>
      <c r="F4166" s="68" t="s">
        <v>10813</v>
      </c>
      <c r="G4166" s="68" t="s">
        <v>10823</v>
      </c>
      <c r="H4166" s="68" t="s">
        <v>2653</v>
      </c>
      <c r="I4166" s="66">
        <v>2544</v>
      </c>
      <c r="J4166" s="66" t="s">
        <v>2653</v>
      </c>
      <c r="K4166" s="68" t="s">
        <v>2547</v>
      </c>
      <c r="L4166" s="69" t="s">
        <v>10818</v>
      </c>
      <c r="N4166" s="128">
        <v>100</v>
      </c>
      <c r="O4166" s="71">
        <v>33.5</v>
      </c>
      <c r="P4166" s="127"/>
    </row>
    <row r="4167" spans="1:16" ht="15" x14ac:dyDescent="0.25">
      <c r="A4167" s="67" t="str">
        <f t="shared" si="64"/>
        <v>82459272</v>
      </c>
      <c r="B4167" s="127">
        <v>8245927</v>
      </c>
      <c r="C4167" s="127">
        <v>2</v>
      </c>
      <c r="D4167" s="74" t="s">
        <v>5759</v>
      </c>
      <c r="E4167" s="68" t="s">
        <v>7916</v>
      </c>
      <c r="F4167" s="68" t="s">
        <v>10815</v>
      </c>
      <c r="G4167" s="68" t="s">
        <v>10823</v>
      </c>
      <c r="H4167" s="68" t="s">
        <v>2653</v>
      </c>
      <c r="I4167" s="66">
        <v>2544</v>
      </c>
      <c r="J4167" s="66" t="s">
        <v>2653</v>
      </c>
      <c r="K4167" s="68" t="s">
        <v>2547</v>
      </c>
      <c r="L4167" s="69" t="s">
        <v>10817</v>
      </c>
      <c r="N4167" s="128">
        <v>100</v>
      </c>
      <c r="O4167" s="71">
        <v>33.5</v>
      </c>
      <c r="P4167" s="127"/>
    </row>
    <row r="4168" spans="1:16" ht="15" x14ac:dyDescent="0.25">
      <c r="A4168" s="67" t="str">
        <f t="shared" ref="A4168:A4231" si="65">CONCATENATE(B4168,C4168)</f>
        <v>93058535</v>
      </c>
      <c r="B4168" s="127">
        <v>9305853</v>
      </c>
      <c r="C4168" s="127">
        <v>5</v>
      </c>
      <c r="D4168" s="74" t="s">
        <v>5760</v>
      </c>
      <c r="E4168" s="68" t="s">
        <v>656</v>
      </c>
      <c r="F4168" s="68" t="s">
        <v>10814</v>
      </c>
      <c r="G4168" s="68" t="s">
        <v>10823</v>
      </c>
      <c r="H4168" s="68" t="s">
        <v>2653</v>
      </c>
      <c r="I4168" s="66">
        <v>2544</v>
      </c>
      <c r="J4168" s="66" t="s">
        <v>2653</v>
      </c>
      <c r="K4168" s="68" t="s">
        <v>2547</v>
      </c>
      <c r="L4168" s="69" t="s">
        <v>10816</v>
      </c>
      <c r="N4168" s="128">
        <v>100</v>
      </c>
      <c r="O4168" s="71">
        <v>33.5</v>
      </c>
      <c r="P4168" s="127"/>
    </row>
    <row r="4169" spans="1:16" ht="15" x14ac:dyDescent="0.25">
      <c r="A4169" s="67" t="str">
        <f t="shared" si="65"/>
        <v>93058534</v>
      </c>
      <c r="B4169" s="127">
        <v>9305853</v>
      </c>
      <c r="C4169" s="127">
        <v>4</v>
      </c>
      <c r="D4169" s="74" t="s">
        <v>5760</v>
      </c>
      <c r="E4169" s="68" t="s">
        <v>656</v>
      </c>
      <c r="F4169" s="68" t="s">
        <v>10815</v>
      </c>
      <c r="G4169" s="68" t="s">
        <v>2550</v>
      </c>
      <c r="H4169" s="68" t="s">
        <v>2653</v>
      </c>
      <c r="I4169" s="66">
        <v>2544</v>
      </c>
      <c r="J4169" s="66" t="s">
        <v>2653</v>
      </c>
      <c r="K4169" s="68" t="s">
        <v>2547</v>
      </c>
      <c r="L4169" s="69" t="s">
        <v>10817</v>
      </c>
      <c r="N4169" s="128">
        <v>100</v>
      </c>
      <c r="O4169" s="71">
        <v>33.5</v>
      </c>
      <c r="P4169" s="127"/>
    </row>
    <row r="4170" spans="1:16" ht="15" x14ac:dyDescent="0.25">
      <c r="A4170" s="67" t="str">
        <f t="shared" si="65"/>
        <v>69895125</v>
      </c>
      <c r="B4170" s="127">
        <v>6989512</v>
      </c>
      <c r="C4170" s="127">
        <v>5</v>
      </c>
      <c r="D4170" s="74" t="s">
        <v>5761</v>
      </c>
      <c r="E4170" s="68">
        <v>6090800</v>
      </c>
      <c r="F4170" s="68" t="s">
        <v>10814</v>
      </c>
      <c r="G4170" s="68" t="s">
        <v>2550</v>
      </c>
      <c r="H4170" s="68" t="s">
        <v>2653</v>
      </c>
      <c r="I4170" s="66">
        <v>2544</v>
      </c>
      <c r="J4170" s="66" t="s">
        <v>2653</v>
      </c>
      <c r="K4170" s="68" t="s">
        <v>2547</v>
      </c>
      <c r="L4170" s="69" t="s">
        <v>10816</v>
      </c>
      <c r="N4170" s="128">
        <v>100</v>
      </c>
      <c r="O4170" s="71">
        <v>33.5</v>
      </c>
      <c r="P4170" s="127"/>
    </row>
    <row r="4171" spans="1:16" ht="15" x14ac:dyDescent="0.25">
      <c r="A4171" s="67" t="str">
        <f t="shared" si="65"/>
        <v>86633483</v>
      </c>
      <c r="B4171" s="127">
        <v>8663348</v>
      </c>
      <c r="C4171" s="127">
        <v>3</v>
      </c>
      <c r="D4171" s="74" t="s">
        <v>5762</v>
      </c>
      <c r="E4171" s="68">
        <v>10810424</v>
      </c>
      <c r="F4171" s="68" t="s">
        <v>10815</v>
      </c>
      <c r="G4171" s="68" t="s">
        <v>2550</v>
      </c>
      <c r="H4171" s="68" t="s">
        <v>2653</v>
      </c>
      <c r="I4171" s="66">
        <v>2544</v>
      </c>
      <c r="J4171" s="66" t="s">
        <v>2653</v>
      </c>
      <c r="K4171" s="68" t="s">
        <v>2547</v>
      </c>
      <c r="L4171" s="69" t="s">
        <v>10817</v>
      </c>
      <c r="N4171" s="128">
        <v>94</v>
      </c>
      <c r="O4171" s="71">
        <v>33.5</v>
      </c>
      <c r="P4171" s="127"/>
    </row>
    <row r="4172" spans="1:16" ht="15" x14ac:dyDescent="0.25">
      <c r="A4172" s="67" t="str">
        <f t="shared" si="65"/>
        <v>86633481</v>
      </c>
      <c r="B4172" s="127">
        <v>8663348</v>
      </c>
      <c r="C4172" s="127">
        <v>1</v>
      </c>
      <c r="D4172" s="74" t="s">
        <v>5762</v>
      </c>
      <c r="E4172" s="68">
        <v>10810424</v>
      </c>
      <c r="F4172" s="68" t="s">
        <v>10815</v>
      </c>
      <c r="G4172" s="68" t="s">
        <v>2550</v>
      </c>
      <c r="H4172" s="68" t="s">
        <v>2653</v>
      </c>
      <c r="I4172" s="66">
        <v>2544</v>
      </c>
      <c r="J4172" s="66" t="s">
        <v>2653</v>
      </c>
      <c r="K4172" s="68" t="s">
        <v>2547</v>
      </c>
      <c r="L4172" s="69" t="s">
        <v>10817</v>
      </c>
      <c r="N4172" s="128">
        <v>94</v>
      </c>
      <c r="O4172" s="71">
        <v>33.5</v>
      </c>
      <c r="P4172" s="127"/>
    </row>
    <row r="4173" spans="1:16" ht="15" x14ac:dyDescent="0.25">
      <c r="A4173" s="67" t="str">
        <f t="shared" si="65"/>
        <v>82022291</v>
      </c>
      <c r="B4173" s="127">
        <v>8202229</v>
      </c>
      <c r="C4173" s="127">
        <v>1</v>
      </c>
      <c r="D4173" s="74" t="s">
        <v>5763</v>
      </c>
      <c r="E4173" s="68">
        <v>13899351</v>
      </c>
      <c r="F4173" s="68" t="s">
        <v>10813</v>
      </c>
      <c r="G4173" s="68" t="s">
        <v>10823</v>
      </c>
      <c r="H4173" s="68" t="s">
        <v>2653</v>
      </c>
      <c r="I4173" s="66">
        <v>2544</v>
      </c>
      <c r="J4173" s="66" t="s">
        <v>2653</v>
      </c>
      <c r="K4173" s="68" t="s">
        <v>2547</v>
      </c>
      <c r="L4173" s="69" t="s">
        <v>10818</v>
      </c>
      <c r="N4173" s="128">
        <v>100</v>
      </c>
      <c r="O4173" s="71">
        <v>33.5</v>
      </c>
      <c r="P4173" s="127"/>
    </row>
    <row r="4174" spans="1:16" ht="15" x14ac:dyDescent="0.25">
      <c r="A4174" s="67" t="str">
        <f t="shared" si="65"/>
        <v>82022292</v>
      </c>
      <c r="B4174" s="127">
        <v>8202229</v>
      </c>
      <c r="C4174" s="127">
        <v>2</v>
      </c>
      <c r="D4174" s="74" t="s">
        <v>5763</v>
      </c>
      <c r="E4174" s="68">
        <v>13899351</v>
      </c>
      <c r="F4174" s="68" t="s">
        <v>10815</v>
      </c>
      <c r="G4174" s="68" t="s">
        <v>10823</v>
      </c>
      <c r="H4174" s="68" t="s">
        <v>2653</v>
      </c>
      <c r="I4174" s="66">
        <v>2544</v>
      </c>
      <c r="J4174" s="66" t="s">
        <v>2653</v>
      </c>
      <c r="K4174" s="68" t="s">
        <v>2547</v>
      </c>
      <c r="L4174" s="69" t="s">
        <v>10817</v>
      </c>
      <c r="N4174" s="128">
        <v>100</v>
      </c>
      <c r="O4174" s="71">
        <v>33.5</v>
      </c>
      <c r="P4174" s="127"/>
    </row>
    <row r="4175" spans="1:16" ht="15" x14ac:dyDescent="0.25">
      <c r="A4175" s="67" t="str">
        <f t="shared" si="65"/>
        <v>91491321</v>
      </c>
      <c r="B4175" s="127">
        <v>9149132</v>
      </c>
      <c r="C4175" s="127">
        <v>1</v>
      </c>
      <c r="D4175" s="74" t="s">
        <v>5764</v>
      </c>
      <c r="E4175" s="68">
        <v>526890</v>
      </c>
      <c r="F4175" s="68" t="s">
        <v>10815</v>
      </c>
      <c r="G4175" s="68" t="s">
        <v>10823</v>
      </c>
      <c r="H4175" s="68" t="s">
        <v>2653</v>
      </c>
      <c r="I4175" s="66">
        <v>2544</v>
      </c>
      <c r="J4175" s="66" t="s">
        <v>2653</v>
      </c>
      <c r="K4175" s="68" t="s">
        <v>2547</v>
      </c>
      <c r="L4175" s="69" t="s">
        <v>10817</v>
      </c>
      <c r="N4175" s="128">
        <v>100</v>
      </c>
      <c r="O4175" s="71">
        <v>33.5</v>
      </c>
      <c r="P4175" s="127"/>
    </row>
    <row r="4176" spans="1:16" ht="15" x14ac:dyDescent="0.25">
      <c r="A4176" s="67" t="str">
        <f t="shared" si="65"/>
        <v>72627722</v>
      </c>
      <c r="B4176" s="127">
        <v>7262772</v>
      </c>
      <c r="C4176" s="127">
        <v>2</v>
      </c>
      <c r="D4176" s="74" t="s">
        <v>5765</v>
      </c>
      <c r="E4176" s="68">
        <v>15166575</v>
      </c>
      <c r="F4176" s="68" t="s">
        <v>10813</v>
      </c>
      <c r="G4176" s="68" t="s">
        <v>10823</v>
      </c>
      <c r="H4176" s="68" t="s">
        <v>2653</v>
      </c>
      <c r="I4176" s="66">
        <v>2544</v>
      </c>
      <c r="J4176" s="66" t="s">
        <v>2653</v>
      </c>
      <c r="K4176" s="68" t="s">
        <v>2547</v>
      </c>
      <c r="L4176" s="69" t="s">
        <v>10818</v>
      </c>
      <c r="N4176" s="128">
        <v>100</v>
      </c>
      <c r="O4176" s="71">
        <v>33.5</v>
      </c>
      <c r="P4176" s="127"/>
    </row>
    <row r="4177" spans="1:16" ht="15" x14ac:dyDescent="0.25">
      <c r="A4177" s="67" t="str">
        <f t="shared" si="65"/>
        <v>101582481</v>
      </c>
      <c r="B4177" s="127">
        <v>10158248</v>
      </c>
      <c r="C4177" s="127">
        <v>1</v>
      </c>
      <c r="D4177" s="74" t="s">
        <v>10554</v>
      </c>
      <c r="E4177" s="68">
        <v>11205644</v>
      </c>
      <c r="F4177" s="68" t="s">
        <v>10815</v>
      </c>
      <c r="G4177" s="127" t="s">
        <v>2550</v>
      </c>
      <c r="H4177" s="68" t="s">
        <v>2653</v>
      </c>
      <c r="I4177" s="66">
        <v>2544</v>
      </c>
      <c r="J4177" s="66" t="s">
        <v>2653</v>
      </c>
      <c r="K4177" s="68" t="s">
        <v>2547</v>
      </c>
      <c r="L4177" s="69" t="s">
        <v>10817</v>
      </c>
      <c r="N4177" s="128">
        <v>0</v>
      </c>
      <c r="O4177" s="71">
        <v>33.5</v>
      </c>
      <c r="P4177" s="127"/>
    </row>
    <row r="4178" spans="1:16" ht="15" x14ac:dyDescent="0.25">
      <c r="A4178" s="67" t="str">
        <f t="shared" si="65"/>
        <v>102518442</v>
      </c>
      <c r="B4178" s="127">
        <v>10251844</v>
      </c>
      <c r="C4178" s="127">
        <v>2</v>
      </c>
      <c r="D4178" s="74" t="s">
        <v>10556</v>
      </c>
      <c r="E4178" s="68" t="s">
        <v>10125</v>
      </c>
      <c r="F4178" s="68" t="s">
        <v>10815</v>
      </c>
      <c r="G4178" s="68" t="s">
        <v>10823</v>
      </c>
      <c r="H4178" s="68" t="s">
        <v>2653</v>
      </c>
      <c r="I4178" s="66">
        <v>2544</v>
      </c>
      <c r="J4178" s="66" t="s">
        <v>2653</v>
      </c>
      <c r="K4178" s="68" t="s">
        <v>2547</v>
      </c>
      <c r="L4178" s="69" t="s">
        <v>10817</v>
      </c>
      <c r="N4178" s="128">
        <v>0</v>
      </c>
      <c r="O4178" s="71">
        <v>33.5</v>
      </c>
      <c r="P4178" s="127">
        <v>4</v>
      </c>
    </row>
    <row r="4179" spans="1:16" ht="15" x14ac:dyDescent="0.25">
      <c r="A4179" s="67" t="str">
        <f t="shared" si="65"/>
        <v>103718015</v>
      </c>
      <c r="B4179" s="127">
        <v>10371801</v>
      </c>
      <c r="C4179" s="127">
        <v>5</v>
      </c>
      <c r="D4179" s="74" t="s">
        <v>5766</v>
      </c>
      <c r="E4179" s="68" t="s">
        <v>936</v>
      </c>
      <c r="F4179" s="68" t="s">
        <v>10814</v>
      </c>
      <c r="G4179" s="68" t="s">
        <v>2550</v>
      </c>
      <c r="H4179" s="68" t="s">
        <v>2653</v>
      </c>
      <c r="I4179" s="66">
        <v>2544</v>
      </c>
      <c r="J4179" s="66" t="s">
        <v>2653</v>
      </c>
      <c r="K4179" s="68" t="s">
        <v>2547</v>
      </c>
      <c r="L4179" s="69" t="s">
        <v>10816</v>
      </c>
      <c r="N4179" s="128">
        <v>100</v>
      </c>
      <c r="O4179" s="71">
        <v>33.5</v>
      </c>
      <c r="P4179" s="127"/>
    </row>
    <row r="4180" spans="1:16" ht="15" x14ac:dyDescent="0.25">
      <c r="A4180" s="67" t="str">
        <f t="shared" si="65"/>
        <v>100622572</v>
      </c>
      <c r="B4180" s="127">
        <v>10062257</v>
      </c>
      <c r="C4180" s="127">
        <v>2</v>
      </c>
      <c r="D4180" s="74" t="s">
        <v>5767</v>
      </c>
      <c r="E4180" s="68">
        <v>1321140</v>
      </c>
      <c r="F4180" s="68" t="s">
        <v>10815</v>
      </c>
      <c r="G4180" s="68" t="s">
        <v>2550</v>
      </c>
      <c r="H4180" s="68" t="s">
        <v>2653</v>
      </c>
      <c r="I4180" s="66">
        <v>2544</v>
      </c>
      <c r="J4180" s="66" t="s">
        <v>2653</v>
      </c>
      <c r="K4180" s="68" t="s">
        <v>2547</v>
      </c>
      <c r="L4180" s="69" t="s">
        <v>10817</v>
      </c>
      <c r="N4180" s="128">
        <v>100</v>
      </c>
      <c r="O4180" s="71">
        <v>33.5</v>
      </c>
      <c r="P4180" s="127"/>
    </row>
    <row r="4181" spans="1:16" ht="15" x14ac:dyDescent="0.25">
      <c r="A4181" s="67" t="str">
        <f t="shared" si="65"/>
        <v>102019682</v>
      </c>
      <c r="B4181" s="127">
        <v>10201968</v>
      </c>
      <c r="C4181" s="127">
        <v>2</v>
      </c>
      <c r="D4181" s="74" t="s">
        <v>5768</v>
      </c>
      <c r="E4181" s="68">
        <v>15640887</v>
      </c>
      <c r="F4181" s="68" t="s">
        <v>10815</v>
      </c>
      <c r="G4181" s="68" t="s">
        <v>2550</v>
      </c>
      <c r="H4181" s="68" t="s">
        <v>2653</v>
      </c>
      <c r="I4181" s="66">
        <v>2544</v>
      </c>
      <c r="J4181" s="66" t="s">
        <v>2653</v>
      </c>
      <c r="K4181" s="68" t="s">
        <v>2547</v>
      </c>
      <c r="L4181" s="69" t="s">
        <v>10817</v>
      </c>
      <c r="N4181" s="128">
        <v>100</v>
      </c>
      <c r="O4181" s="71">
        <v>33.5</v>
      </c>
      <c r="P4181" s="127"/>
    </row>
    <row r="4182" spans="1:16" ht="15" x14ac:dyDescent="0.25">
      <c r="A4182" s="67" t="str">
        <f t="shared" si="65"/>
        <v>160769771</v>
      </c>
      <c r="B4182" s="127">
        <v>16076977</v>
      </c>
      <c r="C4182" s="127">
        <v>1</v>
      </c>
      <c r="D4182" s="74" t="s">
        <v>5769</v>
      </c>
      <c r="E4182" s="68" t="s">
        <v>2337</v>
      </c>
      <c r="F4182" s="68" t="s">
        <v>10814</v>
      </c>
      <c r="G4182" s="68" t="s">
        <v>2550</v>
      </c>
      <c r="H4182" s="68" t="s">
        <v>2653</v>
      </c>
      <c r="I4182" s="66">
        <v>2544</v>
      </c>
      <c r="J4182" s="66" t="s">
        <v>2653</v>
      </c>
      <c r="K4182" s="68" t="s">
        <v>2547</v>
      </c>
      <c r="L4182" s="69" t="s">
        <v>10816</v>
      </c>
      <c r="N4182" s="128">
        <v>100</v>
      </c>
      <c r="O4182" s="71">
        <v>33.5</v>
      </c>
      <c r="P4182" s="127"/>
    </row>
    <row r="4183" spans="1:16" ht="15" x14ac:dyDescent="0.25">
      <c r="A4183" s="67" t="str">
        <f t="shared" si="65"/>
        <v>173652841</v>
      </c>
      <c r="B4183" s="127">
        <v>17365284</v>
      </c>
      <c r="C4183" s="127">
        <v>1</v>
      </c>
      <c r="D4183" s="74" t="s">
        <v>9854</v>
      </c>
      <c r="E4183" s="68" t="s">
        <v>10033</v>
      </c>
      <c r="F4183" s="68" t="s">
        <v>10814</v>
      </c>
      <c r="G4183" s="68" t="s">
        <v>10823</v>
      </c>
      <c r="H4183" s="68" t="s">
        <v>2653</v>
      </c>
      <c r="I4183" s="66">
        <v>2544</v>
      </c>
      <c r="J4183" s="66" t="s">
        <v>2653</v>
      </c>
      <c r="K4183" s="68" t="s">
        <v>2546</v>
      </c>
      <c r="L4183" s="69" t="s">
        <v>10816</v>
      </c>
      <c r="N4183" s="128">
        <v>100</v>
      </c>
      <c r="O4183" s="71">
        <v>40.200000000000003</v>
      </c>
      <c r="P4183" s="127"/>
    </row>
    <row r="4184" spans="1:16" ht="15" x14ac:dyDescent="0.25">
      <c r="A4184" s="67" t="str">
        <f t="shared" si="65"/>
        <v>101351705</v>
      </c>
      <c r="B4184" s="127">
        <v>10135170</v>
      </c>
      <c r="C4184" s="127">
        <v>5</v>
      </c>
      <c r="D4184" s="74" t="s">
        <v>5508</v>
      </c>
      <c r="E4184" s="68">
        <v>17426900</v>
      </c>
      <c r="F4184" s="68" t="s">
        <v>10815</v>
      </c>
      <c r="G4184" s="68" t="s">
        <v>2550</v>
      </c>
      <c r="H4184" s="68" t="s">
        <v>2653</v>
      </c>
      <c r="I4184" s="66">
        <v>2544</v>
      </c>
      <c r="J4184" s="66" t="s">
        <v>2653</v>
      </c>
      <c r="K4184" s="68" t="s">
        <v>2547</v>
      </c>
      <c r="L4184" s="69" t="s">
        <v>10817</v>
      </c>
      <c r="N4184" s="128">
        <v>100</v>
      </c>
      <c r="O4184" s="71">
        <v>33.5</v>
      </c>
      <c r="P4184" s="127"/>
    </row>
    <row r="4185" spans="1:16" ht="15" x14ac:dyDescent="0.25">
      <c r="A4185" s="67" t="str">
        <f t="shared" si="65"/>
        <v>104051612</v>
      </c>
      <c r="B4185" s="127">
        <v>10405161</v>
      </c>
      <c r="C4185" s="127">
        <v>2</v>
      </c>
      <c r="D4185" s="74" t="s">
        <v>5771</v>
      </c>
      <c r="E4185" s="68" t="s">
        <v>948</v>
      </c>
      <c r="F4185" s="68" t="s">
        <v>10815</v>
      </c>
      <c r="G4185" s="68" t="s">
        <v>10823</v>
      </c>
      <c r="H4185" s="68" t="s">
        <v>2653</v>
      </c>
      <c r="I4185" s="66">
        <v>2544</v>
      </c>
      <c r="J4185" s="66" t="s">
        <v>2653</v>
      </c>
      <c r="K4185" s="68" t="s">
        <v>2547</v>
      </c>
      <c r="L4185" s="69" t="s">
        <v>10817</v>
      </c>
      <c r="N4185" s="128">
        <v>100</v>
      </c>
      <c r="O4185" s="71">
        <v>33.5</v>
      </c>
      <c r="P4185" s="127"/>
    </row>
    <row r="4186" spans="1:16" ht="15" x14ac:dyDescent="0.25">
      <c r="A4186" s="67" t="str">
        <f t="shared" si="65"/>
        <v>104051613</v>
      </c>
      <c r="B4186" s="127">
        <v>10405161</v>
      </c>
      <c r="C4186" s="127">
        <v>3</v>
      </c>
      <c r="D4186" s="74" t="s">
        <v>5771</v>
      </c>
      <c r="E4186" s="68" t="s">
        <v>948</v>
      </c>
      <c r="F4186" s="68" t="s">
        <v>10814</v>
      </c>
      <c r="G4186" s="68" t="s">
        <v>2550</v>
      </c>
      <c r="H4186" s="68" t="s">
        <v>2653</v>
      </c>
      <c r="I4186" s="66">
        <v>2544</v>
      </c>
      <c r="J4186" s="66" t="s">
        <v>2653</v>
      </c>
      <c r="K4186" s="68" t="s">
        <v>2547</v>
      </c>
      <c r="L4186" s="69" t="s">
        <v>10816</v>
      </c>
      <c r="N4186" s="128">
        <v>100</v>
      </c>
      <c r="O4186" s="71">
        <v>33.5</v>
      </c>
      <c r="P4186" s="127"/>
    </row>
    <row r="4187" spans="1:16" ht="15" x14ac:dyDescent="0.25">
      <c r="A4187" s="67" t="str">
        <f t="shared" si="65"/>
        <v>114342351</v>
      </c>
      <c r="B4187" s="127">
        <v>11434235</v>
      </c>
      <c r="C4187" s="127">
        <v>1</v>
      </c>
      <c r="D4187" s="74" t="s">
        <v>5772</v>
      </c>
      <c r="E4187" s="68">
        <v>3886240</v>
      </c>
      <c r="F4187" s="68" t="s">
        <v>10815</v>
      </c>
      <c r="G4187" s="68" t="s">
        <v>10823</v>
      </c>
      <c r="H4187" s="68" t="s">
        <v>2653</v>
      </c>
      <c r="I4187" s="66">
        <v>2544</v>
      </c>
      <c r="J4187" s="66" t="s">
        <v>2653</v>
      </c>
      <c r="K4187" s="68" t="s">
        <v>2547</v>
      </c>
      <c r="L4187" s="69" t="s">
        <v>10817</v>
      </c>
      <c r="N4187" s="128">
        <v>100</v>
      </c>
      <c r="O4187" s="71">
        <v>33.5</v>
      </c>
      <c r="P4187" s="127"/>
    </row>
    <row r="4188" spans="1:16" ht="15" x14ac:dyDescent="0.25">
      <c r="A4188" s="67" t="str">
        <f t="shared" si="65"/>
        <v>76660932</v>
      </c>
      <c r="B4188" s="127">
        <v>7666093</v>
      </c>
      <c r="C4188" s="127">
        <v>2</v>
      </c>
      <c r="D4188" s="74" t="s">
        <v>9857</v>
      </c>
      <c r="E4188" s="68">
        <v>11458648</v>
      </c>
      <c r="F4188" s="68" t="s">
        <v>10813</v>
      </c>
      <c r="G4188" s="68" t="s">
        <v>10823</v>
      </c>
      <c r="H4188" s="68" t="s">
        <v>2653</v>
      </c>
      <c r="I4188" s="66">
        <v>2544</v>
      </c>
      <c r="J4188" s="66" t="s">
        <v>2653</v>
      </c>
      <c r="K4188" s="68" t="s">
        <v>2547</v>
      </c>
      <c r="L4188" s="69" t="s">
        <v>10818</v>
      </c>
      <c r="N4188" s="128">
        <v>100</v>
      </c>
      <c r="O4188" s="71">
        <v>33.5</v>
      </c>
      <c r="P4188" s="127"/>
    </row>
    <row r="4189" spans="1:16" ht="15" x14ac:dyDescent="0.25">
      <c r="A4189" s="67" t="str">
        <f t="shared" si="65"/>
        <v>76661112</v>
      </c>
      <c r="B4189" s="127">
        <v>7666111</v>
      </c>
      <c r="C4189" s="127">
        <v>2</v>
      </c>
      <c r="D4189" s="74" t="s">
        <v>5773</v>
      </c>
      <c r="E4189" s="68">
        <v>13187452</v>
      </c>
      <c r="F4189" s="68" t="s">
        <v>10815</v>
      </c>
      <c r="G4189" s="68" t="s">
        <v>10823</v>
      </c>
      <c r="H4189" s="68" t="s">
        <v>2653</v>
      </c>
      <c r="I4189" s="66">
        <v>2544</v>
      </c>
      <c r="J4189" s="66" t="s">
        <v>2653</v>
      </c>
      <c r="K4189" s="68" t="s">
        <v>2547</v>
      </c>
      <c r="L4189" s="69" t="s">
        <v>10817</v>
      </c>
      <c r="N4189" s="128">
        <v>100</v>
      </c>
      <c r="O4189" s="71">
        <v>33.5</v>
      </c>
      <c r="P4189" s="127"/>
    </row>
    <row r="4190" spans="1:16" ht="15" x14ac:dyDescent="0.25">
      <c r="A4190" s="67" t="str">
        <f t="shared" si="65"/>
        <v>73324881</v>
      </c>
      <c r="B4190" s="127">
        <v>7332488</v>
      </c>
      <c r="C4190" s="127">
        <v>1</v>
      </c>
      <c r="D4190" s="74" t="s">
        <v>5774</v>
      </c>
      <c r="E4190" s="68" t="s">
        <v>7917</v>
      </c>
      <c r="F4190" s="68" t="s">
        <v>10813</v>
      </c>
      <c r="G4190" s="68" t="s">
        <v>10823</v>
      </c>
      <c r="H4190" s="68" t="s">
        <v>2653</v>
      </c>
      <c r="I4190" s="66">
        <v>2544</v>
      </c>
      <c r="J4190" s="66" t="s">
        <v>2653</v>
      </c>
      <c r="K4190" s="68" t="s">
        <v>2547</v>
      </c>
      <c r="L4190" s="69" t="s">
        <v>10818</v>
      </c>
      <c r="N4190" s="128">
        <v>100</v>
      </c>
      <c r="O4190" s="71">
        <v>33.5</v>
      </c>
      <c r="P4190" s="127"/>
    </row>
    <row r="4191" spans="1:16" ht="15" x14ac:dyDescent="0.25">
      <c r="A4191" s="67" t="str">
        <f t="shared" si="65"/>
        <v>90623731</v>
      </c>
      <c r="B4191" s="127">
        <v>9062373</v>
      </c>
      <c r="C4191" s="127">
        <v>1</v>
      </c>
      <c r="D4191" s="74" t="s">
        <v>10518</v>
      </c>
      <c r="E4191" s="68" t="s">
        <v>10105</v>
      </c>
      <c r="F4191" s="68" t="s">
        <v>10815</v>
      </c>
      <c r="G4191" s="68" t="s">
        <v>10823</v>
      </c>
      <c r="H4191" s="68" t="s">
        <v>2653</v>
      </c>
      <c r="I4191" s="66">
        <v>2544</v>
      </c>
      <c r="J4191" s="66" t="s">
        <v>2653</v>
      </c>
      <c r="K4191" s="68" t="s">
        <v>2547</v>
      </c>
      <c r="L4191" s="69" t="s">
        <v>10817</v>
      </c>
      <c r="N4191" s="128">
        <v>0</v>
      </c>
      <c r="O4191" s="71">
        <v>33.5</v>
      </c>
      <c r="P4191" s="127"/>
    </row>
    <row r="4192" spans="1:16" ht="15" x14ac:dyDescent="0.25">
      <c r="A4192" s="67" t="str">
        <f t="shared" si="65"/>
        <v>124836315</v>
      </c>
      <c r="B4192" s="127">
        <v>12483631</v>
      </c>
      <c r="C4192" s="127">
        <v>5</v>
      </c>
      <c r="D4192" s="74" t="s">
        <v>5775</v>
      </c>
      <c r="E4192" s="68" t="s">
        <v>1512</v>
      </c>
      <c r="F4192" s="68" t="s">
        <v>10814</v>
      </c>
      <c r="G4192" s="68" t="s">
        <v>2550</v>
      </c>
      <c r="H4192" s="68" t="s">
        <v>2653</v>
      </c>
      <c r="I4192" s="66">
        <v>2544</v>
      </c>
      <c r="J4192" s="66" t="s">
        <v>2653</v>
      </c>
      <c r="K4192" s="68" t="s">
        <v>2547</v>
      </c>
      <c r="L4192" s="69" t="s">
        <v>10816</v>
      </c>
      <c r="N4192" s="128">
        <v>100</v>
      </c>
      <c r="O4192" s="71">
        <v>33.5</v>
      </c>
      <c r="P4192" s="127"/>
    </row>
    <row r="4193" spans="1:16" ht="15" x14ac:dyDescent="0.25">
      <c r="A4193" s="67" t="str">
        <f t="shared" si="65"/>
        <v>156320882</v>
      </c>
      <c r="B4193" s="127">
        <v>15632088</v>
      </c>
      <c r="C4193" s="127">
        <v>2</v>
      </c>
      <c r="D4193" s="74" t="s">
        <v>5776</v>
      </c>
      <c r="E4193" s="68" t="s">
        <v>2253</v>
      </c>
      <c r="F4193" s="68" t="s">
        <v>10814</v>
      </c>
      <c r="G4193" s="68" t="s">
        <v>2550</v>
      </c>
      <c r="H4193" s="68" t="s">
        <v>2653</v>
      </c>
      <c r="I4193" s="66">
        <v>2544</v>
      </c>
      <c r="J4193" s="66" t="s">
        <v>2653</v>
      </c>
      <c r="K4193" s="68" t="s">
        <v>2547</v>
      </c>
      <c r="L4193" s="69" t="s">
        <v>10816</v>
      </c>
      <c r="N4193" s="128">
        <v>100</v>
      </c>
      <c r="O4193" s="71">
        <v>33.5</v>
      </c>
      <c r="P4193" s="127"/>
    </row>
    <row r="4194" spans="1:16" ht="15" x14ac:dyDescent="0.25">
      <c r="A4194" s="67" t="str">
        <f t="shared" si="65"/>
        <v>156320881</v>
      </c>
      <c r="B4194" s="127">
        <v>15632088</v>
      </c>
      <c r="C4194" s="127">
        <v>1</v>
      </c>
      <c r="D4194" s="74" t="s">
        <v>5776</v>
      </c>
      <c r="E4194" s="68" t="s">
        <v>2253</v>
      </c>
      <c r="F4194" s="68" t="s">
        <v>10814</v>
      </c>
      <c r="G4194" s="68" t="s">
        <v>2550</v>
      </c>
      <c r="H4194" s="68" t="s">
        <v>2653</v>
      </c>
      <c r="I4194" s="66">
        <v>2544</v>
      </c>
      <c r="J4194" s="66" t="s">
        <v>2653</v>
      </c>
      <c r="K4194" s="68" t="s">
        <v>2547</v>
      </c>
      <c r="L4194" s="69" t="s">
        <v>10816</v>
      </c>
      <c r="N4194" s="128">
        <v>100</v>
      </c>
      <c r="O4194" s="71">
        <v>33.5</v>
      </c>
      <c r="P4194" s="127"/>
    </row>
    <row r="4195" spans="1:16" ht="15" x14ac:dyDescent="0.25">
      <c r="A4195" s="67" t="str">
        <f t="shared" si="65"/>
        <v>72739901</v>
      </c>
      <c r="B4195" s="127">
        <v>7273990</v>
      </c>
      <c r="C4195" s="127">
        <v>1</v>
      </c>
      <c r="D4195" s="74" t="s">
        <v>5777</v>
      </c>
      <c r="E4195" s="68" t="s">
        <v>7918</v>
      </c>
      <c r="F4195" s="68" t="s">
        <v>10813</v>
      </c>
      <c r="G4195" s="68" t="s">
        <v>10823</v>
      </c>
      <c r="H4195" s="68" t="s">
        <v>2653</v>
      </c>
      <c r="I4195" s="66">
        <v>2544</v>
      </c>
      <c r="J4195" s="66" t="s">
        <v>2653</v>
      </c>
      <c r="K4195" s="68" t="s">
        <v>2547</v>
      </c>
      <c r="L4195" s="69" t="s">
        <v>10818</v>
      </c>
      <c r="N4195" s="128">
        <v>100</v>
      </c>
      <c r="O4195" s="71">
        <v>33.5</v>
      </c>
      <c r="P4195" s="127"/>
    </row>
    <row r="4196" spans="1:16" ht="15" x14ac:dyDescent="0.25">
      <c r="A4196" s="67" t="str">
        <f t="shared" si="65"/>
        <v>83123944</v>
      </c>
      <c r="B4196" s="127">
        <v>8312394</v>
      </c>
      <c r="C4196" s="127">
        <v>4</v>
      </c>
      <c r="D4196" s="74" t="s">
        <v>5778</v>
      </c>
      <c r="E4196" s="68" t="s">
        <v>524</v>
      </c>
      <c r="F4196" s="68" t="s">
        <v>10815</v>
      </c>
      <c r="G4196" s="68" t="s">
        <v>10823</v>
      </c>
      <c r="H4196" s="68" t="s">
        <v>2653</v>
      </c>
      <c r="I4196" s="66">
        <v>2544</v>
      </c>
      <c r="J4196" s="66" t="s">
        <v>2653</v>
      </c>
      <c r="K4196" s="68" t="s">
        <v>2547</v>
      </c>
      <c r="L4196" s="69" t="s">
        <v>10817</v>
      </c>
      <c r="N4196" s="128">
        <v>100</v>
      </c>
      <c r="O4196" s="71">
        <v>33.5</v>
      </c>
      <c r="P4196" s="127"/>
    </row>
    <row r="4197" spans="1:16" ht="15" x14ac:dyDescent="0.25">
      <c r="A4197" s="67" t="str">
        <f t="shared" si="65"/>
        <v>83123941</v>
      </c>
      <c r="B4197" s="127">
        <v>8312394</v>
      </c>
      <c r="C4197" s="127">
        <v>1</v>
      </c>
      <c r="D4197" s="74" t="s">
        <v>5778</v>
      </c>
      <c r="E4197" s="68" t="s">
        <v>524</v>
      </c>
      <c r="F4197" s="68" t="s">
        <v>10813</v>
      </c>
      <c r="G4197" s="68" t="s">
        <v>10823</v>
      </c>
      <c r="H4197" s="68" t="s">
        <v>2653</v>
      </c>
      <c r="I4197" s="66">
        <v>2544</v>
      </c>
      <c r="J4197" s="66" t="s">
        <v>2653</v>
      </c>
      <c r="K4197" s="68" t="s">
        <v>2547</v>
      </c>
      <c r="L4197" s="69" t="s">
        <v>10818</v>
      </c>
      <c r="N4197" s="128">
        <v>100</v>
      </c>
      <c r="O4197" s="71">
        <v>33.5</v>
      </c>
      <c r="P4197" s="127"/>
    </row>
    <row r="4198" spans="1:16" ht="15" x14ac:dyDescent="0.25">
      <c r="A4198" s="67" t="str">
        <f t="shared" si="65"/>
        <v>100681192</v>
      </c>
      <c r="B4198" s="127">
        <v>10068119</v>
      </c>
      <c r="C4198" s="127">
        <v>2</v>
      </c>
      <c r="D4198" s="74" t="s">
        <v>5779</v>
      </c>
      <c r="E4198" s="68">
        <v>8054567</v>
      </c>
      <c r="F4198" s="68" t="s">
        <v>10815</v>
      </c>
      <c r="G4198" s="68" t="s">
        <v>2550</v>
      </c>
      <c r="H4198" s="68" t="s">
        <v>2653</v>
      </c>
      <c r="I4198" s="66">
        <v>2544</v>
      </c>
      <c r="J4198" s="66" t="s">
        <v>2653</v>
      </c>
      <c r="K4198" s="68" t="s">
        <v>2547</v>
      </c>
      <c r="L4198" s="69" t="s">
        <v>10817</v>
      </c>
      <c r="N4198" s="128">
        <v>100</v>
      </c>
      <c r="O4198" s="71">
        <v>33.5</v>
      </c>
      <c r="P4198" s="127"/>
    </row>
    <row r="4199" spans="1:16" ht="15" x14ac:dyDescent="0.25">
      <c r="A4199" s="67" t="str">
        <f t="shared" si="65"/>
        <v>105816132</v>
      </c>
      <c r="B4199" s="127">
        <v>10581613</v>
      </c>
      <c r="C4199" s="127">
        <v>2</v>
      </c>
      <c r="D4199" s="74" t="s">
        <v>5780</v>
      </c>
      <c r="E4199" s="68" t="s">
        <v>1022</v>
      </c>
      <c r="F4199" s="68" t="s">
        <v>10815</v>
      </c>
      <c r="G4199" s="68" t="s">
        <v>10823</v>
      </c>
      <c r="H4199" s="68" t="s">
        <v>2653</v>
      </c>
      <c r="I4199" s="66">
        <v>2544</v>
      </c>
      <c r="J4199" s="66" t="s">
        <v>2653</v>
      </c>
      <c r="K4199" s="68" t="s">
        <v>2547</v>
      </c>
      <c r="L4199" s="69" t="s">
        <v>10817</v>
      </c>
      <c r="N4199" s="128">
        <v>100</v>
      </c>
      <c r="O4199" s="71">
        <v>33.5</v>
      </c>
      <c r="P4199" s="127"/>
    </row>
    <row r="4200" spans="1:16" ht="15" x14ac:dyDescent="0.25">
      <c r="A4200" s="67" t="str">
        <f t="shared" si="65"/>
        <v>104341615</v>
      </c>
      <c r="B4200" s="127">
        <v>10434161</v>
      </c>
      <c r="C4200" s="127">
        <v>5</v>
      </c>
      <c r="D4200" s="74" t="s">
        <v>5781</v>
      </c>
      <c r="E4200" s="68" t="s">
        <v>960</v>
      </c>
      <c r="F4200" s="68" t="s">
        <v>10814</v>
      </c>
      <c r="G4200" s="68" t="s">
        <v>2550</v>
      </c>
      <c r="H4200" s="68" t="s">
        <v>2653</v>
      </c>
      <c r="I4200" s="66">
        <v>2544</v>
      </c>
      <c r="J4200" s="66" t="s">
        <v>2653</v>
      </c>
      <c r="K4200" s="68" t="s">
        <v>2547</v>
      </c>
      <c r="L4200" s="69" t="s">
        <v>10816</v>
      </c>
      <c r="N4200" s="128">
        <v>100</v>
      </c>
      <c r="O4200" s="71">
        <v>33.5</v>
      </c>
      <c r="P4200" s="127"/>
    </row>
    <row r="4201" spans="1:16" ht="15" x14ac:dyDescent="0.25">
      <c r="A4201" s="67" t="str">
        <f t="shared" si="65"/>
        <v>104341612</v>
      </c>
      <c r="B4201" s="127">
        <v>10434161</v>
      </c>
      <c r="C4201" s="127">
        <v>2</v>
      </c>
      <c r="D4201" s="74" t="s">
        <v>5781</v>
      </c>
      <c r="E4201" s="68" t="s">
        <v>960</v>
      </c>
      <c r="F4201" s="68" t="s">
        <v>10815</v>
      </c>
      <c r="G4201" s="68" t="s">
        <v>10823</v>
      </c>
      <c r="H4201" s="68" t="s">
        <v>2653</v>
      </c>
      <c r="I4201" s="66">
        <v>2544</v>
      </c>
      <c r="J4201" s="66" t="s">
        <v>2653</v>
      </c>
      <c r="K4201" s="68" t="s">
        <v>2547</v>
      </c>
      <c r="L4201" s="69" t="s">
        <v>10817</v>
      </c>
      <c r="N4201" s="128">
        <v>100</v>
      </c>
      <c r="O4201" s="71">
        <v>33.5</v>
      </c>
      <c r="P4201" s="127"/>
    </row>
    <row r="4202" spans="1:16" ht="15" x14ac:dyDescent="0.25">
      <c r="A4202" s="67" t="str">
        <f t="shared" si="65"/>
        <v>136598443</v>
      </c>
      <c r="B4202" s="127">
        <v>13659844</v>
      </c>
      <c r="C4202" s="127">
        <v>3</v>
      </c>
      <c r="D4202" s="74" t="s">
        <v>5782</v>
      </c>
      <c r="E4202" s="68" t="s">
        <v>1855</v>
      </c>
      <c r="F4202" s="68" t="s">
        <v>10814</v>
      </c>
      <c r="G4202" s="68" t="s">
        <v>2550</v>
      </c>
      <c r="H4202" s="68" t="s">
        <v>2653</v>
      </c>
      <c r="I4202" s="66">
        <v>2544</v>
      </c>
      <c r="J4202" s="66" t="s">
        <v>2653</v>
      </c>
      <c r="K4202" s="68" t="s">
        <v>2547</v>
      </c>
      <c r="L4202" s="69" t="s">
        <v>10816</v>
      </c>
      <c r="N4202" s="128">
        <v>100</v>
      </c>
      <c r="O4202" s="71">
        <v>33.5</v>
      </c>
      <c r="P4202" s="127"/>
    </row>
    <row r="4203" spans="1:16" ht="15" x14ac:dyDescent="0.25">
      <c r="A4203" s="67" t="str">
        <f t="shared" si="65"/>
        <v>143807662</v>
      </c>
      <c r="B4203" s="127">
        <v>14380766</v>
      </c>
      <c r="C4203" s="127">
        <v>2</v>
      </c>
      <c r="D4203" s="74" t="s">
        <v>5783</v>
      </c>
      <c r="E4203" s="68">
        <v>7413554</v>
      </c>
      <c r="F4203" s="68" t="s">
        <v>10814</v>
      </c>
      <c r="G4203" s="68" t="s">
        <v>2550</v>
      </c>
      <c r="H4203" s="68" t="s">
        <v>2653</v>
      </c>
      <c r="I4203" s="66">
        <v>2544</v>
      </c>
      <c r="J4203" s="66" t="s">
        <v>2653</v>
      </c>
      <c r="K4203" s="68" t="s">
        <v>2547</v>
      </c>
      <c r="L4203" s="69" t="s">
        <v>10816</v>
      </c>
      <c r="N4203" s="128">
        <v>100</v>
      </c>
      <c r="O4203" s="71">
        <v>33.5</v>
      </c>
      <c r="P4203" s="127"/>
    </row>
    <row r="4204" spans="1:16" ht="15" x14ac:dyDescent="0.25">
      <c r="A4204" s="67" t="str">
        <f t="shared" si="65"/>
        <v>90259111</v>
      </c>
      <c r="B4204" s="127">
        <v>9025911</v>
      </c>
      <c r="C4204" s="127">
        <v>1</v>
      </c>
      <c r="D4204" s="74" t="s">
        <v>5784</v>
      </c>
      <c r="E4204" s="68" t="s">
        <v>615</v>
      </c>
      <c r="F4204" s="68" t="s">
        <v>10815</v>
      </c>
      <c r="G4204" s="68" t="s">
        <v>10823</v>
      </c>
      <c r="H4204" s="68" t="s">
        <v>2653</v>
      </c>
      <c r="I4204" s="66">
        <v>2544</v>
      </c>
      <c r="J4204" s="66" t="s">
        <v>2653</v>
      </c>
      <c r="K4204" s="68" t="s">
        <v>2547</v>
      </c>
      <c r="L4204" s="69" t="s">
        <v>10817</v>
      </c>
      <c r="N4204" s="128">
        <v>100</v>
      </c>
      <c r="O4204" s="71">
        <v>33.5</v>
      </c>
      <c r="P4204" s="127"/>
    </row>
    <row r="4205" spans="1:16" ht="15" x14ac:dyDescent="0.25">
      <c r="A4205" s="67" t="str">
        <f t="shared" si="65"/>
        <v>90259113</v>
      </c>
      <c r="B4205" s="127">
        <v>9025911</v>
      </c>
      <c r="C4205" s="127">
        <v>3</v>
      </c>
      <c r="D4205" s="74" t="s">
        <v>5784</v>
      </c>
      <c r="E4205" s="68" t="s">
        <v>615</v>
      </c>
      <c r="F4205" s="68" t="s">
        <v>10815</v>
      </c>
      <c r="G4205" s="68" t="s">
        <v>10823</v>
      </c>
      <c r="H4205" s="68" t="s">
        <v>2653</v>
      </c>
      <c r="I4205" s="66">
        <v>2544</v>
      </c>
      <c r="J4205" s="66" t="s">
        <v>2653</v>
      </c>
      <c r="K4205" s="68" t="s">
        <v>2547</v>
      </c>
      <c r="L4205" s="69" t="s">
        <v>10817</v>
      </c>
      <c r="N4205" s="128">
        <v>100</v>
      </c>
      <c r="O4205" s="71">
        <v>33.5</v>
      </c>
      <c r="P4205" s="127"/>
    </row>
    <row r="4206" spans="1:16" ht="15" x14ac:dyDescent="0.25">
      <c r="A4206" s="67" t="str">
        <f t="shared" si="65"/>
        <v>91778384</v>
      </c>
      <c r="B4206" s="127">
        <v>9177838</v>
      </c>
      <c r="C4206" s="127">
        <v>4</v>
      </c>
      <c r="D4206" s="74" t="s">
        <v>5785</v>
      </c>
      <c r="E4206" s="68">
        <v>17917399</v>
      </c>
      <c r="F4206" s="68" t="s">
        <v>10814</v>
      </c>
      <c r="G4206" s="68" t="s">
        <v>2550</v>
      </c>
      <c r="H4206" s="68" t="s">
        <v>2653</v>
      </c>
      <c r="I4206" s="66">
        <v>2544</v>
      </c>
      <c r="J4206" s="66" t="s">
        <v>2653</v>
      </c>
      <c r="K4206" s="68" t="s">
        <v>2547</v>
      </c>
      <c r="L4206" s="69" t="s">
        <v>10816</v>
      </c>
      <c r="N4206" s="128">
        <v>100</v>
      </c>
      <c r="O4206" s="71">
        <v>33.5</v>
      </c>
      <c r="P4206" s="127"/>
    </row>
    <row r="4207" spans="1:16" ht="15" x14ac:dyDescent="0.25">
      <c r="A4207" s="67" t="str">
        <f t="shared" si="65"/>
        <v>91778381</v>
      </c>
      <c r="B4207" s="127">
        <v>9177838</v>
      </c>
      <c r="C4207" s="127">
        <v>1</v>
      </c>
      <c r="D4207" s="74" t="s">
        <v>5785</v>
      </c>
      <c r="E4207" s="68">
        <v>17917399</v>
      </c>
      <c r="F4207" s="68" t="s">
        <v>10815</v>
      </c>
      <c r="G4207" s="68" t="s">
        <v>10823</v>
      </c>
      <c r="H4207" s="68" t="s">
        <v>2653</v>
      </c>
      <c r="I4207" s="66">
        <v>2544</v>
      </c>
      <c r="J4207" s="66" t="s">
        <v>2653</v>
      </c>
      <c r="K4207" s="68" t="s">
        <v>2547</v>
      </c>
      <c r="L4207" s="69" t="s">
        <v>10817</v>
      </c>
      <c r="N4207" s="128">
        <v>100</v>
      </c>
      <c r="O4207" s="71">
        <v>33.5</v>
      </c>
      <c r="P4207" s="127"/>
    </row>
    <row r="4208" spans="1:16" ht="15" x14ac:dyDescent="0.25">
      <c r="A4208" s="67" t="str">
        <f t="shared" si="65"/>
        <v>121335042</v>
      </c>
      <c r="B4208" s="127">
        <v>12133504</v>
      </c>
      <c r="C4208" s="127">
        <v>2</v>
      </c>
      <c r="D4208" s="74" t="s">
        <v>5786</v>
      </c>
      <c r="E4208" s="68" t="s">
        <v>1427</v>
      </c>
      <c r="F4208" s="68" t="s">
        <v>10815</v>
      </c>
      <c r="G4208" s="68" t="s">
        <v>10823</v>
      </c>
      <c r="H4208" s="68" t="s">
        <v>2653</v>
      </c>
      <c r="I4208" s="66">
        <v>2544</v>
      </c>
      <c r="J4208" s="66" t="s">
        <v>2653</v>
      </c>
      <c r="K4208" s="68" t="s">
        <v>2547</v>
      </c>
      <c r="L4208" s="69" t="s">
        <v>10817</v>
      </c>
      <c r="N4208" s="128">
        <v>100</v>
      </c>
      <c r="O4208" s="71">
        <v>33.5</v>
      </c>
      <c r="P4208" s="127"/>
    </row>
    <row r="4209" spans="1:16" ht="15" x14ac:dyDescent="0.25">
      <c r="A4209" s="67" t="str">
        <f t="shared" si="65"/>
        <v>69815982</v>
      </c>
      <c r="B4209" s="127">
        <v>6981598</v>
      </c>
      <c r="C4209" s="127">
        <v>2</v>
      </c>
      <c r="D4209" s="74" t="s">
        <v>5787</v>
      </c>
      <c r="E4209" s="68" t="s">
        <v>7919</v>
      </c>
      <c r="F4209" s="68" t="s">
        <v>10813</v>
      </c>
      <c r="G4209" s="68" t="s">
        <v>10823</v>
      </c>
      <c r="H4209" s="68" t="s">
        <v>2653</v>
      </c>
      <c r="I4209" s="66">
        <v>2544</v>
      </c>
      <c r="J4209" s="66" t="s">
        <v>2653</v>
      </c>
      <c r="K4209" s="68" t="s">
        <v>2547</v>
      </c>
      <c r="L4209" s="69" t="s">
        <v>10818</v>
      </c>
      <c r="N4209" s="128">
        <v>100</v>
      </c>
      <c r="O4209" s="71">
        <v>33.5</v>
      </c>
      <c r="P4209" s="127"/>
    </row>
    <row r="4210" spans="1:16" ht="15" x14ac:dyDescent="0.25">
      <c r="A4210" s="67" t="str">
        <f t="shared" si="65"/>
        <v>164391561</v>
      </c>
      <c r="B4210" s="127">
        <v>16439156</v>
      </c>
      <c r="C4210" s="127">
        <v>1</v>
      </c>
      <c r="D4210" s="74" t="s">
        <v>5789</v>
      </c>
      <c r="E4210" s="68" t="s">
        <v>2458</v>
      </c>
      <c r="F4210" s="68" t="s">
        <v>10814</v>
      </c>
      <c r="G4210" s="68" t="s">
        <v>2550</v>
      </c>
      <c r="H4210" s="68" t="s">
        <v>2653</v>
      </c>
      <c r="I4210" s="66">
        <v>2544</v>
      </c>
      <c r="J4210" s="66" t="s">
        <v>2653</v>
      </c>
      <c r="K4210" s="68" t="s">
        <v>2547</v>
      </c>
      <c r="L4210" s="69" t="s">
        <v>10816</v>
      </c>
      <c r="N4210" s="128">
        <v>100</v>
      </c>
      <c r="O4210" s="71">
        <v>33.5</v>
      </c>
      <c r="P4210" s="127"/>
    </row>
    <row r="4211" spans="1:16" ht="15" x14ac:dyDescent="0.25">
      <c r="A4211" s="67" t="str">
        <f t="shared" si="65"/>
        <v>87101</v>
      </c>
      <c r="B4211" s="127">
        <v>8710</v>
      </c>
      <c r="C4211" s="127">
        <v>1</v>
      </c>
      <c r="D4211" s="74" t="s">
        <v>5790</v>
      </c>
      <c r="E4211" s="68" t="s">
        <v>173</v>
      </c>
      <c r="F4211" s="68" t="s">
        <v>10813</v>
      </c>
      <c r="G4211" s="68" t="s">
        <v>2550</v>
      </c>
      <c r="H4211" s="68" t="s">
        <v>2653</v>
      </c>
      <c r="I4211" s="66">
        <v>2544</v>
      </c>
      <c r="J4211" s="66" t="s">
        <v>2653</v>
      </c>
      <c r="K4211" s="68" t="s">
        <v>2546</v>
      </c>
      <c r="L4211" s="69" t="s">
        <v>10818</v>
      </c>
      <c r="N4211" s="128">
        <v>100</v>
      </c>
      <c r="O4211" s="71">
        <v>40.200000000000003</v>
      </c>
      <c r="P4211" s="127"/>
    </row>
    <row r="4212" spans="1:16" ht="15" x14ac:dyDescent="0.25">
      <c r="A4212" s="67" t="str">
        <f t="shared" si="65"/>
        <v>104048063</v>
      </c>
      <c r="B4212" s="127">
        <v>10404806</v>
      </c>
      <c r="C4212" s="127">
        <v>3</v>
      </c>
      <c r="D4212" s="74" t="s">
        <v>5791</v>
      </c>
      <c r="E4212" s="68">
        <v>11703981</v>
      </c>
      <c r="F4212" s="68" t="s">
        <v>10815</v>
      </c>
      <c r="G4212" s="68" t="s">
        <v>2550</v>
      </c>
      <c r="H4212" s="68" t="s">
        <v>2653</v>
      </c>
      <c r="I4212" s="66">
        <v>2544</v>
      </c>
      <c r="J4212" s="66" t="s">
        <v>2653</v>
      </c>
      <c r="K4212" s="68" t="s">
        <v>2547</v>
      </c>
      <c r="L4212" s="69" t="s">
        <v>10817</v>
      </c>
      <c r="N4212" s="128">
        <v>100</v>
      </c>
      <c r="O4212" s="71">
        <v>33.5</v>
      </c>
      <c r="P4212" s="127"/>
    </row>
    <row r="4213" spans="1:16" ht="15" x14ac:dyDescent="0.25">
      <c r="A4213" s="67" t="str">
        <f t="shared" si="65"/>
        <v>73185103</v>
      </c>
      <c r="B4213" s="127">
        <v>7318510</v>
      </c>
      <c r="C4213" s="127">
        <v>3</v>
      </c>
      <c r="D4213" s="74" t="s">
        <v>5792</v>
      </c>
      <c r="E4213" s="68">
        <v>3471524</v>
      </c>
      <c r="F4213" s="68" t="s">
        <v>10815</v>
      </c>
      <c r="G4213" s="68" t="s">
        <v>2550</v>
      </c>
      <c r="H4213" s="68" t="s">
        <v>2653</v>
      </c>
      <c r="I4213" s="66">
        <v>2544</v>
      </c>
      <c r="J4213" s="66" t="s">
        <v>2653</v>
      </c>
      <c r="K4213" s="68" t="s">
        <v>2547</v>
      </c>
      <c r="L4213" s="69" t="s">
        <v>10817</v>
      </c>
      <c r="N4213" s="128">
        <v>100</v>
      </c>
      <c r="O4213" s="71">
        <v>33.5</v>
      </c>
      <c r="P4213" s="127"/>
    </row>
    <row r="4214" spans="1:16" ht="15" x14ac:dyDescent="0.25">
      <c r="A4214" s="67" t="str">
        <f t="shared" si="65"/>
        <v>73185105</v>
      </c>
      <c r="B4214" s="127">
        <v>7318510</v>
      </c>
      <c r="C4214" s="127">
        <v>5</v>
      </c>
      <c r="D4214" s="74" t="s">
        <v>5792</v>
      </c>
      <c r="E4214" s="68">
        <v>3471524</v>
      </c>
      <c r="F4214" s="68" t="s">
        <v>10815</v>
      </c>
      <c r="G4214" s="68" t="s">
        <v>2550</v>
      </c>
      <c r="H4214" s="68" t="s">
        <v>2653</v>
      </c>
      <c r="I4214" s="66">
        <v>2544</v>
      </c>
      <c r="J4214" s="66" t="s">
        <v>2653</v>
      </c>
      <c r="K4214" s="68" t="s">
        <v>2547</v>
      </c>
      <c r="L4214" s="69" t="s">
        <v>10817</v>
      </c>
      <c r="N4214" s="128">
        <v>100</v>
      </c>
      <c r="O4214" s="71">
        <v>33.5</v>
      </c>
      <c r="P4214" s="127"/>
    </row>
    <row r="4215" spans="1:16" ht="15" x14ac:dyDescent="0.25">
      <c r="A4215" s="67" t="str">
        <f t="shared" si="65"/>
        <v>127154404</v>
      </c>
      <c r="B4215" s="127">
        <v>12715440</v>
      </c>
      <c r="C4215" s="127">
        <v>4</v>
      </c>
      <c r="D4215" s="74" t="s">
        <v>5793</v>
      </c>
      <c r="E4215" s="68" t="s">
        <v>1550</v>
      </c>
      <c r="F4215" s="68" t="s">
        <v>10814</v>
      </c>
      <c r="G4215" s="68" t="s">
        <v>10823</v>
      </c>
      <c r="H4215" s="68" t="s">
        <v>2653</v>
      </c>
      <c r="I4215" s="66">
        <v>2544</v>
      </c>
      <c r="J4215" s="66" t="s">
        <v>2653</v>
      </c>
      <c r="K4215" s="68" t="s">
        <v>2547</v>
      </c>
      <c r="L4215" s="69" t="s">
        <v>10816</v>
      </c>
      <c r="N4215" s="128">
        <v>100</v>
      </c>
      <c r="O4215" s="71">
        <v>33.5</v>
      </c>
      <c r="P4215" s="127"/>
    </row>
    <row r="4216" spans="1:16" ht="15" x14ac:dyDescent="0.25">
      <c r="A4216" s="67" t="str">
        <f t="shared" si="65"/>
        <v>155080801</v>
      </c>
      <c r="B4216" s="127">
        <v>15508080</v>
      </c>
      <c r="C4216" s="127">
        <v>1</v>
      </c>
      <c r="D4216" s="74" t="s">
        <v>5794</v>
      </c>
      <c r="E4216" s="68" t="s">
        <v>2221</v>
      </c>
      <c r="F4216" s="68" t="s">
        <v>10814</v>
      </c>
      <c r="G4216" s="68" t="s">
        <v>2550</v>
      </c>
      <c r="H4216" s="68" t="s">
        <v>2653</v>
      </c>
      <c r="I4216" s="66">
        <v>2544</v>
      </c>
      <c r="J4216" s="66" t="s">
        <v>2653</v>
      </c>
      <c r="K4216" s="68" t="s">
        <v>2547</v>
      </c>
      <c r="L4216" s="69" t="s">
        <v>10816</v>
      </c>
      <c r="N4216" s="128">
        <v>100</v>
      </c>
      <c r="O4216" s="71">
        <v>33.5</v>
      </c>
      <c r="P4216" s="127"/>
    </row>
    <row r="4217" spans="1:16" ht="15" x14ac:dyDescent="0.25">
      <c r="A4217" s="67" t="str">
        <f t="shared" si="65"/>
        <v>131369403</v>
      </c>
      <c r="B4217" s="127">
        <v>13136940</v>
      </c>
      <c r="C4217" s="127">
        <v>3</v>
      </c>
      <c r="D4217" s="74" t="s">
        <v>5795</v>
      </c>
      <c r="E4217" s="68" t="s">
        <v>1688</v>
      </c>
      <c r="F4217" s="68" t="s">
        <v>10814</v>
      </c>
      <c r="G4217" s="68" t="s">
        <v>10823</v>
      </c>
      <c r="H4217" s="68" t="s">
        <v>2653</v>
      </c>
      <c r="I4217" s="66">
        <v>2544</v>
      </c>
      <c r="J4217" s="66" t="s">
        <v>2653</v>
      </c>
      <c r="K4217" s="68" t="s">
        <v>2547</v>
      </c>
      <c r="L4217" s="69" t="s">
        <v>10816</v>
      </c>
      <c r="N4217" s="128">
        <v>100</v>
      </c>
      <c r="O4217" s="71">
        <v>33.5</v>
      </c>
      <c r="P4217" s="127"/>
    </row>
    <row r="4218" spans="1:16" ht="15" x14ac:dyDescent="0.25">
      <c r="A4218" s="67" t="str">
        <f t="shared" si="65"/>
        <v>69944651</v>
      </c>
      <c r="B4218" s="127">
        <v>6994465</v>
      </c>
      <c r="C4218" s="127">
        <v>1</v>
      </c>
      <c r="D4218" s="74" t="s">
        <v>5796</v>
      </c>
      <c r="E4218" s="68">
        <v>7560970</v>
      </c>
      <c r="F4218" s="68" t="s">
        <v>10813</v>
      </c>
      <c r="G4218" s="68" t="s">
        <v>10823</v>
      </c>
      <c r="H4218" s="68" t="s">
        <v>2653</v>
      </c>
      <c r="I4218" s="66">
        <v>2544</v>
      </c>
      <c r="J4218" s="66" t="s">
        <v>2653</v>
      </c>
      <c r="K4218" s="68" t="s">
        <v>2547</v>
      </c>
      <c r="L4218" s="69" t="s">
        <v>10818</v>
      </c>
      <c r="N4218" s="128">
        <v>100</v>
      </c>
      <c r="O4218" s="71">
        <v>33.5</v>
      </c>
      <c r="P4218" s="127"/>
    </row>
    <row r="4219" spans="1:16" ht="15" x14ac:dyDescent="0.25">
      <c r="A4219" s="67" t="str">
        <f t="shared" si="65"/>
        <v>128005337</v>
      </c>
      <c r="B4219" s="127">
        <v>12800533</v>
      </c>
      <c r="C4219" s="127">
        <v>7</v>
      </c>
      <c r="D4219" s="74" t="s">
        <v>5797</v>
      </c>
      <c r="E4219" s="68" t="s">
        <v>1572</v>
      </c>
      <c r="F4219" s="68" t="s">
        <v>10814</v>
      </c>
      <c r="G4219" s="68" t="s">
        <v>2550</v>
      </c>
      <c r="H4219" s="68" t="s">
        <v>2653</v>
      </c>
      <c r="I4219" s="66">
        <v>2544</v>
      </c>
      <c r="J4219" s="66" t="s">
        <v>2653</v>
      </c>
      <c r="K4219" s="68" t="s">
        <v>2547</v>
      </c>
      <c r="L4219" s="69" t="s">
        <v>10816</v>
      </c>
      <c r="N4219" s="128">
        <v>100</v>
      </c>
      <c r="O4219" s="71">
        <v>33.5</v>
      </c>
      <c r="P4219" s="127"/>
    </row>
    <row r="4220" spans="1:16" ht="15" x14ac:dyDescent="0.25">
      <c r="A4220" s="67" t="str">
        <f t="shared" si="65"/>
        <v>104070172</v>
      </c>
      <c r="B4220" s="127">
        <v>10407017</v>
      </c>
      <c r="C4220" s="127">
        <v>2</v>
      </c>
      <c r="D4220" s="74" t="s">
        <v>10563</v>
      </c>
      <c r="E4220" s="68" t="s">
        <v>10130</v>
      </c>
      <c r="F4220" s="68" t="s">
        <v>10815</v>
      </c>
      <c r="G4220" s="68" t="s">
        <v>10823</v>
      </c>
      <c r="H4220" s="68" t="s">
        <v>2653</v>
      </c>
      <c r="I4220" s="66">
        <v>2544</v>
      </c>
      <c r="J4220" s="66" t="s">
        <v>2653</v>
      </c>
      <c r="K4220" s="68" t="s">
        <v>2547</v>
      </c>
      <c r="L4220" s="69" t="s">
        <v>10817</v>
      </c>
      <c r="N4220" s="128">
        <v>0</v>
      </c>
      <c r="O4220" s="71">
        <v>33.5</v>
      </c>
      <c r="P4220" s="127"/>
    </row>
    <row r="4221" spans="1:16" ht="15" x14ac:dyDescent="0.25">
      <c r="A4221" s="67" t="str">
        <f t="shared" si="65"/>
        <v>117227945</v>
      </c>
      <c r="B4221" s="127">
        <v>11722794</v>
      </c>
      <c r="C4221" s="127">
        <v>5</v>
      </c>
      <c r="D4221" s="74" t="s">
        <v>5798</v>
      </c>
      <c r="E4221" s="68" t="s">
        <v>1275</v>
      </c>
      <c r="F4221" s="68" t="s">
        <v>10814</v>
      </c>
      <c r="G4221" s="68" t="s">
        <v>2550</v>
      </c>
      <c r="H4221" s="68" t="s">
        <v>2653</v>
      </c>
      <c r="I4221" s="66">
        <v>2544</v>
      </c>
      <c r="J4221" s="66" t="s">
        <v>2653</v>
      </c>
      <c r="K4221" s="68" t="s">
        <v>2547</v>
      </c>
      <c r="L4221" s="69" t="s">
        <v>10816</v>
      </c>
      <c r="N4221" s="128">
        <v>100</v>
      </c>
      <c r="O4221" s="71">
        <v>33.5</v>
      </c>
      <c r="P4221" s="127"/>
    </row>
    <row r="4222" spans="1:16" ht="15" x14ac:dyDescent="0.25">
      <c r="A4222" s="67" t="str">
        <f t="shared" si="65"/>
        <v>117227941</v>
      </c>
      <c r="B4222" s="127">
        <v>11722794</v>
      </c>
      <c r="C4222" s="127">
        <v>1</v>
      </c>
      <c r="D4222" s="74" t="s">
        <v>5798</v>
      </c>
      <c r="E4222" s="68" t="s">
        <v>1275</v>
      </c>
      <c r="F4222" s="68" t="s">
        <v>10815</v>
      </c>
      <c r="G4222" s="68" t="s">
        <v>2550</v>
      </c>
      <c r="H4222" s="68" t="s">
        <v>2653</v>
      </c>
      <c r="I4222" s="66">
        <v>2544</v>
      </c>
      <c r="J4222" s="66" t="s">
        <v>2653</v>
      </c>
      <c r="K4222" s="68" t="s">
        <v>2547</v>
      </c>
      <c r="L4222" s="69" t="s">
        <v>10817</v>
      </c>
      <c r="N4222" s="128">
        <v>100</v>
      </c>
      <c r="O4222" s="71">
        <v>33.5</v>
      </c>
      <c r="P4222" s="127"/>
    </row>
    <row r="4223" spans="1:16" ht="15" x14ac:dyDescent="0.25">
      <c r="A4223" s="67" t="str">
        <f t="shared" si="65"/>
        <v>102959382</v>
      </c>
      <c r="B4223" s="127">
        <v>10295938</v>
      </c>
      <c r="C4223" s="127">
        <v>2</v>
      </c>
      <c r="D4223" s="74" t="s">
        <v>5799</v>
      </c>
      <c r="E4223" s="68">
        <v>12750351</v>
      </c>
      <c r="F4223" s="68" t="s">
        <v>10815</v>
      </c>
      <c r="G4223" s="68" t="s">
        <v>10823</v>
      </c>
      <c r="H4223" s="68" t="s">
        <v>2653</v>
      </c>
      <c r="I4223" s="66">
        <v>2544</v>
      </c>
      <c r="J4223" s="66" t="s">
        <v>2653</v>
      </c>
      <c r="K4223" s="68" t="s">
        <v>2547</v>
      </c>
      <c r="L4223" s="69" t="s">
        <v>10817</v>
      </c>
      <c r="N4223" s="128">
        <v>100</v>
      </c>
      <c r="O4223" s="71">
        <v>33.5</v>
      </c>
      <c r="P4223" s="127"/>
    </row>
    <row r="4224" spans="1:16" ht="15" x14ac:dyDescent="0.25">
      <c r="A4224" s="67" t="str">
        <f t="shared" si="65"/>
        <v>110967674</v>
      </c>
      <c r="B4224" s="127">
        <v>11096767</v>
      </c>
      <c r="C4224" s="127">
        <v>4</v>
      </c>
      <c r="D4224" s="74" t="s">
        <v>5800</v>
      </c>
      <c r="E4224" s="68">
        <v>7583532</v>
      </c>
      <c r="F4224" s="68" t="s">
        <v>10815</v>
      </c>
      <c r="G4224" s="68" t="s">
        <v>10823</v>
      </c>
      <c r="H4224" s="68" t="s">
        <v>2653</v>
      </c>
      <c r="I4224" s="66">
        <v>2544</v>
      </c>
      <c r="J4224" s="66" t="s">
        <v>2653</v>
      </c>
      <c r="K4224" s="68" t="s">
        <v>2547</v>
      </c>
      <c r="L4224" s="69" t="s">
        <v>10817</v>
      </c>
      <c r="N4224" s="128">
        <v>94</v>
      </c>
      <c r="O4224" s="71">
        <v>33.5</v>
      </c>
      <c r="P4224" s="127"/>
    </row>
    <row r="4225" spans="1:16" ht="15" x14ac:dyDescent="0.25">
      <c r="A4225" s="67" t="str">
        <f t="shared" si="65"/>
        <v>74855422</v>
      </c>
      <c r="B4225" s="127">
        <v>7485542</v>
      </c>
      <c r="C4225" s="127">
        <v>2</v>
      </c>
      <c r="D4225" s="74" t="s">
        <v>5801</v>
      </c>
      <c r="E4225" s="68" t="s">
        <v>7179</v>
      </c>
      <c r="F4225" s="68" t="s">
        <v>10813</v>
      </c>
      <c r="G4225" s="68" t="s">
        <v>10823</v>
      </c>
      <c r="H4225" s="68" t="s">
        <v>2653</v>
      </c>
      <c r="I4225" s="66">
        <v>2544</v>
      </c>
      <c r="J4225" s="66" t="s">
        <v>2653</v>
      </c>
      <c r="K4225" s="68" t="s">
        <v>2547</v>
      </c>
      <c r="L4225" s="69" t="s">
        <v>10818</v>
      </c>
      <c r="N4225" s="128">
        <v>100</v>
      </c>
      <c r="O4225" s="71">
        <v>33.5</v>
      </c>
      <c r="P4225" s="127"/>
    </row>
    <row r="4226" spans="1:16" ht="15" x14ac:dyDescent="0.25">
      <c r="A4226" s="67" t="str">
        <f t="shared" si="65"/>
        <v>69814345</v>
      </c>
      <c r="B4226" s="127">
        <v>6981434</v>
      </c>
      <c r="C4226" s="127">
        <v>5</v>
      </c>
      <c r="D4226" s="74" t="s">
        <v>5802</v>
      </c>
      <c r="E4226" s="68">
        <v>10691374</v>
      </c>
      <c r="F4226" s="68" t="s">
        <v>10814</v>
      </c>
      <c r="G4226" s="68" t="s">
        <v>10823</v>
      </c>
      <c r="H4226" s="68" t="s">
        <v>2653</v>
      </c>
      <c r="I4226" s="66">
        <v>2544</v>
      </c>
      <c r="J4226" s="66" t="s">
        <v>2653</v>
      </c>
      <c r="K4226" s="68" t="s">
        <v>2547</v>
      </c>
      <c r="L4226" s="69" t="s">
        <v>10816</v>
      </c>
      <c r="N4226" s="128">
        <v>100</v>
      </c>
      <c r="O4226" s="71">
        <v>33.5</v>
      </c>
      <c r="P4226" s="127"/>
    </row>
    <row r="4227" spans="1:16" ht="15" x14ac:dyDescent="0.25">
      <c r="A4227" s="67" t="str">
        <f t="shared" si="65"/>
        <v>69814341</v>
      </c>
      <c r="B4227" s="127">
        <v>6981434</v>
      </c>
      <c r="C4227" s="127">
        <v>1</v>
      </c>
      <c r="D4227" s="74" t="s">
        <v>5802</v>
      </c>
      <c r="E4227" s="68">
        <v>10691374</v>
      </c>
      <c r="F4227" s="68" t="s">
        <v>10813</v>
      </c>
      <c r="G4227" s="68" t="s">
        <v>10823</v>
      </c>
      <c r="H4227" s="68" t="s">
        <v>2653</v>
      </c>
      <c r="I4227" s="66">
        <v>2544</v>
      </c>
      <c r="J4227" s="66" t="s">
        <v>2653</v>
      </c>
      <c r="K4227" s="68" t="s">
        <v>2547</v>
      </c>
      <c r="L4227" s="69" t="s">
        <v>10818</v>
      </c>
      <c r="N4227" s="128">
        <v>100</v>
      </c>
      <c r="O4227" s="71">
        <v>33.5</v>
      </c>
      <c r="P4227" s="127"/>
    </row>
    <row r="4228" spans="1:16" ht="15" x14ac:dyDescent="0.25">
      <c r="A4228" s="67" t="str">
        <f t="shared" si="65"/>
        <v>130127942</v>
      </c>
      <c r="B4228" s="127">
        <v>13012794</v>
      </c>
      <c r="C4228" s="127">
        <v>2</v>
      </c>
      <c r="D4228" s="74" t="s">
        <v>5803</v>
      </c>
      <c r="E4228" s="68" t="s">
        <v>1644</v>
      </c>
      <c r="F4228" s="68" t="s">
        <v>10814</v>
      </c>
      <c r="G4228" s="68" t="s">
        <v>10823</v>
      </c>
      <c r="H4228" s="68" t="s">
        <v>2653</v>
      </c>
      <c r="I4228" s="66">
        <v>2544</v>
      </c>
      <c r="J4228" s="66" t="s">
        <v>2653</v>
      </c>
      <c r="K4228" s="68" t="s">
        <v>2547</v>
      </c>
      <c r="L4228" s="69" t="s">
        <v>10816</v>
      </c>
      <c r="N4228" s="128">
        <v>100</v>
      </c>
      <c r="O4228" s="71">
        <v>33.5</v>
      </c>
      <c r="P4228" s="127"/>
    </row>
    <row r="4229" spans="1:16" ht="15" x14ac:dyDescent="0.25">
      <c r="A4229" s="67" t="str">
        <f t="shared" si="65"/>
        <v>72746223</v>
      </c>
      <c r="B4229" s="127">
        <v>7274622</v>
      </c>
      <c r="C4229" s="127">
        <v>3</v>
      </c>
      <c r="D4229" s="74" t="s">
        <v>5804</v>
      </c>
      <c r="E4229" s="68">
        <v>9087042</v>
      </c>
      <c r="F4229" s="68" t="s">
        <v>10813</v>
      </c>
      <c r="G4229" s="68" t="s">
        <v>10823</v>
      </c>
      <c r="H4229" s="68" t="s">
        <v>2653</v>
      </c>
      <c r="I4229" s="66">
        <v>2544</v>
      </c>
      <c r="J4229" s="66" t="s">
        <v>2653</v>
      </c>
      <c r="K4229" s="68" t="s">
        <v>2547</v>
      </c>
      <c r="L4229" s="69" t="s">
        <v>10818</v>
      </c>
      <c r="N4229" s="128">
        <v>100</v>
      </c>
      <c r="O4229" s="71">
        <v>33.5</v>
      </c>
      <c r="P4229" s="127"/>
    </row>
    <row r="4230" spans="1:16" ht="15" x14ac:dyDescent="0.25">
      <c r="A4230" s="67" t="str">
        <f t="shared" si="65"/>
        <v>120064521</v>
      </c>
      <c r="B4230" s="127">
        <v>12006452</v>
      </c>
      <c r="C4230" s="127">
        <v>1</v>
      </c>
      <c r="D4230" s="74" t="s">
        <v>5805</v>
      </c>
      <c r="E4230" s="68">
        <v>14721377</v>
      </c>
      <c r="F4230" s="68" t="s">
        <v>10815</v>
      </c>
      <c r="G4230" s="68" t="s">
        <v>10823</v>
      </c>
      <c r="H4230" s="68" t="s">
        <v>2653</v>
      </c>
      <c r="I4230" s="66">
        <v>2544</v>
      </c>
      <c r="J4230" s="66" t="s">
        <v>2653</v>
      </c>
      <c r="K4230" s="68" t="s">
        <v>2547</v>
      </c>
      <c r="L4230" s="69" t="s">
        <v>10817</v>
      </c>
      <c r="N4230" s="128">
        <v>100</v>
      </c>
      <c r="O4230" s="71">
        <v>33.5</v>
      </c>
      <c r="P4230" s="127"/>
    </row>
    <row r="4231" spans="1:16" ht="15" x14ac:dyDescent="0.25">
      <c r="A4231" s="67" t="str">
        <f t="shared" si="65"/>
        <v>100945564</v>
      </c>
      <c r="B4231" s="127">
        <v>10094556</v>
      </c>
      <c r="C4231" s="127">
        <v>4</v>
      </c>
      <c r="D4231" s="74" t="s">
        <v>5806</v>
      </c>
      <c r="E4231" s="68" t="s">
        <v>827</v>
      </c>
      <c r="F4231" s="68" t="s">
        <v>10814</v>
      </c>
      <c r="G4231" s="68" t="s">
        <v>2550</v>
      </c>
      <c r="H4231" s="68" t="s">
        <v>2653</v>
      </c>
      <c r="I4231" s="66">
        <v>2544</v>
      </c>
      <c r="J4231" s="66" t="s">
        <v>2653</v>
      </c>
      <c r="K4231" s="68" t="s">
        <v>2547</v>
      </c>
      <c r="L4231" s="69" t="s">
        <v>10816</v>
      </c>
      <c r="N4231" s="128">
        <v>100</v>
      </c>
      <c r="O4231" s="71">
        <v>33.5</v>
      </c>
      <c r="P4231" s="127"/>
    </row>
    <row r="4232" spans="1:16" ht="15" x14ac:dyDescent="0.25">
      <c r="A4232" s="67" t="str">
        <f t="shared" ref="A4232:A4295" si="66">CONCATENATE(B4232,C4232)</f>
        <v>100945563</v>
      </c>
      <c r="B4232" s="127">
        <v>10094556</v>
      </c>
      <c r="C4232" s="127">
        <v>3</v>
      </c>
      <c r="D4232" s="74" t="s">
        <v>5806</v>
      </c>
      <c r="E4232" s="68" t="s">
        <v>827</v>
      </c>
      <c r="F4232" s="68" t="s">
        <v>10815</v>
      </c>
      <c r="G4232" s="68" t="s">
        <v>10823</v>
      </c>
      <c r="H4232" s="68" t="s">
        <v>2653</v>
      </c>
      <c r="I4232" s="66">
        <v>2544</v>
      </c>
      <c r="J4232" s="66" t="s">
        <v>2653</v>
      </c>
      <c r="K4232" s="68" t="s">
        <v>2547</v>
      </c>
      <c r="L4232" s="69" t="s">
        <v>10817</v>
      </c>
      <c r="N4232" s="128">
        <v>100</v>
      </c>
      <c r="O4232" s="71">
        <v>33.5</v>
      </c>
      <c r="P4232" s="127"/>
    </row>
    <row r="4233" spans="1:16" ht="15" x14ac:dyDescent="0.25">
      <c r="A4233" s="67" t="str">
        <f t="shared" si="66"/>
        <v>133570013</v>
      </c>
      <c r="B4233" s="127">
        <v>13357001</v>
      </c>
      <c r="C4233" s="127">
        <v>3</v>
      </c>
      <c r="D4233" s="74" t="s">
        <v>5807</v>
      </c>
      <c r="E4233" s="68" t="s">
        <v>1759</v>
      </c>
      <c r="F4233" s="68" t="s">
        <v>10814</v>
      </c>
      <c r="G4233" s="68" t="s">
        <v>2550</v>
      </c>
      <c r="H4233" s="68" t="s">
        <v>2653</v>
      </c>
      <c r="I4233" s="66">
        <v>2544</v>
      </c>
      <c r="J4233" s="66" t="s">
        <v>2653</v>
      </c>
      <c r="K4233" s="68" t="s">
        <v>2547</v>
      </c>
      <c r="L4233" s="69" t="s">
        <v>10816</v>
      </c>
      <c r="N4233" s="128">
        <v>100</v>
      </c>
      <c r="O4233" s="71">
        <v>33.5</v>
      </c>
      <c r="P4233" s="127"/>
    </row>
    <row r="4234" spans="1:16" ht="15" x14ac:dyDescent="0.25">
      <c r="A4234" s="67" t="str">
        <f t="shared" si="66"/>
        <v>72699501</v>
      </c>
      <c r="B4234" s="127">
        <v>7269950</v>
      </c>
      <c r="C4234" s="127">
        <v>1</v>
      </c>
      <c r="D4234" s="74" t="s">
        <v>5808</v>
      </c>
      <c r="E4234" s="68">
        <v>9171871</v>
      </c>
      <c r="F4234" s="68" t="s">
        <v>10813</v>
      </c>
      <c r="G4234" s="68" t="s">
        <v>10823</v>
      </c>
      <c r="H4234" s="68" t="s">
        <v>2653</v>
      </c>
      <c r="I4234" s="66">
        <v>2544</v>
      </c>
      <c r="J4234" s="66" t="s">
        <v>2653</v>
      </c>
      <c r="K4234" s="68" t="s">
        <v>2547</v>
      </c>
      <c r="L4234" s="69" t="s">
        <v>10818</v>
      </c>
      <c r="N4234" s="128">
        <v>100</v>
      </c>
      <c r="O4234" s="71">
        <v>33.5</v>
      </c>
      <c r="P4234" s="127"/>
    </row>
    <row r="4235" spans="1:16" ht="15" x14ac:dyDescent="0.25">
      <c r="A4235" s="67" t="str">
        <f t="shared" si="66"/>
        <v>81890791</v>
      </c>
      <c r="B4235" s="127">
        <v>8189079</v>
      </c>
      <c r="C4235" s="127">
        <v>1</v>
      </c>
      <c r="D4235" s="74" t="s">
        <v>10495</v>
      </c>
      <c r="E4235" s="68">
        <v>13791640</v>
      </c>
      <c r="F4235" s="68" t="s">
        <v>10813</v>
      </c>
      <c r="G4235" s="127" t="s">
        <v>2550</v>
      </c>
      <c r="H4235" s="68" t="s">
        <v>2653</v>
      </c>
      <c r="I4235" s="66">
        <v>2544</v>
      </c>
      <c r="J4235" s="66" t="s">
        <v>2653</v>
      </c>
      <c r="K4235" s="68" t="s">
        <v>2547</v>
      </c>
      <c r="L4235" s="69" t="s">
        <v>10818</v>
      </c>
      <c r="N4235" s="128">
        <v>0</v>
      </c>
      <c r="O4235" s="71">
        <v>33.5</v>
      </c>
      <c r="P4235" s="127"/>
    </row>
    <row r="4236" spans="1:16" ht="15" x14ac:dyDescent="0.25">
      <c r="A4236" s="67" t="str">
        <f t="shared" si="66"/>
        <v>100909903</v>
      </c>
      <c r="B4236" s="127">
        <v>10090990</v>
      </c>
      <c r="C4236" s="127">
        <v>3</v>
      </c>
      <c r="D4236" s="74" t="s">
        <v>3999</v>
      </c>
      <c r="E4236" s="68">
        <v>2191312</v>
      </c>
      <c r="F4236" s="68" t="s">
        <v>10815</v>
      </c>
      <c r="G4236" s="68" t="s">
        <v>2550</v>
      </c>
      <c r="H4236" s="68" t="s">
        <v>2653</v>
      </c>
      <c r="I4236" s="66">
        <v>2544</v>
      </c>
      <c r="J4236" s="66" t="s">
        <v>2653</v>
      </c>
      <c r="K4236" s="68" t="s">
        <v>2547</v>
      </c>
      <c r="L4236" s="69" t="s">
        <v>10817</v>
      </c>
      <c r="N4236" s="128">
        <v>100</v>
      </c>
      <c r="O4236" s="71">
        <v>33.5</v>
      </c>
      <c r="P4236" s="127"/>
    </row>
    <row r="4237" spans="1:16" ht="15" x14ac:dyDescent="0.25">
      <c r="A4237" s="67" t="str">
        <f t="shared" si="66"/>
        <v>81974655</v>
      </c>
      <c r="B4237" s="127">
        <v>8197465</v>
      </c>
      <c r="C4237" s="127">
        <v>5</v>
      </c>
      <c r="D4237" s="74" t="s">
        <v>5810</v>
      </c>
      <c r="E4237" s="68">
        <v>11499402</v>
      </c>
      <c r="F4237" s="68" t="s">
        <v>10814</v>
      </c>
      <c r="G4237" s="68" t="s">
        <v>2550</v>
      </c>
      <c r="H4237" s="68" t="s">
        <v>2653</v>
      </c>
      <c r="I4237" s="66">
        <v>2544</v>
      </c>
      <c r="J4237" s="66" t="s">
        <v>2653</v>
      </c>
      <c r="K4237" s="68" t="s">
        <v>2547</v>
      </c>
      <c r="L4237" s="69" t="s">
        <v>10816</v>
      </c>
      <c r="N4237" s="128">
        <v>100</v>
      </c>
      <c r="O4237" s="71">
        <v>33.5</v>
      </c>
      <c r="P4237" s="127"/>
    </row>
    <row r="4238" spans="1:16" ht="15" x14ac:dyDescent="0.25">
      <c r="A4238" s="67" t="str">
        <f t="shared" si="66"/>
        <v>81739653</v>
      </c>
      <c r="B4238" s="127">
        <v>8173965</v>
      </c>
      <c r="C4238" s="127">
        <v>3</v>
      </c>
      <c r="D4238" s="74" t="s">
        <v>2908</v>
      </c>
      <c r="E4238" s="68" t="s">
        <v>7700</v>
      </c>
      <c r="F4238" s="68" t="s">
        <v>10815</v>
      </c>
      <c r="G4238" s="68" t="s">
        <v>10823</v>
      </c>
      <c r="H4238" s="68" t="s">
        <v>2653</v>
      </c>
      <c r="I4238" s="66">
        <v>2544</v>
      </c>
      <c r="J4238" s="66" t="s">
        <v>2653</v>
      </c>
      <c r="K4238" s="68" t="s">
        <v>2547</v>
      </c>
      <c r="L4238" s="69" t="s">
        <v>10817</v>
      </c>
      <c r="N4238" s="128">
        <v>100</v>
      </c>
      <c r="O4238" s="71">
        <v>33.5</v>
      </c>
      <c r="P4238" s="127"/>
    </row>
    <row r="4239" spans="1:16" ht="15" x14ac:dyDescent="0.25">
      <c r="A4239" s="67" t="str">
        <f t="shared" si="66"/>
        <v>110643651</v>
      </c>
      <c r="B4239" s="127">
        <v>11064365</v>
      </c>
      <c r="C4239" s="127">
        <v>1</v>
      </c>
      <c r="D4239" s="74" t="s">
        <v>5811</v>
      </c>
      <c r="E4239" s="68">
        <v>13569964</v>
      </c>
      <c r="F4239" s="68" t="s">
        <v>10815</v>
      </c>
      <c r="G4239" s="68" t="s">
        <v>10823</v>
      </c>
      <c r="H4239" s="68" t="s">
        <v>2653</v>
      </c>
      <c r="I4239" s="66">
        <v>2544</v>
      </c>
      <c r="J4239" s="66" t="s">
        <v>2653</v>
      </c>
      <c r="K4239" s="68" t="s">
        <v>2547</v>
      </c>
      <c r="L4239" s="69" t="s">
        <v>10817</v>
      </c>
      <c r="N4239" s="128">
        <v>81</v>
      </c>
      <c r="O4239" s="71">
        <v>33.5</v>
      </c>
      <c r="P4239" s="127"/>
    </row>
    <row r="4240" spans="1:16" ht="15" x14ac:dyDescent="0.25">
      <c r="A4240" s="67" t="str">
        <f t="shared" si="66"/>
        <v>147511361</v>
      </c>
      <c r="B4240" s="127">
        <v>14751136</v>
      </c>
      <c r="C4240" s="127">
        <v>1</v>
      </c>
      <c r="D4240" s="74" t="s">
        <v>5812</v>
      </c>
      <c r="E4240" s="68">
        <v>374473</v>
      </c>
      <c r="F4240" s="68" t="s">
        <v>10814</v>
      </c>
      <c r="G4240" s="68" t="s">
        <v>2550</v>
      </c>
      <c r="H4240" s="68" t="s">
        <v>2653</v>
      </c>
      <c r="I4240" s="66">
        <v>2544</v>
      </c>
      <c r="J4240" s="66" t="s">
        <v>2653</v>
      </c>
      <c r="K4240" s="68" t="s">
        <v>2547</v>
      </c>
      <c r="L4240" s="69" t="s">
        <v>10816</v>
      </c>
      <c r="N4240" s="128">
        <v>100</v>
      </c>
      <c r="O4240" s="71">
        <v>33.5</v>
      </c>
      <c r="P4240" s="127"/>
    </row>
    <row r="4241" spans="1:16" ht="15" x14ac:dyDescent="0.25">
      <c r="A4241" s="67" t="str">
        <f t="shared" si="66"/>
        <v>113489751</v>
      </c>
      <c r="B4241" s="127">
        <v>11348975</v>
      </c>
      <c r="C4241" s="127">
        <v>1</v>
      </c>
      <c r="D4241" s="74" t="s">
        <v>5813</v>
      </c>
      <c r="E4241" s="68">
        <v>3651481</v>
      </c>
      <c r="F4241" s="68" t="s">
        <v>10815</v>
      </c>
      <c r="G4241" s="68" t="s">
        <v>10823</v>
      </c>
      <c r="H4241" s="68" t="s">
        <v>2653</v>
      </c>
      <c r="I4241" s="66">
        <v>2544</v>
      </c>
      <c r="J4241" s="66" t="s">
        <v>2653</v>
      </c>
      <c r="K4241" s="68" t="s">
        <v>2547</v>
      </c>
      <c r="L4241" s="69" t="s">
        <v>10817</v>
      </c>
      <c r="N4241" s="128">
        <v>100</v>
      </c>
      <c r="O4241" s="71">
        <v>33.5</v>
      </c>
      <c r="P4241" s="127"/>
    </row>
    <row r="4242" spans="1:16" ht="15" x14ac:dyDescent="0.25">
      <c r="A4242" s="67" t="str">
        <f t="shared" si="66"/>
        <v>122854204</v>
      </c>
      <c r="B4242" s="127">
        <v>12285420</v>
      </c>
      <c r="C4242" s="127">
        <v>4</v>
      </c>
      <c r="D4242" s="74" t="s">
        <v>5814</v>
      </c>
      <c r="E4242" s="68" t="s">
        <v>1457</v>
      </c>
      <c r="F4242" s="68" t="s">
        <v>10815</v>
      </c>
      <c r="G4242" s="68" t="s">
        <v>10823</v>
      </c>
      <c r="H4242" s="68" t="s">
        <v>2653</v>
      </c>
      <c r="I4242" s="66">
        <v>2544</v>
      </c>
      <c r="J4242" s="66" t="s">
        <v>2653</v>
      </c>
      <c r="K4242" s="68" t="s">
        <v>2547</v>
      </c>
      <c r="L4242" s="69" t="s">
        <v>10817</v>
      </c>
      <c r="N4242" s="128">
        <v>100</v>
      </c>
      <c r="O4242" s="71">
        <v>33.5</v>
      </c>
      <c r="P4242" s="127"/>
    </row>
    <row r="4243" spans="1:16" ht="15" x14ac:dyDescent="0.25">
      <c r="A4243" s="67" t="str">
        <f t="shared" si="66"/>
        <v>58269494</v>
      </c>
      <c r="B4243" s="127">
        <v>5826949</v>
      </c>
      <c r="C4243" s="127">
        <v>4</v>
      </c>
      <c r="D4243" s="74" t="s">
        <v>5815</v>
      </c>
      <c r="E4243" s="68" t="s">
        <v>298</v>
      </c>
      <c r="F4243" s="68" t="s">
        <v>10815</v>
      </c>
      <c r="G4243" s="68" t="s">
        <v>10823</v>
      </c>
      <c r="H4243" s="68" t="s">
        <v>2653</v>
      </c>
      <c r="I4243" s="66">
        <v>2544</v>
      </c>
      <c r="J4243" s="66" t="s">
        <v>2653</v>
      </c>
      <c r="K4243" s="68" t="s">
        <v>2547</v>
      </c>
      <c r="L4243" s="69" t="s">
        <v>10817</v>
      </c>
      <c r="N4243" s="128">
        <v>100</v>
      </c>
      <c r="O4243" s="71">
        <v>33.5</v>
      </c>
      <c r="P4243" s="127"/>
    </row>
    <row r="4244" spans="1:16" ht="15" x14ac:dyDescent="0.25">
      <c r="A4244" s="67" t="str">
        <f t="shared" si="66"/>
        <v>134704495</v>
      </c>
      <c r="B4244" s="127">
        <v>13470449</v>
      </c>
      <c r="C4244" s="127">
        <v>5</v>
      </c>
      <c r="D4244" s="74" t="s">
        <v>5817</v>
      </c>
      <c r="E4244" s="68" t="s">
        <v>1803</v>
      </c>
      <c r="F4244" s="68" t="s">
        <v>10814</v>
      </c>
      <c r="G4244" s="68" t="s">
        <v>2550</v>
      </c>
      <c r="H4244" s="68" t="s">
        <v>2653</v>
      </c>
      <c r="I4244" s="66">
        <v>2544</v>
      </c>
      <c r="J4244" s="66" t="s">
        <v>2653</v>
      </c>
      <c r="K4244" s="68" t="s">
        <v>2547</v>
      </c>
      <c r="L4244" s="69" t="s">
        <v>10816</v>
      </c>
      <c r="N4244" s="128">
        <v>100</v>
      </c>
      <c r="O4244" s="71">
        <v>33.5</v>
      </c>
      <c r="P4244" s="127"/>
    </row>
    <row r="4245" spans="1:16" ht="15" x14ac:dyDescent="0.25">
      <c r="A4245" s="67" t="str">
        <f t="shared" si="66"/>
        <v>85075692</v>
      </c>
      <c r="B4245" s="127">
        <v>8507569</v>
      </c>
      <c r="C4245" s="127">
        <v>2</v>
      </c>
      <c r="D4245" s="74" t="s">
        <v>5818</v>
      </c>
      <c r="E4245" s="68">
        <v>11583592</v>
      </c>
      <c r="F4245" s="68" t="s">
        <v>10815</v>
      </c>
      <c r="G4245" s="68" t="s">
        <v>10823</v>
      </c>
      <c r="H4245" s="68" t="s">
        <v>2653</v>
      </c>
      <c r="I4245" s="66">
        <v>2544</v>
      </c>
      <c r="J4245" s="66" t="s">
        <v>2653</v>
      </c>
      <c r="K4245" s="68" t="s">
        <v>2547</v>
      </c>
      <c r="L4245" s="69" t="s">
        <v>10817</v>
      </c>
      <c r="N4245" s="128">
        <v>100</v>
      </c>
      <c r="O4245" s="71">
        <v>33.5</v>
      </c>
      <c r="P4245" s="127"/>
    </row>
    <row r="4246" spans="1:16" ht="15" x14ac:dyDescent="0.25">
      <c r="A4246" s="67" t="str">
        <f t="shared" si="66"/>
        <v>125664575</v>
      </c>
      <c r="B4246" s="127">
        <v>12566457</v>
      </c>
      <c r="C4246" s="127">
        <v>5</v>
      </c>
      <c r="D4246" s="74" t="s">
        <v>5819</v>
      </c>
      <c r="E4246" s="68">
        <v>2367513</v>
      </c>
      <c r="F4246" s="68" t="s">
        <v>10814</v>
      </c>
      <c r="G4246" s="68" t="s">
        <v>2550</v>
      </c>
      <c r="H4246" s="68" t="s">
        <v>2653</v>
      </c>
      <c r="I4246" s="66">
        <v>2544</v>
      </c>
      <c r="J4246" s="66" t="s">
        <v>2653</v>
      </c>
      <c r="K4246" s="68" t="s">
        <v>2547</v>
      </c>
      <c r="L4246" s="69" t="s">
        <v>10816</v>
      </c>
      <c r="N4246" s="128">
        <v>100</v>
      </c>
      <c r="O4246" s="71">
        <v>33.5</v>
      </c>
      <c r="P4246" s="127"/>
    </row>
    <row r="4247" spans="1:16" ht="15" x14ac:dyDescent="0.25">
      <c r="A4247" s="67" t="str">
        <f t="shared" si="66"/>
        <v>81775081</v>
      </c>
      <c r="B4247" s="127">
        <v>8177508</v>
      </c>
      <c r="C4247" s="127">
        <v>1</v>
      </c>
      <c r="D4247" s="74" t="s">
        <v>5820</v>
      </c>
      <c r="E4247" s="68">
        <v>8776774</v>
      </c>
      <c r="F4247" s="68" t="s">
        <v>10813</v>
      </c>
      <c r="G4247" s="68" t="s">
        <v>2550</v>
      </c>
      <c r="H4247" s="68" t="s">
        <v>2653</v>
      </c>
      <c r="I4247" s="66">
        <v>2544</v>
      </c>
      <c r="J4247" s="66" t="s">
        <v>2653</v>
      </c>
      <c r="K4247" s="68" t="s">
        <v>2547</v>
      </c>
      <c r="L4247" s="69" t="s">
        <v>10818</v>
      </c>
      <c r="N4247" s="128">
        <v>100</v>
      </c>
      <c r="O4247" s="71">
        <v>33.5</v>
      </c>
      <c r="P4247" s="127"/>
    </row>
    <row r="4248" spans="1:16" ht="15" x14ac:dyDescent="0.25">
      <c r="A4248" s="67" t="str">
        <f t="shared" si="66"/>
        <v>173651811</v>
      </c>
      <c r="B4248" s="127">
        <v>17365181</v>
      </c>
      <c r="C4248" s="127">
        <v>1</v>
      </c>
      <c r="D4248" s="74" t="s">
        <v>9882</v>
      </c>
      <c r="E4248" s="68" t="s">
        <v>9943</v>
      </c>
      <c r="F4248" s="68" t="s">
        <v>10814</v>
      </c>
      <c r="G4248" s="68" t="s">
        <v>10823</v>
      </c>
      <c r="H4248" s="68" t="s">
        <v>2653</v>
      </c>
      <c r="I4248" s="66">
        <v>2544</v>
      </c>
      <c r="J4248" s="66" t="s">
        <v>2653</v>
      </c>
      <c r="K4248" s="68" t="s">
        <v>2546</v>
      </c>
      <c r="L4248" s="69" t="s">
        <v>10816</v>
      </c>
      <c r="N4248" s="128">
        <v>100</v>
      </c>
      <c r="O4248" s="71">
        <v>40.200000000000003</v>
      </c>
      <c r="P4248" s="127"/>
    </row>
    <row r="4249" spans="1:16" ht="15" x14ac:dyDescent="0.25">
      <c r="A4249" s="67" t="str">
        <f t="shared" si="66"/>
        <v>78386332</v>
      </c>
      <c r="B4249" s="127">
        <v>7838633</v>
      </c>
      <c r="C4249" s="127">
        <v>2</v>
      </c>
      <c r="D4249" s="74" t="s">
        <v>5821</v>
      </c>
      <c r="E4249" s="68" t="s">
        <v>471</v>
      </c>
      <c r="F4249" s="68" t="s">
        <v>10815</v>
      </c>
      <c r="G4249" s="68" t="s">
        <v>2550</v>
      </c>
      <c r="H4249" s="68" t="s">
        <v>2653</v>
      </c>
      <c r="I4249" s="66">
        <v>2544</v>
      </c>
      <c r="J4249" s="66" t="s">
        <v>2653</v>
      </c>
      <c r="K4249" s="68" t="s">
        <v>2547</v>
      </c>
      <c r="L4249" s="69" t="s">
        <v>10817</v>
      </c>
      <c r="N4249" s="128">
        <v>100</v>
      </c>
      <c r="O4249" s="71">
        <v>33.5</v>
      </c>
      <c r="P4249" s="127"/>
    </row>
    <row r="4250" spans="1:16" ht="15" x14ac:dyDescent="0.25">
      <c r="A4250" s="67" t="str">
        <f t="shared" si="66"/>
        <v>104050331</v>
      </c>
      <c r="B4250" s="127">
        <v>10405033</v>
      </c>
      <c r="C4250" s="127">
        <v>1</v>
      </c>
      <c r="D4250" s="74" t="s">
        <v>5822</v>
      </c>
      <c r="E4250" s="68">
        <v>17157521</v>
      </c>
      <c r="F4250" s="68" t="s">
        <v>10815</v>
      </c>
      <c r="G4250" s="68" t="s">
        <v>2550</v>
      </c>
      <c r="H4250" s="68" t="s">
        <v>2653</v>
      </c>
      <c r="I4250" s="66">
        <v>2544</v>
      </c>
      <c r="J4250" s="66" t="s">
        <v>2653</v>
      </c>
      <c r="K4250" s="68" t="s">
        <v>2547</v>
      </c>
      <c r="L4250" s="69" t="s">
        <v>10817</v>
      </c>
      <c r="N4250" s="128">
        <v>100</v>
      </c>
      <c r="O4250" s="71">
        <v>33.5</v>
      </c>
      <c r="P4250" s="127"/>
    </row>
    <row r="4251" spans="1:16" ht="15" x14ac:dyDescent="0.25">
      <c r="A4251" s="67" t="str">
        <f t="shared" si="66"/>
        <v>69954331</v>
      </c>
      <c r="B4251" s="127">
        <v>6995433</v>
      </c>
      <c r="C4251" s="127">
        <v>1</v>
      </c>
      <c r="D4251" s="74" t="s">
        <v>5823</v>
      </c>
      <c r="E4251" s="68" t="s">
        <v>7166</v>
      </c>
      <c r="F4251" s="68" t="s">
        <v>10813</v>
      </c>
      <c r="G4251" s="68" t="s">
        <v>10823</v>
      </c>
      <c r="H4251" s="68" t="s">
        <v>2653</v>
      </c>
      <c r="I4251" s="66">
        <v>2544</v>
      </c>
      <c r="J4251" s="66" t="s">
        <v>2653</v>
      </c>
      <c r="K4251" s="68" t="s">
        <v>2547</v>
      </c>
      <c r="L4251" s="69" t="s">
        <v>10818</v>
      </c>
      <c r="N4251" s="128">
        <v>100</v>
      </c>
      <c r="O4251" s="71">
        <v>33.5</v>
      </c>
      <c r="P4251" s="127"/>
    </row>
    <row r="4252" spans="1:16" ht="15" x14ac:dyDescent="0.25">
      <c r="A4252" s="67" t="str">
        <f t="shared" si="66"/>
        <v>94152942</v>
      </c>
      <c r="B4252" s="127">
        <v>9415294</v>
      </c>
      <c r="C4252" s="127">
        <v>2</v>
      </c>
      <c r="D4252" s="74" t="s">
        <v>5824</v>
      </c>
      <c r="E4252" s="68" t="s">
        <v>675</v>
      </c>
      <c r="F4252" s="68" t="s">
        <v>10815</v>
      </c>
      <c r="G4252" s="68" t="s">
        <v>2550</v>
      </c>
      <c r="H4252" s="68" t="s">
        <v>2653</v>
      </c>
      <c r="I4252" s="66">
        <v>2544</v>
      </c>
      <c r="J4252" s="66" t="s">
        <v>2653</v>
      </c>
      <c r="K4252" s="68" t="s">
        <v>2547</v>
      </c>
      <c r="L4252" s="69" t="s">
        <v>10817</v>
      </c>
      <c r="N4252" s="128">
        <v>100</v>
      </c>
      <c r="O4252" s="71">
        <v>33.5</v>
      </c>
      <c r="P4252" s="127"/>
    </row>
    <row r="4253" spans="1:16" ht="15" x14ac:dyDescent="0.25">
      <c r="A4253" s="67" t="str">
        <f t="shared" si="66"/>
        <v>91107701</v>
      </c>
      <c r="B4253" s="127">
        <v>9110770</v>
      </c>
      <c r="C4253" s="127">
        <v>1</v>
      </c>
      <c r="D4253" s="74" t="s">
        <v>5825</v>
      </c>
      <c r="E4253" s="68" t="s">
        <v>624</v>
      </c>
      <c r="F4253" s="68" t="s">
        <v>10815</v>
      </c>
      <c r="G4253" s="68" t="s">
        <v>10823</v>
      </c>
      <c r="H4253" s="68" t="s">
        <v>2653</v>
      </c>
      <c r="I4253" s="66">
        <v>2544</v>
      </c>
      <c r="J4253" s="66" t="s">
        <v>2653</v>
      </c>
      <c r="K4253" s="68" t="s">
        <v>2547</v>
      </c>
      <c r="L4253" s="69" t="s">
        <v>10817</v>
      </c>
      <c r="N4253" s="128">
        <v>100</v>
      </c>
      <c r="O4253" s="71">
        <v>33.5</v>
      </c>
      <c r="P4253" s="127"/>
    </row>
    <row r="4254" spans="1:16" ht="15" x14ac:dyDescent="0.25">
      <c r="A4254" s="67" t="str">
        <f t="shared" si="66"/>
        <v>133933883</v>
      </c>
      <c r="B4254" s="127">
        <v>13393388</v>
      </c>
      <c r="C4254" s="127">
        <v>3</v>
      </c>
      <c r="D4254" s="74" t="s">
        <v>5642</v>
      </c>
      <c r="E4254" s="68" t="s">
        <v>1768</v>
      </c>
      <c r="F4254" s="68" t="s">
        <v>10814</v>
      </c>
      <c r="G4254" s="68" t="s">
        <v>2550</v>
      </c>
      <c r="H4254" s="68" t="s">
        <v>2653</v>
      </c>
      <c r="I4254" s="66">
        <v>2544</v>
      </c>
      <c r="J4254" s="66" t="s">
        <v>2653</v>
      </c>
      <c r="K4254" s="68" t="s">
        <v>2547</v>
      </c>
      <c r="L4254" s="69" t="s">
        <v>10816</v>
      </c>
      <c r="N4254" s="128">
        <v>100</v>
      </c>
      <c r="O4254" s="71">
        <v>33.5</v>
      </c>
      <c r="P4254" s="127"/>
    </row>
    <row r="4255" spans="1:16" ht="15" x14ac:dyDescent="0.25">
      <c r="A4255" s="67" t="str">
        <f t="shared" si="66"/>
        <v>131974353</v>
      </c>
      <c r="B4255" s="127">
        <v>13197435</v>
      </c>
      <c r="C4255" s="127">
        <v>3</v>
      </c>
      <c r="D4255" s="74" t="s">
        <v>5826</v>
      </c>
      <c r="E4255" s="68" t="s">
        <v>1713</v>
      </c>
      <c r="F4255" s="68" t="s">
        <v>10814</v>
      </c>
      <c r="G4255" s="68" t="s">
        <v>2550</v>
      </c>
      <c r="H4255" s="68" t="s">
        <v>2653</v>
      </c>
      <c r="I4255" s="66">
        <v>2544</v>
      </c>
      <c r="J4255" s="66" t="s">
        <v>2653</v>
      </c>
      <c r="K4255" s="68" t="s">
        <v>2547</v>
      </c>
      <c r="L4255" s="69" t="s">
        <v>10816</v>
      </c>
      <c r="N4255" s="128">
        <v>100</v>
      </c>
      <c r="O4255" s="71">
        <v>33.5</v>
      </c>
      <c r="P4255" s="127"/>
    </row>
    <row r="4256" spans="1:16" ht="15" x14ac:dyDescent="0.25">
      <c r="A4256" s="67" t="str">
        <f t="shared" si="66"/>
        <v>94450674</v>
      </c>
      <c r="B4256" s="127">
        <v>9445067</v>
      </c>
      <c r="C4256" s="127">
        <v>4</v>
      </c>
      <c r="D4256" s="74" t="s">
        <v>5827</v>
      </c>
      <c r="E4256" s="68">
        <v>6044524</v>
      </c>
      <c r="F4256" s="68" t="s">
        <v>10815</v>
      </c>
      <c r="G4256" s="68" t="s">
        <v>10823</v>
      </c>
      <c r="H4256" s="68" t="s">
        <v>2653</v>
      </c>
      <c r="I4256" s="66">
        <v>2544</v>
      </c>
      <c r="J4256" s="66" t="s">
        <v>2653</v>
      </c>
      <c r="K4256" s="68" t="s">
        <v>2547</v>
      </c>
      <c r="L4256" s="69" t="s">
        <v>10817</v>
      </c>
      <c r="N4256" s="128">
        <v>100</v>
      </c>
      <c r="O4256" s="71">
        <v>33.5</v>
      </c>
      <c r="P4256" s="127"/>
    </row>
    <row r="4257" spans="1:16" ht="15" x14ac:dyDescent="0.25">
      <c r="A4257" s="67" t="str">
        <f t="shared" si="66"/>
        <v>94450671</v>
      </c>
      <c r="B4257" s="127">
        <v>9445067</v>
      </c>
      <c r="C4257" s="127">
        <v>1</v>
      </c>
      <c r="D4257" s="74" t="s">
        <v>5827</v>
      </c>
      <c r="E4257" s="68">
        <v>6044524</v>
      </c>
      <c r="F4257" s="68" t="s">
        <v>10815</v>
      </c>
      <c r="G4257" s="68" t="s">
        <v>10823</v>
      </c>
      <c r="H4257" s="68" t="s">
        <v>2653</v>
      </c>
      <c r="I4257" s="66">
        <v>2544</v>
      </c>
      <c r="J4257" s="66" t="s">
        <v>2653</v>
      </c>
      <c r="K4257" s="68" t="s">
        <v>2547</v>
      </c>
      <c r="L4257" s="69" t="s">
        <v>10817</v>
      </c>
      <c r="N4257" s="128">
        <v>100</v>
      </c>
      <c r="O4257" s="71">
        <v>33.5</v>
      </c>
      <c r="P4257" s="127"/>
    </row>
    <row r="4258" spans="1:16" ht="15" x14ac:dyDescent="0.25">
      <c r="A4258" s="67" t="str">
        <f t="shared" si="66"/>
        <v>88483611</v>
      </c>
      <c r="B4258" s="127">
        <v>8848361</v>
      </c>
      <c r="C4258" s="127">
        <v>1</v>
      </c>
      <c r="D4258" s="74" t="s">
        <v>5828</v>
      </c>
      <c r="E4258" s="68">
        <v>11114453</v>
      </c>
      <c r="F4258" s="68" t="s">
        <v>10815</v>
      </c>
      <c r="G4258" s="68" t="s">
        <v>10823</v>
      </c>
      <c r="H4258" s="68" t="s">
        <v>2653</v>
      </c>
      <c r="I4258" s="66">
        <v>2544</v>
      </c>
      <c r="J4258" s="66" t="s">
        <v>2653</v>
      </c>
      <c r="K4258" s="68" t="s">
        <v>2547</v>
      </c>
      <c r="L4258" s="69" t="s">
        <v>10817</v>
      </c>
      <c r="N4258" s="128">
        <v>100</v>
      </c>
      <c r="O4258" s="71">
        <v>33.5</v>
      </c>
      <c r="P4258" s="127"/>
    </row>
    <row r="4259" spans="1:16" ht="15" x14ac:dyDescent="0.25">
      <c r="A4259" s="67" t="str">
        <f t="shared" si="66"/>
        <v>84839783</v>
      </c>
      <c r="B4259" s="127">
        <v>8483978</v>
      </c>
      <c r="C4259" s="127">
        <v>3</v>
      </c>
      <c r="D4259" s="74" t="s">
        <v>10505</v>
      </c>
      <c r="E4259" s="68">
        <v>338507</v>
      </c>
      <c r="F4259" s="68" t="s">
        <v>10814</v>
      </c>
      <c r="G4259" s="68" t="s">
        <v>10823</v>
      </c>
      <c r="H4259" s="68" t="s">
        <v>2653</v>
      </c>
      <c r="I4259" s="66">
        <v>2544</v>
      </c>
      <c r="J4259" s="66" t="s">
        <v>2653</v>
      </c>
      <c r="K4259" s="68" t="s">
        <v>2547</v>
      </c>
      <c r="L4259" s="69" t="s">
        <v>10816</v>
      </c>
      <c r="N4259" s="128">
        <v>0</v>
      </c>
      <c r="O4259" s="71">
        <v>33.5</v>
      </c>
      <c r="P4259" s="127"/>
    </row>
    <row r="4260" spans="1:16" ht="15" x14ac:dyDescent="0.25">
      <c r="A4260" s="67" t="str">
        <f t="shared" si="66"/>
        <v>78366122</v>
      </c>
      <c r="B4260" s="127">
        <v>7836612</v>
      </c>
      <c r="C4260" s="127">
        <v>2</v>
      </c>
      <c r="D4260" s="74" t="s">
        <v>7530</v>
      </c>
      <c r="E4260" s="68">
        <v>5409099</v>
      </c>
      <c r="F4260" s="68" t="s">
        <v>10815</v>
      </c>
      <c r="G4260" s="68" t="s">
        <v>10823</v>
      </c>
      <c r="H4260" s="68" t="s">
        <v>2653</v>
      </c>
      <c r="I4260" s="66">
        <v>2544</v>
      </c>
      <c r="J4260" s="66" t="s">
        <v>2653</v>
      </c>
      <c r="K4260" s="68" t="s">
        <v>2547</v>
      </c>
      <c r="L4260" s="69" t="s">
        <v>10817</v>
      </c>
      <c r="N4260" s="128">
        <v>100</v>
      </c>
      <c r="O4260" s="71">
        <v>33.5</v>
      </c>
      <c r="P4260" s="127"/>
    </row>
    <row r="4261" spans="1:16" ht="15" x14ac:dyDescent="0.25">
      <c r="A4261" s="67" t="str">
        <f t="shared" si="66"/>
        <v>99933442</v>
      </c>
      <c r="B4261" s="127">
        <v>9993344</v>
      </c>
      <c r="C4261" s="127">
        <v>2</v>
      </c>
      <c r="D4261" s="74" t="s">
        <v>5829</v>
      </c>
      <c r="E4261" s="68" t="s">
        <v>780</v>
      </c>
      <c r="F4261" s="68" t="s">
        <v>10815</v>
      </c>
      <c r="G4261" s="68" t="s">
        <v>2550</v>
      </c>
      <c r="H4261" s="68" t="s">
        <v>2653</v>
      </c>
      <c r="I4261" s="66">
        <v>2544</v>
      </c>
      <c r="J4261" s="66" t="s">
        <v>2653</v>
      </c>
      <c r="K4261" s="68" t="s">
        <v>2547</v>
      </c>
      <c r="L4261" s="69" t="s">
        <v>10817</v>
      </c>
      <c r="N4261" s="128">
        <v>100</v>
      </c>
      <c r="O4261" s="71">
        <v>33.5</v>
      </c>
      <c r="P4261" s="127"/>
    </row>
    <row r="4262" spans="1:16" ht="15" x14ac:dyDescent="0.25">
      <c r="A4262" s="67" t="str">
        <f t="shared" si="66"/>
        <v>99933445</v>
      </c>
      <c r="B4262" s="127">
        <v>9993344</v>
      </c>
      <c r="C4262" s="127">
        <v>5</v>
      </c>
      <c r="D4262" s="74" t="s">
        <v>5829</v>
      </c>
      <c r="E4262" s="68" t="s">
        <v>780</v>
      </c>
      <c r="F4262" s="68" t="s">
        <v>10814</v>
      </c>
      <c r="G4262" s="68" t="s">
        <v>2550</v>
      </c>
      <c r="H4262" s="68" t="s">
        <v>2653</v>
      </c>
      <c r="I4262" s="66">
        <v>2544</v>
      </c>
      <c r="J4262" s="66" t="s">
        <v>2653</v>
      </c>
      <c r="K4262" s="68" t="s">
        <v>2547</v>
      </c>
      <c r="L4262" s="69" t="s">
        <v>10816</v>
      </c>
      <c r="N4262" s="128">
        <v>100</v>
      </c>
      <c r="O4262" s="71">
        <v>33.5</v>
      </c>
      <c r="P4262" s="127"/>
    </row>
    <row r="4263" spans="1:16" ht="15" x14ac:dyDescent="0.25">
      <c r="A4263" s="67" t="str">
        <f t="shared" si="66"/>
        <v>101832182</v>
      </c>
      <c r="B4263" s="127">
        <v>10183218</v>
      </c>
      <c r="C4263" s="127">
        <v>2</v>
      </c>
      <c r="D4263" s="74" t="s">
        <v>5830</v>
      </c>
      <c r="E4263" s="68">
        <v>18909501</v>
      </c>
      <c r="F4263" s="68" t="s">
        <v>10815</v>
      </c>
      <c r="G4263" s="68" t="s">
        <v>2550</v>
      </c>
      <c r="H4263" s="68" t="s">
        <v>2653</v>
      </c>
      <c r="I4263" s="66">
        <v>2544</v>
      </c>
      <c r="J4263" s="66" t="s">
        <v>2653</v>
      </c>
      <c r="K4263" s="68" t="s">
        <v>2547</v>
      </c>
      <c r="L4263" s="69" t="s">
        <v>10817</v>
      </c>
      <c r="N4263" s="128">
        <v>100</v>
      </c>
      <c r="O4263" s="71">
        <v>33.5</v>
      </c>
      <c r="P4263" s="127"/>
    </row>
    <row r="4264" spans="1:16" ht="15" x14ac:dyDescent="0.25">
      <c r="A4264" s="67" t="str">
        <f t="shared" si="66"/>
        <v>79053505</v>
      </c>
      <c r="B4264" s="127">
        <v>7905350</v>
      </c>
      <c r="C4264" s="127">
        <v>5</v>
      </c>
      <c r="D4264" s="74" t="s">
        <v>5831</v>
      </c>
      <c r="E4264" s="68">
        <v>7568814</v>
      </c>
      <c r="F4264" s="68" t="s">
        <v>10815</v>
      </c>
      <c r="G4264" s="68" t="s">
        <v>10823</v>
      </c>
      <c r="H4264" s="68" t="s">
        <v>2653</v>
      </c>
      <c r="I4264" s="66">
        <v>2544</v>
      </c>
      <c r="J4264" s="66" t="s">
        <v>2653</v>
      </c>
      <c r="K4264" s="68" t="s">
        <v>2547</v>
      </c>
      <c r="L4264" s="69" t="s">
        <v>10817</v>
      </c>
      <c r="N4264" s="128">
        <v>100</v>
      </c>
      <c r="O4264" s="71">
        <v>33.5</v>
      </c>
      <c r="P4264" s="127"/>
    </row>
    <row r="4265" spans="1:16" ht="15" x14ac:dyDescent="0.25">
      <c r="A4265" s="67" t="str">
        <f t="shared" si="66"/>
        <v>72823701</v>
      </c>
      <c r="B4265" s="127">
        <v>7282370</v>
      </c>
      <c r="C4265" s="127">
        <v>1</v>
      </c>
      <c r="D4265" s="74" t="s">
        <v>7458</v>
      </c>
      <c r="E4265" s="68" t="s">
        <v>7904</v>
      </c>
      <c r="F4265" s="68" t="s">
        <v>10813</v>
      </c>
      <c r="G4265" s="68" t="s">
        <v>10823</v>
      </c>
      <c r="H4265" s="68" t="s">
        <v>2653</v>
      </c>
      <c r="I4265" s="66">
        <v>2544</v>
      </c>
      <c r="J4265" s="66" t="s">
        <v>2653</v>
      </c>
      <c r="K4265" s="68" t="s">
        <v>2547</v>
      </c>
      <c r="L4265" s="69" t="s">
        <v>10818</v>
      </c>
      <c r="N4265" s="128">
        <v>100</v>
      </c>
      <c r="O4265" s="71">
        <v>33.5</v>
      </c>
      <c r="P4265" s="127"/>
    </row>
    <row r="4266" spans="1:16" ht="15" x14ac:dyDescent="0.25">
      <c r="A4266" s="67" t="str">
        <f t="shared" si="66"/>
        <v>173647111</v>
      </c>
      <c r="B4266" s="127">
        <v>17364711</v>
      </c>
      <c r="C4266" s="127">
        <v>1</v>
      </c>
      <c r="D4266" s="74" t="s">
        <v>9705</v>
      </c>
      <c r="E4266" s="68" t="s">
        <v>9804</v>
      </c>
      <c r="F4266" s="68" t="s">
        <v>10814</v>
      </c>
      <c r="G4266" s="68" t="s">
        <v>10823</v>
      </c>
      <c r="H4266" s="68" t="s">
        <v>2653</v>
      </c>
      <c r="I4266" s="66">
        <v>2544</v>
      </c>
      <c r="J4266" s="66" t="s">
        <v>2653</v>
      </c>
      <c r="K4266" s="68" t="s">
        <v>2546</v>
      </c>
      <c r="L4266" s="69" t="s">
        <v>10816</v>
      </c>
      <c r="N4266" s="128">
        <v>100</v>
      </c>
      <c r="O4266" s="71">
        <v>40.200000000000003</v>
      </c>
      <c r="P4266" s="127"/>
    </row>
    <row r="4267" spans="1:16" ht="15" x14ac:dyDescent="0.25">
      <c r="A4267" s="67" t="str">
        <f t="shared" si="66"/>
        <v>115326714</v>
      </c>
      <c r="B4267" s="127">
        <v>11532671</v>
      </c>
      <c r="C4267" s="127">
        <v>4</v>
      </c>
      <c r="D4267" s="74" t="s">
        <v>5832</v>
      </c>
      <c r="E4267" s="68" t="s">
        <v>7920</v>
      </c>
      <c r="F4267" s="68" t="s">
        <v>10815</v>
      </c>
      <c r="G4267" s="68" t="s">
        <v>2550</v>
      </c>
      <c r="H4267" s="68" t="s">
        <v>2653</v>
      </c>
      <c r="I4267" s="66">
        <v>2544</v>
      </c>
      <c r="J4267" s="66" t="s">
        <v>2653</v>
      </c>
      <c r="K4267" s="68" t="s">
        <v>2547</v>
      </c>
      <c r="L4267" s="69" t="s">
        <v>10817</v>
      </c>
      <c r="N4267" s="128">
        <v>100</v>
      </c>
      <c r="O4267" s="71">
        <v>33.5</v>
      </c>
      <c r="P4267" s="127"/>
    </row>
    <row r="4268" spans="1:16" ht="15" x14ac:dyDescent="0.25">
      <c r="A4268" s="67" t="str">
        <f t="shared" si="66"/>
        <v>100641872</v>
      </c>
      <c r="B4268" s="127">
        <v>10064187</v>
      </c>
      <c r="C4268" s="127">
        <v>2</v>
      </c>
      <c r="D4268" s="74" t="s">
        <v>5833</v>
      </c>
      <c r="E4268" s="68">
        <v>300835</v>
      </c>
      <c r="F4268" s="68" t="s">
        <v>10815</v>
      </c>
      <c r="G4268" s="68" t="s">
        <v>10823</v>
      </c>
      <c r="H4268" s="68" t="s">
        <v>2653</v>
      </c>
      <c r="I4268" s="66">
        <v>2544</v>
      </c>
      <c r="J4268" s="66" t="s">
        <v>2653</v>
      </c>
      <c r="K4268" s="68" t="s">
        <v>2547</v>
      </c>
      <c r="L4268" s="69" t="s">
        <v>10817</v>
      </c>
      <c r="N4268" s="128">
        <v>100</v>
      </c>
      <c r="O4268" s="71">
        <v>33.5</v>
      </c>
      <c r="P4268" s="127"/>
    </row>
    <row r="4269" spans="1:16" ht="15" x14ac:dyDescent="0.25">
      <c r="A4269" s="67" t="str">
        <f t="shared" si="66"/>
        <v>100641873</v>
      </c>
      <c r="B4269" s="127">
        <v>10064187</v>
      </c>
      <c r="C4269" s="127">
        <v>3</v>
      </c>
      <c r="D4269" s="74" t="s">
        <v>5833</v>
      </c>
      <c r="E4269" s="68">
        <v>300835</v>
      </c>
      <c r="F4269" s="68" t="s">
        <v>10815</v>
      </c>
      <c r="G4269" s="68" t="s">
        <v>2550</v>
      </c>
      <c r="H4269" s="68" t="s">
        <v>2653</v>
      </c>
      <c r="I4269" s="66">
        <v>2544</v>
      </c>
      <c r="J4269" s="66" t="s">
        <v>2653</v>
      </c>
      <c r="K4269" s="68" t="s">
        <v>2547</v>
      </c>
      <c r="L4269" s="69" t="s">
        <v>10817</v>
      </c>
      <c r="N4269" s="128">
        <v>100</v>
      </c>
      <c r="O4269" s="71">
        <v>33.5</v>
      </c>
      <c r="P4269" s="127"/>
    </row>
    <row r="4270" spans="1:16" ht="15" x14ac:dyDescent="0.25">
      <c r="A4270" s="67" t="str">
        <f t="shared" si="66"/>
        <v>126196683</v>
      </c>
      <c r="B4270" s="127">
        <v>12619668</v>
      </c>
      <c r="C4270" s="127">
        <v>3</v>
      </c>
      <c r="D4270" s="74" t="s">
        <v>5834</v>
      </c>
      <c r="E4270" s="68" t="s">
        <v>1547</v>
      </c>
      <c r="F4270" s="68" t="s">
        <v>10814</v>
      </c>
      <c r="G4270" s="68" t="s">
        <v>2550</v>
      </c>
      <c r="H4270" s="68" t="s">
        <v>2653</v>
      </c>
      <c r="I4270" s="66">
        <v>2544</v>
      </c>
      <c r="J4270" s="66" t="s">
        <v>2653</v>
      </c>
      <c r="K4270" s="68" t="s">
        <v>2547</v>
      </c>
      <c r="L4270" s="69" t="s">
        <v>10816</v>
      </c>
      <c r="N4270" s="128">
        <v>100</v>
      </c>
      <c r="O4270" s="71">
        <v>33.5</v>
      </c>
      <c r="P4270" s="127"/>
    </row>
    <row r="4271" spans="1:16" ht="15" x14ac:dyDescent="0.25">
      <c r="A4271" s="67" t="str">
        <f t="shared" si="66"/>
        <v>119262843</v>
      </c>
      <c r="B4271" s="127">
        <v>11926284</v>
      </c>
      <c r="C4271" s="127">
        <v>3</v>
      </c>
      <c r="D4271" s="74" t="s">
        <v>5835</v>
      </c>
      <c r="E4271" s="68">
        <v>22055559</v>
      </c>
      <c r="F4271" s="68" t="s">
        <v>10815</v>
      </c>
      <c r="G4271" s="68" t="s">
        <v>10823</v>
      </c>
      <c r="H4271" s="68" t="s">
        <v>2653</v>
      </c>
      <c r="I4271" s="66">
        <v>2544</v>
      </c>
      <c r="J4271" s="66" t="s">
        <v>2653</v>
      </c>
      <c r="K4271" s="68" t="s">
        <v>2547</v>
      </c>
      <c r="L4271" s="69" t="s">
        <v>10817</v>
      </c>
      <c r="N4271" s="128">
        <v>100</v>
      </c>
      <c r="O4271" s="71">
        <v>33.5</v>
      </c>
      <c r="P4271" s="127"/>
    </row>
    <row r="4272" spans="1:16" ht="15" x14ac:dyDescent="0.25">
      <c r="A4272" s="67" t="str">
        <f t="shared" si="66"/>
        <v>113360555</v>
      </c>
      <c r="B4272" s="127">
        <v>11336055</v>
      </c>
      <c r="C4272" s="127">
        <v>5</v>
      </c>
      <c r="D4272" s="74" t="s">
        <v>5836</v>
      </c>
      <c r="E4272" s="68" t="s">
        <v>7174</v>
      </c>
      <c r="F4272" s="68" t="s">
        <v>10814</v>
      </c>
      <c r="G4272" s="68" t="s">
        <v>2550</v>
      </c>
      <c r="H4272" s="68" t="s">
        <v>2653</v>
      </c>
      <c r="I4272" s="66">
        <v>2544</v>
      </c>
      <c r="J4272" s="66" t="s">
        <v>2653</v>
      </c>
      <c r="K4272" s="68" t="s">
        <v>2547</v>
      </c>
      <c r="L4272" s="69" t="s">
        <v>10816</v>
      </c>
      <c r="N4272" s="128">
        <v>100</v>
      </c>
      <c r="O4272" s="71">
        <v>33.5</v>
      </c>
      <c r="P4272" s="127"/>
    </row>
    <row r="4273" spans="1:16" ht="15" x14ac:dyDescent="0.25">
      <c r="A4273" s="67" t="str">
        <f t="shared" si="66"/>
        <v>101831764</v>
      </c>
      <c r="B4273" s="127">
        <v>10183176</v>
      </c>
      <c r="C4273" s="127">
        <v>4</v>
      </c>
      <c r="D4273" s="74" t="s">
        <v>10555</v>
      </c>
      <c r="E4273" s="68" t="s">
        <v>10124</v>
      </c>
      <c r="F4273" s="68" t="s">
        <v>10814</v>
      </c>
      <c r="G4273" s="127" t="s">
        <v>2550</v>
      </c>
      <c r="H4273" s="68" t="s">
        <v>2653</v>
      </c>
      <c r="I4273" s="66">
        <v>2544</v>
      </c>
      <c r="J4273" s="66" t="s">
        <v>2653</v>
      </c>
      <c r="K4273" s="68" t="s">
        <v>2547</v>
      </c>
      <c r="L4273" s="69" t="s">
        <v>10816</v>
      </c>
      <c r="N4273" s="128">
        <v>0</v>
      </c>
      <c r="O4273" s="71">
        <v>33.5</v>
      </c>
      <c r="P4273" s="127"/>
    </row>
    <row r="4274" spans="1:16" ht="15" x14ac:dyDescent="0.25">
      <c r="A4274" s="67" t="str">
        <f t="shared" si="66"/>
        <v>101831763</v>
      </c>
      <c r="B4274" s="127">
        <v>10183176</v>
      </c>
      <c r="C4274" s="127">
        <v>3</v>
      </c>
      <c r="D4274" s="74" t="s">
        <v>10555</v>
      </c>
      <c r="E4274" s="68" t="s">
        <v>10124</v>
      </c>
      <c r="F4274" s="68" t="s">
        <v>10815</v>
      </c>
      <c r="G4274" s="127" t="s">
        <v>2550</v>
      </c>
      <c r="H4274" s="68" t="s">
        <v>2653</v>
      </c>
      <c r="I4274" s="66">
        <v>2544</v>
      </c>
      <c r="J4274" s="66" t="s">
        <v>2653</v>
      </c>
      <c r="K4274" s="68" t="s">
        <v>2547</v>
      </c>
      <c r="L4274" s="69" t="s">
        <v>10817</v>
      </c>
      <c r="N4274" s="128">
        <v>0</v>
      </c>
      <c r="O4274" s="71">
        <v>33.5</v>
      </c>
      <c r="P4274" s="127"/>
    </row>
    <row r="4275" spans="1:16" ht="15" x14ac:dyDescent="0.25">
      <c r="A4275" s="67" t="str">
        <f t="shared" si="66"/>
        <v>126003497</v>
      </c>
      <c r="B4275" s="127">
        <v>12600349</v>
      </c>
      <c r="C4275" s="127">
        <v>7</v>
      </c>
      <c r="D4275" s="74" t="s">
        <v>5837</v>
      </c>
      <c r="E4275" s="68" t="s">
        <v>1542</v>
      </c>
      <c r="F4275" s="68" t="s">
        <v>10814</v>
      </c>
      <c r="G4275" s="68" t="s">
        <v>2550</v>
      </c>
      <c r="H4275" s="68" t="s">
        <v>2653</v>
      </c>
      <c r="I4275" s="66">
        <v>2544</v>
      </c>
      <c r="J4275" s="66" t="s">
        <v>2653</v>
      </c>
      <c r="K4275" s="68" t="s">
        <v>2547</v>
      </c>
      <c r="L4275" s="69" t="s">
        <v>10816</v>
      </c>
      <c r="N4275" s="128">
        <v>0</v>
      </c>
      <c r="O4275" s="71">
        <v>33.5</v>
      </c>
      <c r="P4275" s="127"/>
    </row>
    <row r="4276" spans="1:16" ht="15" x14ac:dyDescent="0.25">
      <c r="A4276" s="67" t="str">
        <f t="shared" si="66"/>
        <v>82421244</v>
      </c>
      <c r="B4276" s="127">
        <v>8242124</v>
      </c>
      <c r="C4276" s="127">
        <v>4</v>
      </c>
      <c r="D4276" s="74" t="s">
        <v>5838</v>
      </c>
      <c r="E4276" s="68" t="s">
        <v>521</v>
      </c>
      <c r="F4276" s="68" t="s">
        <v>10814</v>
      </c>
      <c r="G4276" s="68" t="s">
        <v>2550</v>
      </c>
      <c r="H4276" s="68" t="s">
        <v>2653</v>
      </c>
      <c r="I4276" s="66">
        <v>2544</v>
      </c>
      <c r="J4276" s="66" t="s">
        <v>2653</v>
      </c>
      <c r="K4276" s="68" t="s">
        <v>2547</v>
      </c>
      <c r="L4276" s="69" t="s">
        <v>10816</v>
      </c>
      <c r="N4276" s="128">
        <v>81</v>
      </c>
      <c r="O4276" s="71">
        <v>33.5</v>
      </c>
      <c r="P4276" s="127"/>
    </row>
    <row r="4277" spans="1:16" ht="15" x14ac:dyDescent="0.25">
      <c r="A4277" s="67" t="str">
        <f t="shared" si="66"/>
        <v>91412123</v>
      </c>
      <c r="B4277" s="127">
        <v>9141212</v>
      </c>
      <c r="C4277" s="127">
        <v>3</v>
      </c>
      <c r="D4277" s="74" t="s">
        <v>5839</v>
      </c>
      <c r="E4277" s="68">
        <v>13836357</v>
      </c>
      <c r="F4277" s="68" t="s">
        <v>10815</v>
      </c>
      <c r="G4277" s="68" t="s">
        <v>2550</v>
      </c>
      <c r="H4277" s="68" t="s">
        <v>2653</v>
      </c>
      <c r="I4277" s="66">
        <v>2544</v>
      </c>
      <c r="J4277" s="66" t="s">
        <v>2653</v>
      </c>
      <c r="K4277" s="68" t="s">
        <v>2547</v>
      </c>
      <c r="L4277" s="69" t="s">
        <v>10817</v>
      </c>
      <c r="N4277" s="128">
        <v>25</v>
      </c>
      <c r="O4277" s="71">
        <v>33.5</v>
      </c>
      <c r="P4277" s="127"/>
    </row>
    <row r="4278" spans="1:16" ht="15" x14ac:dyDescent="0.25">
      <c r="A4278" s="67" t="str">
        <f t="shared" si="66"/>
        <v>91412124</v>
      </c>
      <c r="B4278" s="127">
        <v>9141212</v>
      </c>
      <c r="C4278" s="127">
        <v>4</v>
      </c>
      <c r="D4278" s="74" t="s">
        <v>5839</v>
      </c>
      <c r="E4278" s="68">
        <v>13836357</v>
      </c>
      <c r="F4278" s="68" t="s">
        <v>10815</v>
      </c>
      <c r="G4278" s="68" t="s">
        <v>10823</v>
      </c>
      <c r="H4278" s="68" t="s">
        <v>2653</v>
      </c>
      <c r="I4278" s="66">
        <v>2544</v>
      </c>
      <c r="J4278" s="66" t="s">
        <v>2653</v>
      </c>
      <c r="K4278" s="68" t="s">
        <v>2547</v>
      </c>
      <c r="L4278" s="69" t="s">
        <v>10817</v>
      </c>
      <c r="N4278" s="128">
        <v>100</v>
      </c>
      <c r="O4278" s="71">
        <v>33.5</v>
      </c>
      <c r="P4278" s="127"/>
    </row>
    <row r="4279" spans="1:16" ht="15" x14ac:dyDescent="0.25">
      <c r="A4279" s="67" t="str">
        <f t="shared" si="66"/>
        <v>130467311</v>
      </c>
      <c r="B4279" s="127">
        <v>13046731</v>
      </c>
      <c r="C4279" s="127">
        <v>1</v>
      </c>
      <c r="D4279" s="74" t="s">
        <v>10786</v>
      </c>
      <c r="E4279" s="68">
        <v>12535198</v>
      </c>
      <c r="F4279" s="68" t="s">
        <v>10814</v>
      </c>
      <c r="G4279" s="68" t="s">
        <v>10823</v>
      </c>
      <c r="H4279" s="68" t="s">
        <v>2653</v>
      </c>
      <c r="I4279" s="66">
        <v>2544</v>
      </c>
      <c r="J4279" s="66" t="s">
        <v>2653</v>
      </c>
      <c r="K4279" s="68" t="s">
        <v>2547</v>
      </c>
      <c r="L4279" s="69" t="s">
        <v>10816</v>
      </c>
      <c r="N4279" s="128">
        <v>100</v>
      </c>
      <c r="O4279" s="71">
        <v>33.5</v>
      </c>
      <c r="P4279" s="127">
        <v>1</v>
      </c>
    </row>
    <row r="4280" spans="1:16" ht="15" x14ac:dyDescent="0.25">
      <c r="A4280" s="67" t="str">
        <f t="shared" si="66"/>
        <v>131321432</v>
      </c>
      <c r="B4280" s="127">
        <v>13132143</v>
      </c>
      <c r="C4280" s="127">
        <v>2</v>
      </c>
      <c r="D4280" s="74" t="s">
        <v>5840</v>
      </c>
      <c r="E4280" s="68" t="s">
        <v>1685</v>
      </c>
      <c r="F4280" s="68" t="s">
        <v>10814</v>
      </c>
      <c r="G4280" s="68" t="s">
        <v>2550</v>
      </c>
      <c r="H4280" s="68" t="s">
        <v>2653</v>
      </c>
      <c r="I4280" s="66">
        <v>2544</v>
      </c>
      <c r="J4280" s="66" t="s">
        <v>2653</v>
      </c>
      <c r="K4280" s="68" t="s">
        <v>2547</v>
      </c>
      <c r="L4280" s="69" t="s">
        <v>10816</v>
      </c>
      <c r="N4280" s="128">
        <v>100</v>
      </c>
      <c r="O4280" s="71">
        <v>33.5</v>
      </c>
      <c r="P4280" s="127"/>
    </row>
    <row r="4281" spans="1:16" ht="15" x14ac:dyDescent="0.25">
      <c r="A4281" s="67" t="str">
        <f t="shared" si="66"/>
        <v>131325684</v>
      </c>
      <c r="B4281" s="127">
        <v>13132568</v>
      </c>
      <c r="C4281" s="127">
        <v>4</v>
      </c>
      <c r="D4281" s="74" t="s">
        <v>7266</v>
      </c>
      <c r="E4281" s="68" t="s">
        <v>1686</v>
      </c>
      <c r="F4281" s="68" t="s">
        <v>10814</v>
      </c>
      <c r="G4281" s="68" t="s">
        <v>2550</v>
      </c>
      <c r="H4281" s="68" t="s">
        <v>2653</v>
      </c>
      <c r="I4281" s="66">
        <v>2544</v>
      </c>
      <c r="J4281" s="66" t="s">
        <v>2653</v>
      </c>
      <c r="K4281" s="68" t="s">
        <v>2547</v>
      </c>
      <c r="L4281" s="69" t="s">
        <v>10816</v>
      </c>
      <c r="N4281" s="128">
        <v>100</v>
      </c>
      <c r="O4281" s="71">
        <v>33.5</v>
      </c>
      <c r="P4281" s="127"/>
    </row>
    <row r="4282" spans="1:16" ht="15" x14ac:dyDescent="0.25">
      <c r="A4282" s="67" t="str">
        <f t="shared" si="66"/>
        <v>131325685</v>
      </c>
      <c r="B4282" s="127">
        <v>13132568</v>
      </c>
      <c r="C4282" s="127">
        <v>5</v>
      </c>
      <c r="D4282" s="74" t="s">
        <v>7266</v>
      </c>
      <c r="E4282" s="68" t="s">
        <v>1686</v>
      </c>
      <c r="F4282" s="68" t="s">
        <v>10814</v>
      </c>
      <c r="G4282" s="68" t="s">
        <v>2550</v>
      </c>
      <c r="H4282" s="68" t="s">
        <v>2653</v>
      </c>
      <c r="I4282" s="66">
        <v>2544</v>
      </c>
      <c r="J4282" s="66" t="s">
        <v>2653</v>
      </c>
      <c r="K4282" s="68" t="s">
        <v>2547</v>
      </c>
      <c r="L4282" s="69" t="s">
        <v>10816</v>
      </c>
      <c r="N4282" s="128">
        <v>100</v>
      </c>
      <c r="O4282" s="71">
        <v>33.5</v>
      </c>
      <c r="P4282" s="127"/>
    </row>
    <row r="4283" spans="1:16" ht="15" x14ac:dyDescent="0.25">
      <c r="A4283" s="67" t="str">
        <f t="shared" si="66"/>
        <v>147337291</v>
      </c>
      <c r="B4283" s="127">
        <v>14733729</v>
      </c>
      <c r="C4283" s="127">
        <v>1</v>
      </c>
      <c r="D4283" s="74" t="s">
        <v>5841</v>
      </c>
      <c r="E4283" s="68">
        <v>11183063</v>
      </c>
      <c r="F4283" s="68" t="s">
        <v>10814</v>
      </c>
      <c r="G4283" s="68" t="s">
        <v>2550</v>
      </c>
      <c r="H4283" s="68" t="s">
        <v>2653</v>
      </c>
      <c r="I4283" s="66">
        <v>2544</v>
      </c>
      <c r="J4283" s="66" t="s">
        <v>2653</v>
      </c>
      <c r="K4283" s="68" t="s">
        <v>2547</v>
      </c>
      <c r="L4283" s="69" t="s">
        <v>10816</v>
      </c>
      <c r="N4283" s="128">
        <v>100</v>
      </c>
      <c r="O4283" s="71">
        <v>33.5</v>
      </c>
      <c r="P4283" s="127"/>
    </row>
    <row r="4284" spans="1:16" ht="15" x14ac:dyDescent="0.25">
      <c r="A4284" s="67" t="str">
        <f t="shared" si="66"/>
        <v>70091483</v>
      </c>
      <c r="B4284" s="127">
        <v>7009148</v>
      </c>
      <c r="C4284" s="127">
        <v>3</v>
      </c>
      <c r="D4284" s="74" t="s">
        <v>5842</v>
      </c>
      <c r="E4284" s="68">
        <v>7154551</v>
      </c>
      <c r="F4284" s="68" t="s">
        <v>10815</v>
      </c>
      <c r="G4284" s="68" t="s">
        <v>2550</v>
      </c>
      <c r="H4284" s="68" t="s">
        <v>2653</v>
      </c>
      <c r="I4284" s="66">
        <v>2544</v>
      </c>
      <c r="J4284" s="66" t="s">
        <v>2653</v>
      </c>
      <c r="K4284" s="68" t="s">
        <v>2547</v>
      </c>
      <c r="L4284" s="69" t="s">
        <v>10817</v>
      </c>
      <c r="N4284" s="128">
        <v>88</v>
      </c>
      <c r="O4284" s="71">
        <v>33.5</v>
      </c>
      <c r="P4284" s="127"/>
    </row>
    <row r="4285" spans="1:16" ht="15" x14ac:dyDescent="0.25">
      <c r="A4285" s="67" t="str">
        <f t="shared" si="66"/>
        <v>156087361</v>
      </c>
      <c r="B4285" s="127">
        <v>15608736</v>
      </c>
      <c r="C4285" s="127">
        <v>1</v>
      </c>
      <c r="D4285" s="74" t="s">
        <v>5843</v>
      </c>
      <c r="E4285" s="68" t="s">
        <v>2251</v>
      </c>
      <c r="F4285" s="68" t="s">
        <v>10814</v>
      </c>
      <c r="G4285" s="68" t="s">
        <v>2550</v>
      </c>
      <c r="H4285" s="68" t="s">
        <v>2653</v>
      </c>
      <c r="I4285" s="66">
        <v>2544</v>
      </c>
      <c r="J4285" s="66" t="s">
        <v>2653</v>
      </c>
      <c r="K4285" s="68" t="s">
        <v>2547</v>
      </c>
      <c r="L4285" s="69" t="s">
        <v>10816</v>
      </c>
      <c r="N4285" s="128">
        <v>100</v>
      </c>
      <c r="O4285" s="71">
        <v>33.5</v>
      </c>
      <c r="P4285" s="127"/>
    </row>
    <row r="4286" spans="1:16" ht="15" x14ac:dyDescent="0.25">
      <c r="A4286" s="67" t="str">
        <f t="shared" si="66"/>
        <v>111452134</v>
      </c>
      <c r="B4286" s="127">
        <v>11145213</v>
      </c>
      <c r="C4286" s="127">
        <v>4</v>
      </c>
      <c r="D4286" s="74" t="s">
        <v>5844</v>
      </c>
      <c r="E4286" s="68" t="s">
        <v>1065</v>
      </c>
      <c r="F4286" s="68" t="s">
        <v>10814</v>
      </c>
      <c r="G4286" s="68" t="s">
        <v>10823</v>
      </c>
      <c r="H4286" s="68" t="s">
        <v>2653</v>
      </c>
      <c r="I4286" s="66">
        <v>2544</v>
      </c>
      <c r="J4286" s="66" t="s">
        <v>2653</v>
      </c>
      <c r="K4286" s="68" t="s">
        <v>2547</v>
      </c>
      <c r="L4286" s="69" t="s">
        <v>10816</v>
      </c>
      <c r="N4286" s="128">
        <v>0</v>
      </c>
      <c r="O4286" s="71">
        <v>33.5</v>
      </c>
      <c r="P4286" s="127"/>
    </row>
    <row r="4287" spans="1:16" ht="15" x14ac:dyDescent="0.25">
      <c r="A4287" s="67" t="str">
        <f t="shared" si="66"/>
        <v>111452132</v>
      </c>
      <c r="B4287" s="127">
        <v>11145213</v>
      </c>
      <c r="C4287" s="127">
        <v>2</v>
      </c>
      <c r="D4287" s="74" t="s">
        <v>5844</v>
      </c>
      <c r="E4287" s="68" t="s">
        <v>1065</v>
      </c>
      <c r="F4287" s="68" t="s">
        <v>10815</v>
      </c>
      <c r="G4287" s="68" t="s">
        <v>10823</v>
      </c>
      <c r="H4287" s="68" t="s">
        <v>2653</v>
      </c>
      <c r="I4287" s="66">
        <v>2544</v>
      </c>
      <c r="J4287" s="66" t="s">
        <v>2653</v>
      </c>
      <c r="K4287" s="68" t="s">
        <v>2547</v>
      </c>
      <c r="L4287" s="69" t="s">
        <v>10817</v>
      </c>
      <c r="N4287" s="128">
        <v>100</v>
      </c>
      <c r="O4287" s="71">
        <v>33.5</v>
      </c>
      <c r="P4287" s="127"/>
    </row>
    <row r="4288" spans="1:16" ht="15" x14ac:dyDescent="0.25">
      <c r="A4288" s="67" t="str">
        <f t="shared" si="66"/>
        <v>101831524</v>
      </c>
      <c r="B4288" s="127">
        <v>10183152</v>
      </c>
      <c r="C4288" s="127">
        <v>4</v>
      </c>
      <c r="D4288" s="74" t="s">
        <v>5845</v>
      </c>
      <c r="E4288" s="68">
        <v>18364174</v>
      </c>
      <c r="F4288" s="68" t="s">
        <v>10814</v>
      </c>
      <c r="G4288" s="68" t="s">
        <v>2550</v>
      </c>
      <c r="H4288" s="68" t="s">
        <v>2653</v>
      </c>
      <c r="I4288" s="66">
        <v>2544</v>
      </c>
      <c r="J4288" s="66" t="s">
        <v>2653</v>
      </c>
      <c r="K4288" s="68" t="s">
        <v>2547</v>
      </c>
      <c r="L4288" s="69" t="s">
        <v>10816</v>
      </c>
      <c r="N4288" s="128">
        <v>100</v>
      </c>
      <c r="O4288" s="71">
        <v>33.5</v>
      </c>
      <c r="P4288" s="127"/>
    </row>
    <row r="4289" spans="1:16" ht="15" x14ac:dyDescent="0.25">
      <c r="A4289" s="67" t="str">
        <f t="shared" si="66"/>
        <v>101831523</v>
      </c>
      <c r="B4289" s="127">
        <v>10183152</v>
      </c>
      <c r="C4289" s="127">
        <v>3</v>
      </c>
      <c r="D4289" s="74" t="s">
        <v>5845</v>
      </c>
      <c r="E4289" s="68">
        <v>18364174</v>
      </c>
      <c r="F4289" s="68" t="s">
        <v>10815</v>
      </c>
      <c r="G4289" s="68" t="s">
        <v>2550</v>
      </c>
      <c r="H4289" s="68" t="s">
        <v>2653</v>
      </c>
      <c r="I4289" s="66">
        <v>2544</v>
      </c>
      <c r="J4289" s="66" t="s">
        <v>2653</v>
      </c>
      <c r="K4289" s="68" t="s">
        <v>2547</v>
      </c>
      <c r="L4289" s="69" t="s">
        <v>10817</v>
      </c>
      <c r="N4289" s="128">
        <v>100</v>
      </c>
      <c r="O4289" s="71">
        <v>33.5</v>
      </c>
      <c r="P4289" s="127"/>
    </row>
    <row r="4290" spans="1:16" ht="15" x14ac:dyDescent="0.25">
      <c r="A4290" s="67" t="str">
        <f t="shared" si="66"/>
        <v>98144745</v>
      </c>
      <c r="B4290" s="127">
        <v>9814474</v>
      </c>
      <c r="C4290" s="127">
        <v>5</v>
      </c>
      <c r="D4290" s="74" t="s">
        <v>5846</v>
      </c>
      <c r="E4290" s="68">
        <v>18247245</v>
      </c>
      <c r="F4290" s="68" t="s">
        <v>10815</v>
      </c>
      <c r="G4290" s="68" t="s">
        <v>10823</v>
      </c>
      <c r="H4290" s="68" t="s">
        <v>2653</v>
      </c>
      <c r="I4290" s="66">
        <v>2544</v>
      </c>
      <c r="J4290" s="66" t="s">
        <v>2653</v>
      </c>
      <c r="K4290" s="68" t="s">
        <v>2547</v>
      </c>
      <c r="L4290" s="69" t="s">
        <v>10817</v>
      </c>
      <c r="N4290" s="128">
        <v>100</v>
      </c>
      <c r="O4290" s="71">
        <v>33.5</v>
      </c>
      <c r="P4290" s="127"/>
    </row>
    <row r="4291" spans="1:16" ht="15" x14ac:dyDescent="0.25">
      <c r="A4291" s="67" t="str">
        <f t="shared" si="66"/>
        <v>134567262</v>
      </c>
      <c r="B4291" s="127">
        <v>13456726</v>
      </c>
      <c r="C4291" s="127">
        <v>2</v>
      </c>
      <c r="D4291" s="74" t="s">
        <v>4818</v>
      </c>
      <c r="E4291" s="68" t="s">
        <v>1791</v>
      </c>
      <c r="F4291" s="68" t="s">
        <v>10814</v>
      </c>
      <c r="G4291" s="68" t="s">
        <v>10823</v>
      </c>
      <c r="H4291" s="68" t="s">
        <v>2653</v>
      </c>
      <c r="I4291" s="66">
        <v>2544</v>
      </c>
      <c r="J4291" s="66" t="s">
        <v>2653</v>
      </c>
      <c r="K4291" s="68" t="s">
        <v>2547</v>
      </c>
      <c r="L4291" s="69" t="s">
        <v>10816</v>
      </c>
      <c r="N4291" s="128">
        <v>100</v>
      </c>
      <c r="O4291" s="71">
        <v>33.5</v>
      </c>
      <c r="P4291" s="127"/>
    </row>
    <row r="4292" spans="1:16" ht="15" x14ac:dyDescent="0.25">
      <c r="A4292" s="67" t="str">
        <f t="shared" si="66"/>
        <v>156023941</v>
      </c>
      <c r="B4292" s="127">
        <v>15602394</v>
      </c>
      <c r="C4292" s="127">
        <v>1</v>
      </c>
      <c r="D4292" s="74" t="s">
        <v>5847</v>
      </c>
      <c r="E4292" s="68" t="s">
        <v>2247</v>
      </c>
      <c r="F4292" s="68" t="s">
        <v>10814</v>
      </c>
      <c r="G4292" s="68" t="s">
        <v>2550</v>
      </c>
      <c r="H4292" s="68" t="s">
        <v>2653</v>
      </c>
      <c r="I4292" s="66">
        <v>2544</v>
      </c>
      <c r="J4292" s="66" t="s">
        <v>2653</v>
      </c>
      <c r="K4292" s="68" t="s">
        <v>2547</v>
      </c>
      <c r="L4292" s="69" t="s">
        <v>10816</v>
      </c>
      <c r="N4292" s="128">
        <v>94</v>
      </c>
      <c r="O4292" s="71">
        <v>33.5</v>
      </c>
      <c r="P4292" s="127"/>
    </row>
    <row r="4293" spans="1:16" ht="15" x14ac:dyDescent="0.25">
      <c r="A4293" s="67" t="str">
        <f t="shared" si="66"/>
        <v>89966001</v>
      </c>
      <c r="B4293" s="127">
        <v>8996600</v>
      </c>
      <c r="C4293" s="127">
        <v>1</v>
      </c>
      <c r="D4293" s="74" t="s">
        <v>5848</v>
      </c>
      <c r="E4293" s="68" t="s">
        <v>611</v>
      </c>
      <c r="F4293" s="68" t="s">
        <v>10815</v>
      </c>
      <c r="G4293" s="68" t="s">
        <v>10823</v>
      </c>
      <c r="H4293" s="68" t="s">
        <v>2653</v>
      </c>
      <c r="I4293" s="66">
        <v>2544</v>
      </c>
      <c r="J4293" s="66" t="s">
        <v>2653</v>
      </c>
      <c r="K4293" s="68" t="s">
        <v>2547</v>
      </c>
      <c r="L4293" s="69" t="s">
        <v>10817</v>
      </c>
      <c r="N4293" s="128">
        <v>100</v>
      </c>
      <c r="O4293" s="71">
        <v>33.5</v>
      </c>
      <c r="P4293" s="127"/>
    </row>
    <row r="4294" spans="1:16" ht="15" x14ac:dyDescent="0.25">
      <c r="A4294" s="67" t="str">
        <f t="shared" si="66"/>
        <v>124812216</v>
      </c>
      <c r="B4294" s="127">
        <v>12481221</v>
      </c>
      <c r="C4294" s="127">
        <v>6</v>
      </c>
      <c r="D4294" s="74" t="s">
        <v>5658</v>
      </c>
      <c r="E4294" s="68" t="s">
        <v>1508</v>
      </c>
      <c r="F4294" s="68" t="s">
        <v>10814</v>
      </c>
      <c r="G4294" s="68" t="s">
        <v>2550</v>
      </c>
      <c r="H4294" s="68" t="s">
        <v>2653</v>
      </c>
      <c r="I4294" s="66">
        <v>2544</v>
      </c>
      <c r="J4294" s="66" t="s">
        <v>2653</v>
      </c>
      <c r="K4294" s="68" t="s">
        <v>2547</v>
      </c>
      <c r="L4294" s="69" t="s">
        <v>10816</v>
      </c>
      <c r="N4294" s="128">
        <v>100</v>
      </c>
      <c r="O4294" s="71">
        <v>33.5</v>
      </c>
      <c r="P4294" s="127"/>
    </row>
    <row r="4295" spans="1:16" ht="15" x14ac:dyDescent="0.25">
      <c r="A4295" s="67" t="str">
        <f t="shared" si="66"/>
        <v>72717731</v>
      </c>
      <c r="B4295" s="127">
        <v>7271773</v>
      </c>
      <c r="C4295" s="127">
        <v>1</v>
      </c>
      <c r="D4295" s="74" t="s">
        <v>5849</v>
      </c>
      <c r="E4295" s="68">
        <v>11673359</v>
      </c>
      <c r="F4295" s="68" t="s">
        <v>10813</v>
      </c>
      <c r="G4295" s="68" t="s">
        <v>10823</v>
      </c>
      <c r="H4295" s="68" t="s">
        <v>2653</v>
      </c>
      <c r="I4295" s="66">
        <v>2544</v>
      </c>
      <c r="J4295" s="66" t="s">
        <v>2653</v>
      </c>
      <c r="K4295" s="68" t="s">
        <v>2547</v>
      </c>
      <c r="L4295" s="69" t="s">
        <v>10818</v>
      </c>
      <c r="N4295" s="128">
        <v>100</v>
      </c>
      <c r="O4295" s="71">
        <v>33.5</v>
      </c>
      <c r="P4295" s="127"/>
    </row>
    <row r="4296" spans="1:16" ht="15" x14ac:dyDescent="0.25">
      <c r="A4296" s="67" t="str">
        <f t="shared" ref="A4296:A4359" si="67">CONCATENATE(B4296,C4296)</f>
        <v>72696631</v>
      </c>
      <c r="B4296" s="127">
        <v>7269663</v>
      </c>
      <c r="C4296" s="127">
        <v>1</v>
      </c>
      <c r="D4296" s="74" t="s">
        <v>5850</v>
      </c>
      <c r="E4296" s="68">
        <v>14729403</v>
      </c>
      <c r="F4296" s="68" t="s">
        <v>10813</v>
      </c>
      <c r="G4296" s="68" t="s">
        <v>10823</v>
      </c>
      <c r="H4296" s="68" t="s">
        <v>2653</v>
      </c>
      <c r="I4296" s="66">
        <v>2544</v>
      </c>
      <c r="J4296" s="66" t="s">
        <v>2653</v>
      </c>
      <c r="K4296" s="68" t="s">
        <v>2547</v>
      </c>
      <c r="L4296" s="69" t="s">
        <v>10818</v>
      </c>
      <c r="N4296" s="128">
        <v>100</v>
      </c>
      <c r="O4296" s="71">
        <v>33.5</v>
      </c>
      <c r="P4296" s="127"/>
    </row>
    <row r="4297" spans="1:16" ht="15" x14ac:dyDescent="0.25">
      <c r="A4297" s="67" t="str">
        <f t="shared" si="67"/>
        <v>93052103</v>
      </c>
      <c r="B4297" s="127">
        <v>9305210</v>
      </c>
      <c r="C4297" s="127">
        <v>3</v>
      </c>
      <c r="D4297" s="74" t="s">
        <v>5851</v>
      </c>
      <c r="E4297" s="68">
        <v>16858706</v>
      </c>
      <c r="F4297" s="68" t="s">
        <v>10815</v>
      </c>
      <c r="G4297" s="68" t="s">
        <v>2550</v>
      </c>
      <c r="H4297" s="68" t="s">
        <v>2653</v>
      </c>
      <c r="I4297" s="66">
        <v>2544</v>
      </c>
      <c r="J4297" s="66" t="s">
        <v>2653</v>
      </c>
      <c r="K4297" s="68" t="s">
        <v>2547</v>
      </c>
      <c r="L4297" s="69" t="s">
        <v>10817</v>
      </c>
      <c r="N4297" s="128">
        <v>100</v>
      </c>
      <c r="O4297" s="71">
        <v>33.5</v>
      </c>
      <c r="P4297" s="127"/>
    </row>
    <row r="4298" spans="1:16" ht="15" x14ac:dyDescent="0.25">
      <c r="A4298" s="67" t="str">
        <f t="shared" si="67"/>
        <v>93052104</v>
      </c>
      <c r="B4298" s="127">
        <v>9305210</v>
      </c>
      <c r="C4298" s="127">
        <v>4</v>
      </c>
      <c r="D4298" s="74" t="s">
        <v>5851</v>
      </c>
      <c r="E4298" s="68">
        <v>16858706</v>
      </c>
      <c r="F4298" s="68" t="s">
        <v>10815</v>
      </c>
      <c r="G4298" s="68" t="s">
        <v>2550</v>
      </c>
      <c r="H4298" s="68" t="s">
        <v>2653</v>
      </c>
      <c r="I4298" s="66">
        <v>2544</v>
      </c>
      <c r="J4298" s="66" t="s">
        <v>2653</v>
      </c>
      <c r="K4298" s="68" t="s">
        <v>2547</v>
      </c>
      <c r="L4298" s="69" t="s">
        <v>10817</v>
      </c>
      <c r="N4298" s="128">
        <v>100</v>
      </c>
      <c r="O4298" s="71">
        <v>33.5</v>
      </c>
      <c r="P4298" s="127"/>
    </row>
    <row r="4299" spans="1:16" ht="15" x14ac:dyDescent="0.25">
      <c r="A4299" s="67" t="str">
        <f t="shared" si="67"/>
        <v>88162447</v>
      </c>
      <c r="B4299" s="127">
        <v>8816244</v>
      </c>
      <c r="C4299" s="127">
        <v>7</v>
      </c>
      <c r="D4299" s="74" t="s">
        <v>5381</v>
      </c>
      <c r="E4299" s="68" t="s">
        <v>587</v>
      </c>
      <c r="F4299" s="68" t="s">
        <v>10814</v>
      </c>
      <c r="G4299" s="68" t="s">
        <v>2550</v>
      </c>
      <c r="H4299" s="68" t="s">
        <v>2653</v>
      </c>
      <c r="I4299" s="66">
        <v>2544</v>
      </c>
      <c r="J4299" s="66" t="s">
        <v>2653</v>
      </c>
      <c r="K4299" s="68" t="s">
        <v>2547</v>
      </c>
      <c r="L4299" s="69" t="s">
        <v>10816</v>
      </c>
      <c r="N4299" s="128">
        <v>100</v>
      </c>
      <c r="O4299" s="71">
        <v>33.5</v>
      </c>
      <c r="P4299" s="127"/>
    </row>
    <row r="4300" spans="1:16" ht="15" x14ac:dyDescent="0.25">
      <c r="A4300" s="67" t="str">
        <f t="shared" si="67"/>
        <v>135018231</v>
      </c>
      <c r="B4300" s="127">
        <v>13501823</v>
      </c>
      <c r="C4300" s="127">
        <v>1</v>
      </c>
      <c r="D4300" s="74" t="s">
        <v>5852</v>
      </c>
      <c r="E4300" s="68" t="s">
        <v>1826</v>
      </c>
      <c r="F4300" s="68" t="s">
        <v>10814</v>
      </c>
      <c r="G4300" s="68" t="s">
        <v>10823</v>
      </c>
      <c r="H4300" s="68" t="s">
        <v>2653</v>
      </c>
      <c r="I4300" s="66">
        <v>2544</v>
      </c>
      <c r="J4300" s="66" t="s">
        <v>2653</v>
      </c>
      <c r="K4300" s="68" t="s">
        <v>2547</v>
      </c>
      <c r="L4300" s="69" t="s">
        <v>10816</v>
      </c>
      <c r="N4300" s="128">
        <v>100</v>
      </c>
      <c r="O4300" s="71">
        <v>33.5</v>
      </c>
      <c r="P4300" s="127"/>
    </row>
    <row r="4301" spans="1:16" ht="15" x14ac:dyDescent="0.25">
      <c r="A4301" s="67" t="str">
        <f t="shared" si="67"/>
        <v>135018233</v>
      </c>
      <c r="B4301" s="127">
        <v>13501823</v>
      </c>
      <c r="C4301" s="127">
        <v>3</v>
      </c>
      <c r="D4301" s="74" t="s">
        <v>5852</v>
      </c>
      <c r="E4301" s="68" t="s">
        <v>1826</v>
      </c>
      <c r="F4301" s="68" t="s">
        <v>10814</v>
      </c>
      <c r="G4301" s="68" t="s">
        <v>2550</v>
      </c>
      <c r="H4301" s="68" t="s">
        <v>2653</v>
      </c>
      <c r="I4301" s="66">
        <v>2544</v>
      </c>
      <c r="J4301" s="66" t="s">
        <v>2653</v>
      </c>
      <c r="K4301" s="68" t="s">
        <v>2547</v>
      </c>
      <c r="L4301" s="69" t="s">
        <v>10816</v>
      </c>
      <c r="N4301" s="128">
        <v>100</v>
      </c>
      <c r="O4301" s="71">
        <v>33.5</v>
      </c>
      <c r="P4301" s="127"/>
    </row>
    <row r="4302" spans="1:16" ht="15" x14ac:dyDescent="0.25">
      <c r="A4302" s="67" t="str">
        <f t="shared" si="67"/>
        <v>147350642</v>
      </c>
      <c r="B4302" s="127">
        <v>14735064</v>
      </c>
      <c r="C4302" s="127">
        <v>2</v>
      </c>
      <c r="D4302" s="74" t="s">
        <v>5853</v>
      </c>
      <c r="E4302" s="68" t="s">
        <v>2028</v>
      </c>
      <c r="F4302" s="68" t="s">
        <v>10814</v>
      </c>
      <c r="G4302" s="68" t="s">
        <v>2550</v>
      </c>
      <c r="H4302" s="68" t="s">
        <v>2653</v>
      </c>
      <c r="I4302" s="66">
        <v>2544</v>
      </c>
      <c r="J4302" s="66" t="s">
        <v>2653</v>
      </c>
      <c r="K4302" s="68" t="s">
        <v>2547</v>
      </c>
      <c r="L4302" s="69" t="s">
        <v>10816</v>
      </c>
      <c r="N4302" s="128">
        <v>100</v>
      </c>
      <c r="O4302" s="71">
        <v>33.5</v>
      </c>
      <c r="P4302" s="127"/>
    </row>
    <row r="4303" spans="1:16" ht="15" x14ac:dyDescent="0.25">
      <c r="A4303" s="67" t="str">
        <f t="shared" si="67"/>
        <v>147350641</v>
      </c>
      <c r="B4303" s="127">
        <v>14735064</v>
      </c>
      <c r="C4303" s="127">
        <v>1</v>
      </c>
      <c r="D4303" s="74" t="s">
        <v>5853</v>
      </c>
      <c r="E4303" s="68" t="s">
        <v>2028</v>
      </c>
      <c r="F4303" s="68" t="s">
        <v>10814</v>
      </c>
      <c r="G4303" s="68" t="s">
        <v>2550</v>
      </c>
      <c r="H4303" s="68" t="s">
        <v>2653</v>
      </c>
      <c r="I4303" s="66">
        <v>2544</v>
      </c>
      <c r="J4303" s="66" t="s">
        <v>2653</v>
      </c>
      <c r="K4303" s="68" t="s">
        <v>2547</v>
      </c>
      <c r="L4303" s="69" t="s">
        <v>10816</v>
      </c>
      <c r="N4303" s="128">
        <v>100</v>
      </c>
      <c r="O4303" s="71">
        <v>33.5</v>
      </c>
      <c r="P4303" s="127"/>
    </row>
    <row r="4304" spans="1:16" ht="15" x14ac:dyDescent="0.25">
      <c r="A4304" s="67" t="str">
        <f t="shared" si="67"/>
        <v>81980938</v>
      </c>
      <c r="B4304" s="127">
        <v>8198093</v>
      </c>
      <c r="C4304" s="127">
        <v>8</v>
      </c>
      <c r="D4304" s="74" t="s">
        <v>5854</v>
      </c>
      <c r="E4304" s="68" t="s">
        <v>517</v>
      </c>
      <c r="F4304" s="68" t="s">
        <v>10814</v>
      </c>
      <c r="G4304" s="68" t="s">
        <v>10823</v>
      </c>
      <c r="H4304" s="68" t="s">
        <v>2653</v>
      </c>
      <c r="I4304" s="66">
        <v>2544</v>
      </c>
      <c r="J4304" s="66" t="s">
        <v>2653</v>
      </c>
      <c r="K4304" s="68" t="s">
        <v>2547</v>
      </c>
      <c r="L4304" s="69" t="s">
        <v>10816</v>
      </c>
      <c r="N4304" s="128">
        <v>100</v>
      </c>
      <c r="O4304" s="71">
        <v>33.5</v>
      </c>
      <c r="P4304" s="127"/>
    </row>
    <row r="4305" spans="1:16" ht="15" x14ac:dyDescent="0.25">
      <c r="A4305" s="67" t="str">
        <f t="shared" si="67"/>
        <v>81980934</v>
      </c>
      <c r="B4305" s="127">
        <v>8198093</v>
      </c>
      <c r="C4305" s="127">
        <v>4</v>
      </c>
      <c r="D4305" s="74" t="s">
        <v>5854</v>
      </c>
      <c r="E4305" s="68" t="s">
        <v>517</v>
      </c>
      <c r="F4305" s="68" t="s">
        <v>10815</v>
      </c>
      <c r="G4305" s="68" t="s">
        <v>10823</v>
      </c>
      <c r="H4305" s="68" t="s">
        <v>2653</v>
      </c>
      <c r="I4305" s="66">
        <v>2544</v>
      </c>
      <c r="J4305" s="66" t="s">
        <v>2653</v>
      </c>
      <c r="K4305" s="68" t="s">
        <v>2547</v>
      </c>
      <c r="L4305" s="69" t="s">
        <v>10817</v>
      </c>
      <c r="N4305" s="128">
        <v>100</v>
      </c>
      <c r="O4305" s="71">
        <v>33.5</v>
      </c>
      <c r="P4305" s="127"/>
    </row>
    <row r="4306" spans="1:16" ht="15" x14ac:dyDescent="0.25">
      <c r="A4306" s="67" t="str">
        <f t="shared" si="67"/>
        <v>100641633</v>
      </c>
      <c r="B4306" s="127">
        <v>10064163</v>
      </c>
      <c r="C4306" s="127">
        <v>3</v>
      </c>
      <c r="D4306" s="74" t="s">
        <v>5855</v>
      </c>
      <c r="E4306" s="68">
        <v>13954736</v>
      </c>
      <c r="F4306" s="68" t="s">
        <v>10815</v>
      </c>
      <c r="G4306" s="68" t="s">
        <v>2550</v>
      </c>
      <c r="H4306" s="68" t="s">
        <v>2653</v>
      </c>
      <c r="I4306" s="66">
        <v>2544</v>
      </c>
      <c r="J4306" s="66" t="s">
        <v>2653</v>
      </c>
      <c r="K4306" s="68" t="s">
        <v>2547</v>
      </c>
      <c r="L4306" s="69" t="s">
        <v>10817</v>
      </c>
      <c r="N4306" s="128">
        <v>100</v>
      </c>
      <c r="O4306" s="71">
        <v>33.5</v>
      </c>
      <c r="P4306" s="127"/>
    </row>
    <row r="4307" spans="1:16" ht="15" x14ac:dyDescent="0.25">
      <c r="A4307" s="67" t="str">
        <f t="shared" si="67"/>
        <v>62735804</v>
      </c>
      <c r="B4307" s="127">
        <v>6273580</v>
      </c>
      <c r="C4307" s="127">
        <v>4</v>
      </c>
      <c r="D4307" s="74" t="s">
        <v>5856</v>
      </c>
      <c r="E4307" s="68" t="s">
        <v>312</v>
      </c>
      <c r="F4307" s="68" t="s">
        <v>10815</v>
      </c>
      <c r="G4307" s="68" t="s">
        <v>10823</v>
      </c>
      <c r="H4307" s="68" t="s">
        <v>2653</v>
      </c>
      <c r="I4307" s="66">
        <v>2544</v>
      </c>
      <c r="J4307" s="66" t="s">
        <v>2653</v>
      </c>
      <c r="K4307" s="68" t="s">
        <v>2547</v>
      </c>
      <c r="L4307" s="69" t="s">
        <v>10817</v>
      </c>
      <c r="N4307" s="128">
        <v>100</v>
      </c>
      <c r="O4307" s="71">
        <v>33.5</v>
      </c>
      <c r="P4307" s="127"/>
    </row>
    <row r="4308" spans="1:16" ht="15" x14ac:dyDescent="0.25">
      <c r="A4308" s="67" t="str">
        <f t="shared" si="67"/>
        <v>131326004</v>
      </c>
      <c r="B4308" s="127">
        <v>13132600</v>
      </c>
      <c r="C4308" s="127">
        <v>4</v>
      </c>
      <c r="D4308" s="74" t="s">
        <v>5858</v>
      </c>
      <c r="E4308" s="68" t="s">
        <v>1687</v>
      </c>
      <c r="F4308" s="68" t="s">
        <v>10814</v>
      </c>
      <c r="G4308" s="68" t="s">
        <v>2550</v>
      </c>
      <c r="H4308" s="68" t="s">
        <v>2653</v>
      </c>
      <c r="I4308" s="66">
        <v>2544</v>
      </c>
      <c r="J4308" s="66" t="s">
        <v>2653</v>
      </c>
      <c r="K4308" s="68" t="s">
        <v>2547</v>
      </c>
      <c r="L4308" s="69" t="s">
        <v>10816</v>
      </c>
      <c r="N4308" s="128">
        <v>0</v>
      </c>
      <c r="O4308" s="71">
        <v>33.5</v>
      </c>
      <c r="P4308" s="127"/>
    </row>
    <row r="4309" spans="1:16" ht="15" x14ac:dyDescent="0.25">
      <c r="A4309" s="67" t="str">
        <f t="shared" si="67"/>
        <v>69962061</v>
      </c>
      <c r="B4309" s="127">
        <v>6996206</v>
      </c>
      <c r="C4309" s="127">
        <v>1</v>
      </c>
      <c r="D4309" s="74" t="s">
        <v>5859</v>
      </c>
      <c r="E4309" s="68">
        <v>47969787</v>
      </c>
      <c r="F4309" s="68" t="s">
        <v>10813</v>
      </c>
      <c r="G4309" s="68" t="s">
        <v>10823</v>
      </c>
      <c r="H4309" s="68" t="s">
        <v>2653</v>
      </c>
      <c r="I4309" s="66">
        <v>2544</v>
      </c>
      <c r="J4309" s="66" t="s">
        <v>2653</v>
      </c>
      <c r="K4309" s="68" t="s">
        <v>2547</v>
      </c>
      <c r="L4309" s="69" t="s">
        <v>10818</v>
      </c>
      <c r="N4309" s="128">
        <v>99</v>
      </c>
      <c r="O4309" s="71">
        <v>33.5</v>
      </c>
      <c r="P4309" s="127"/>
    </row>
    <row r="4310" spans="1:16" ht="15" x14ac:dyDescent="0.25">
      <c r="A4310" s="67" t="str">
        <f t="shared" si="67"/>
        <v>100908482</v>
      </c>
      <c r="B4310" s="127">
        <v>10090848</v>
      </c>
      <c r="C4310" s="127">
        <v>2</v>
      </c>
      <c r="D4310" s="74" t="s">
        <v>5860</v>
      </c>
      <c r="E4310" s="68" t="s">
        <v>825</v>
      </c>
      <c r="F4310" s="68" t="s">
        <v>10815</v>
      </c>
      <c r="G4310" s="68" t="s">
        <v>2550</v>
      </c>
      <c r="H4310" s="68" t="s">
        <v>2653</v>
      </c>
      <c r="I4310" s="66">
        <v>2544</v>
      </c>
      <c r="J4310" s="66" t="s">
        <v>2653</v>
      </c>
      <c r="K4310" s="68" t="s">
        <v>2547</v>
      </c>
      <c r="L4310" s="69" t="s">
        <v>10817</v>
      </c>
      <c r="N4310" s="128">
        <v>94</v>
      </c>
      <c r="O4310" s="71">
        <v>33.5</v>
      </c>
      <c r="P4310" s="127"/>
    </row>
    <row r="4311" spans="1:16" ht="15" x14ac:dyDescent="0.25">
      <c r="A4311" s="67" t="str">
        <f t="shared" si="67"/>
        <v>102322053</v>
      </c>
      <c r="B4311" s="127">
        <v>10232205</v>
      </c>
      <c r="C4311" s="127">
        <v>3</v>
      </c>
      <c r="D4311" s="74" t="s">
        <v>5861</v>
      </c>
      <c r="E4311" s="68">
        <v>13598251</v>
      </c>
      <c r="F4311" s="68" t="s">
        <v>10815</v>
      </c>
      <c r="G4311" s="68" t="s">
        <v>2550</v>
      </c>
      <c r="H4311" s="68" t="s">
        <v>2653</v>
      </c>
      <c r="I4311" s="66">
        <v>2544</v>
      </c>
      <c r="J4311" s="66" t="s">
        <v>2653</v>
      </c>
      <c r="K4311" s="68" t="s">
        <v>2547</v>
      </c>
      <c r="L4311" s="69" t="s">
        <v>10817</v>
      </c>
      <c r="N4311" s="128">
        <v>100</v>
      </c>
      <c r="O4311" s="71">
        <v>33.5</v>
      </c>
      <c r="P4311" s="127"/>
    </row>
    <row r="4312" spans="1:16" ht="15" x14ac:dyDescent="0.25">
      <c r="A4312" s="67" t="str">
        <f t="shared" si="67"/>
        <v>99948904</v>
      </c>
      <c r="B4312" s="127">
        <v>9994890</v>
      </c>
      <c r="C4312" s="127">
        <v>4</v>
      </c>
      <c r="D4312" s="74" t="s">
        <v>5862</v>
      </c>
      <c r="E4312" s="68">
        <v>16565188</v>
      </c>
      <c r="F4312" s="68" t="s">
        <v>10815</v>
      </c>
      <c r="G4312" s="68" t="s">
        <v>2550</v>
      </c>
      <c r="H4312" s="68" t="s">
        <v>2653</v>
      </c>
      <c r="I4312" s="66">
        <v>2544</v>
      </c>
      <c r="J4312" s="66" t="s">
        <v>2653</v>
      </c>
      <c r="K4312" s="68" t="s">
        <v>2547</v>
      </c>
      <c r="L4312" s="69" t="s">
        <v>10817</v>
      </c>
      <c r="N4312" s="128">
        <v>100</v>
      </c>
      <c r="O4312" s="71">
        <v>33.5</v>
      </c>
      <c r="P4312" s="127"/>
    </row>
    <row r="4313" spans="1:16" ht="15" x14ac:dyDescent="0.25">
      <c r="A4313" s="67" t="str">
        <f t="shared" si="67"/>
        <v>124254125</v>
      </c>
      <c r="B4313" s="127">
        <v>12425412</v>
      </c>
      <c r="C4313" s="127">
        <v>5</v>
      </c>
      <c r="D4313" s="74" t="s">
        <v>5863</v>
      </c>
      <c r="E4313" s="68" t="s">
        <v>1490</v>
      </c>
      <c r="F4313" s="68" t="s">
        <v>10814</v>
      </c>
      <c r="G4313" s="68" t="s">
        <v>10823</v>
      </c>
      <c r="H4313" s="68" t="s">
        <v>2653</v>
      </c>
      <c r="I4313" s="66">
        <v>2544</v>
      </c>
      <c r="J4313" s="66" t="s">
        <v>2653</v>
      </c>
      <c r="K4313" s="68" t="s">
        <v>2547</v>
      </c>
      <c r="L4313" s="69" t="s">
        <v>10816</v>
      </c>
      <c r="N4313" s="128">
        <v>0</v>
      </c>
      <c r="O4313" s="71">
        <v>33.5</v>
      </c>
      <c r="P4313" s="127"/>
    </row>
    <row r="4314" spans="1:16" ht="15" x14ac:dyDescent="0.25">
      <c r="A4314" s="67" t="str">
        <f t="shared" si="67"/>
        <v>124254127</v>
      </c>
      <c r="B4314" s="127">
        <v>12425412</v>
      </c>
      <c r="C4314" s="127">
        <v>7</v>
      </c>
      <c r="D4314" s="74" t="s">
        <v>5863</v>
      </c>
      <c r="E4314" s="68" t="s">
        <v>1490</v>
      </c>
      <c r="F4314" s="68" t="s">
        <v>10814</v>
      </c>
      <c r="G4314" s="68" t="s">
        <v>2550</v>
      </c>
      <c r="H4314" s="68" t="s">
        <v>2653</v>
      </c>
      <c r="I4314" s="66">
        <v>2544</v>
      </c>
      <c r="J4314" s="66" t="s">
        <v>2653</v>
      </c>
      <c r="K4314" s="68" t="s">
        <v>2547</v>
      </c>
      <c r="L4314" s="69" t="s">
        <v>10816</v>
      </c>
      <c r="N4314" s="128">
        <v>0</v>
      </c>
      <c r="O4314" s="71">
        <v>33.5</v>
      </c>
      <c r="P4314" s="127"/>
    </row>
    <row r="4315" spans="1:16" ht="15" x14ac:dyDescent="0.25">
      <c r="A4315" s="67" t="str">
        <f t="shared" si="67"/>
        <v>80241451</v>
      </c>
      <c r="B4315" s="127">
        <v>8024145</v>
      </c>
      <c r="C4315" s="127">
        <v>1</v>
      </c>
      <c r="D4315" s="74" t="s">
        <v>5865</v>
      </c>
      <c r="E4315" s="68" t="s">
        <v>491</v>
      </c>
      <c r="F4315" s="68" t="s">
        <v>10813</v>
      </c>
      <c r="G4315" s="68" t="s">
        <v>10823</v>
      </c>
      <c r="H4315" s="68" t="s">
        <v>2653</v>
      </c>
      <c r="I4315" s="66">
        <v>2544</v>
      </c>
      <c r="J4315" s="66" t="s">
        <v>2653</v>
      </c>
      <c r="K4315" s="68" t="s">
        <v>2547</v>
      </c>
      <c r="L4315" s="69" t="s">
        <v>10818</v>
      </c>
      <c r="N4315" s="128">
        <v>100</v>
      </c>
      <c r="O4315" s="71">
        <v>33.5</v>
      </c>
      <c r="P4315" s="127"/>
    </row>
    <row r="4316" spans="1:16" ht="15" x14ac:dyDescent="0.25">
      <c r="A4316" s="67" t="str">
        <f t="shared" si="67"/>
        <v>100908242</v>
      </c>
      <c r="B4316" s="127">
        <v>10090824</v>
      </c>
      <c r="C4316" s="127">
        <v>2</v>
      </c>
      <c r="D4316" s="74" t="s">
        <v>7267</v>
      </c>
      <c r="E4316" s="68" t="s">
        <v>824</v>
      </c>
      <c r="F4316" s="68" t="s">
        <v>10815</v>
      </c>
      <c r="G4316" s="68" t="s">
        <v>2550</v>
      </c>
      <c r="H4316" s="68" t="s">
        <v>2653</v>
      </c>
      <c r="I4316" s="66">
        <v>2544</v>
      </c>
      <c r="J4316" s="66" t="s">
        <v>2653</v>
      </c>
      <c r="K4316" s="68" t="s">
        <v>2547</v>
      </c>
      <c r="L4316" s="69" t="s">
        <v>10817</v>
      </c>
      <c r="N4316" s="128">
        <v>100</v>
      </c>
      <c r="O4316" s="71">
        <v>33.5</v>
      </c>
      <c r="P4316" s="127"/>
    </row>
    <row r="4317" spans="1:16" ht="15" x14ac:dyDescent="0.25">
      <c r="A4317" s="67" t="str">
        <f t="shared" si="67"/>
        <v>149682162</v>
      </c>
      <c r="B4317" s="127">
        <v>14968216</v>
      </c>
      <c r="C4317" s="127">
        <v>2</v>
      </c>
      <c r="D4317" s="74" t="s">
        <v>5866</v>
      </c>
      <c r="E4317" s="68" t="s">
        <v>2112</v>
      </c>
      <c r="F4317" s="68" t="s">
        <v>10814</v>
      </c>
      <c r="G4317" s="68" t="s">
        <v>2550</v>
      </c>
      <c r="H4317" s="68" t="s">
        <v>2653</v>
      </c>
      <c r="I4317" s="66">
        <v>2544</v>
      </c>
      <c r="J4317" s="66" t="s">
        <v>2653</v>
      </c>
      <c r="K4317" s="68" t="s">
        <v>2547</v>
      </c>
      <c r="L4317" s="69" t="s">
        <v>10816</v>
      </c>
      <c r="N4317" s="128">
        <v>100</v>
      </c>
      <c r="O4317" s="71">
        <v>33.5</v>
      </c>
      <c r="P4317" s="127"/>
    </row>
    <row r="4318" spans="1:16" ht="15" x14ac:dyDescent="0.25">
      <c r="A4318" s="67" t="str">
        <f t="shared" si="67"/>
        <v>8007392</v>
      </c>
      <c r="B4318" s="127">
        <v>800739</v>
      </c>
      <c r="C4318" s="127">
        <v>2</v>
      </c>
      <c r="D4318" s="74" t="s">
        <v>5867</v>
      </c>
      <c r="E4318" s="68">
        <v>20411099</v>
      </c>
      <c r="F4318" s="68" t="s">
        <v>10813</v>
      </c>
      <c r="G4318" s="68" t="s">
        <v>10823</v>
      </c>
      <c r="H4318" s="68" t="s">
        <v>2653</v>
      </c>
      <c r="I4318" s="66">
        <v>2544</v>
      </c>
      <c r="J4318" s="66" t="s">
        <v>2653</v>
      </c>
      <c r="K4318" s="68" t="s">
        <v>2547</v>
      </c>
      <c r="L4318" s="69" t="s">
        <v>10818</v>
      </c>
      <c r="N4318" s="128">
        <v>100</v>
      </c>
      <c r="O4318" s="71">
        <v>33.5</v>
      </c>
      <c r="P4318" s="127"/>
    </row>
    <row r="4319" spans="1:16" ht="15" x14ac:dyDescent="0.25">
      <c r="A4319" s="67" t="str">
        <f t="shared" si="67"/>
        <v>113261532</v>
      </c>
      <c r="B4319" s="127">
        <v>11326153</v>
      </c>
      <c r="C4319" s="127">
        <v>2</v>
      </c>
      <c r="D4319" s="74" t="s">
        <v>5868</v>
      </c>
      <c r="E4319" s="68">
        <v>14158814</v>
      </c>
      <c r="F4319" s="68" t="s">
        <v>10815</v>
      </c>
      <c r="G4319" s="68" t="s">
        <v>2550</v>
      </c>
      <c r="H4319" s="68" t="s">
        <v>2653</v>
      </c>
      <c r="I4319" s="66">
        <v>2544</v>
      </c>
      <c r="J4319" s="66" t="s">
        <v>2653</v>
      </c>
      <c r="K4319" s="68" t="s">
        <v>2547</v>
      </c>
      <c r="L4319" s="69" t="s">
        <v>10817</v>
      </c>
      <c r="N4319" s="128">
        <v>100</v>
      </c>
      <c r="O4319" s="71">
        <v>33.5</v>
      </c>
      <c r="P4319" s="127"/>
    </row>
    <row r="4320" spans="1:16" ht="15" x14ac:dyDescent="0.25">
      <c r="A4320" s="67" t="str">
        <f t="shared" si="67"/>
        <v>83573538</v>
      </c>
      <c r="B4320" s="127">
        <v>8357353</v>
      </c>
      <c r="C4320" s="127">
        <v>8</v>
      </c>
      <c r="D4320" s="74" t="s">
        <v>5869</v>
      </c>
      <c r="E4320" s="68">
        <v>6682708</v>
      </c>
      <c r="F4320" s="68" t="s">
        <v>10815</v>
      </c>
      <c r="G4320" s="68" t="s">
        <v>10823</v>
      </c>
      <c r="H4320" s="68" t="s">
        <v>2653</v>
      </c>
      <c r="I4320" s="66">
        <v>2544</v>
      </c>
      <c r="J4320" s="66" t="s">
        <v>2653</v>
      </c>
      <c r="K4320" s="68" t="s">
        <v>2547</v>
      </c>
      <c r="L4320" s="69" t="s">
        <v>10817</v>
      </c>
      <c r="N4320" s="128">
        <v>0</v>
      </c>
      <c r="O4320" s="71">
        <v>33.5</v>
      </c>
      <c r="P4320" s="127"/>
    </row>
    <row r="4321" spans="1:16" ht="15" x14ac:dyDescent="0.25">
      <c r="A4321" s="67" t="str">
        <f t="shared" si="67"/>
        <v>835735310</v>
      </c>
      <c r="B4321" s="127">
        <v>8357353</v>
      </c>
      <c r="C4321" s="127">
        <v>10</v>
      </c>
      <c r="D4321" s="74" t="s">
        <v>5869</v>
      </c>
      <c r="E4321" s="68">
        <v>6682708</v>
      </c>
      <c r="F4321" s="68" t="s">
        <v>10815</v>
      </c>
      <c r="G4321" s="68" t="s">
        <v>2550</v>
      </c>
      <c r="H4321" s="68" t="s">
        <v>2653</v>
      </c>
      <c r="I4321" s="66">
        <v>2544</v>
      </c>
      <c r="J4321" s="66" t="s">
        <v>2653</v>
      </c>
      <c r="K4321" s="68" t="s">
        <v>2547</v>
      </c>
      <c r="L4321" s="69" t="s">
        <v>10817</v>
      </c>
      <c r="N4321" s="128">
        <v>100</v>
      </c>
      <c r="O4321" s="71">
        <v>33.5</v>
      </c>
      <c r="P4321" s="127"/>
    </row>
    <row r="4322" spans="1:16" ht="15" x14ac:dyDescent="0.25">
      <c r="A4322" s="67" t="str">
        <f t="shared" si="67"/>
        <v>148869722</v>
      </c>
      <c r="B4322" s="127">
        <v>14886972</v>
      </c>
      <c r="C4322" s="127">
        <v>2</v>
      </c>
      <c r="D4322" s="74" t="s">
        <v>7531</v>
      </c>
      <c r="E4322" s="68" t="s">
        <v>2072</v>
      </c>
      <c r="F4322" s="68" t="s">
        <v>10814</v>
      </c>
      <c r="G4322" s="68" t="s">
        <v>2550</v>
      </c>
      <c r="H4322" s="68" t="s">
        <v>2653</v>
      </c>
      <c r="I4322" s="66">
        <v>2544</v>
      </c>
      <c r="J4322" s="66" t="s">
        <v>2653</v>
      </c>
      <c r="K4322" s="68" t="s">
        <v>2547</v>
      </c>
      <c r="L4322" s="69" t="s">
        <v>10816</v>
      </c>
      <c r="N4322" s="128">
        <v>100</v>
      </c>
      <c r="O4322" s="71">
        <v>33.5</v>
      </c>
      <c r="P4322" s="127"/>
    </row>
    <row r="4323" spans="1:16" ht="15" x14ac:dyDescent="0.25">
      <c r="A4323" s="67" t="str">
        <f t="shared" si="67"/>
        <v>72723401</v>
      </c>
      <c r="B4323" s="127">
        <v>7272340</v>
      </c>
      <c r="C4323" s="127">
        <v>1</v>
      </c>
      <c r="D4323" s="74" t="s">
        <v>9714</v>
      </c>
      <c r="E4323" s="68" t="s">
        <v>7155</v>
      </c>
      <c r="F4323" s="68" t="s">
        <v>10813</v>
      </c>
      <c r="G4323" s="68" t="s">
        <v>10823</v>
      </c>
      <c r="H4323" s="68" t="s">
        <v>2653</v>
      </c>
      <c r="I4323" s="66">
        <v>2544</v>
      </c>
      <c r="J4323" s="66" t="s">
        <v>2653</v>
      </c>
      <c r="K4323" s="68" t="s">
        <v>2547</v>
      </c>
      <c r="L4323" s="69" t="s">
        <v>10818</v>
      </c>
      <c r="N4323" s="128">
        <v>100</v>
      </c>
      <c r="O4323" s="71">
        <v>33.5</v>
      </c>
      <c r="P4323" s="127"/>
    </row>
    <row r="4324" spans="1:16" ht="15" x14ac:dyDescent="0.25">
      <c r="A4324" s="67" t="str">
        <f t="shared" si="67"/>
        <v>72723403</v>
      </c>
      <c r="B4324" s="127">
        <v>7272340</v>
      </c>
      <c r="C4324" s="127">
        <v>3</v>
      </c>
      <c r="D4324" s="74" t="s">
        <v>9714</v>
      </c>
      <c r="E4324" s="68" t="s">
        <v>7155</v>
      </c>
      <c r="F4324" s="68" t="s">
        <v>10815</v>
      </c>
      <c r="G4324" s="68" t="s">
        <v>2550</v>
      </c>
      <c r="H4324" s="68" t="s">
        <v>2653</v>
      </c>
      <c r="I4324" s="66">
        <v>2544</v>
      </c>
      <c r="J4324" s="66" t="s">
        <v>2653</v>
      </c>
      <c r="K4324" s="68" t="s">
        <v>2547</v>
      </c>
      <c r="L4324" s="69" t="s">
        <v>10817</v>
      </c>
      <c r="N4324" s="128">
        <v>100</v>
      </c>
      <c r="O4324" s="71">
        <v>33.5</v>
      </c>
      <c r="P4324" s="127"/>
    </row>
    <row r="4325" spans="1:16" ht="15" x14ac:dyDescent="0.25">
      <c r="A4325" s="67" t="str">
        <f t="shared" si="67"/>
        <v>132172031</v>
      </c>
      <c r="B4325" s="127">
        <v>13217203</v>
      </c>
      <c r="C4325" s="127">
        <v>1</v>
      </c>
      <c r="D4325" s="74" t="s">
        <v>5871</v>
      </c>
      <c r="E4325" s="68" t="s">
        <v>1734</v>
      </c>
      <c r="F4325" s="68" t="s">
        <v>10814</v>
      </c>
      <c r="G4325" s="68" t="s">
        <v>2550</v>
      </c>
      <c r="H4325" s="68" t="s">
        <v>2653</v>
      </c>
      <c r="I4325" s="66">
        <v>2544</v>
      </c>
      <c r="J4325" s="66" t="s">
        <v>2653</v>
      </c>
      <c r="K4325" s="68" t="s">
        <v>2547</v>
      </c>
      <c r="L4325" s="69" t="s">
        <v>10816</v>
      </c>
      <c r="N4325" s="128">
        <v>100</v>
      </c>
      <c r="O4325" s="71">
        <v>33.5</v>
      </c>
      <c r="P4325" s="127"/>
    </row>
    <row r="4326" spans="1:16" ht="15" x14ac:dyDescent="0.25">
      <c r="A4326" s="67" t="str">
        <f t="shared" si="67"/>
        <v>94449933</v>
      </c>
      <c r="B4326" s="127">
        <v>9444993</v>
      </c>
      <c r="C4326" s="127">
        <v>3</v>
      </c>
      <c r="D4326" s="74" t="s">
        <v>10528</v>
      </c>
      <c r="E4326" s="68">
        <v>13334790</v>
      </c>
      <c r="F4326" s="68" t="s">
        <v>10815</v>
      </c>
      <c r="G4326" s="127" t="s">
        <v>2550</v>
      </c>
      <c r="H4326" s="68" t="s">
        <v>2653</v>
      </c>
      <c r="I4326" s="66">
        <v>2544</v>
      </c>
      <c r="J4326" s="66" t="s">
        <v>2653</v>
      </c>
      <c r="K4326" s="68" t="s">
        <v>2547</v>
      </c>
      <c r="L4326" s="69" t="s">
        <v>10817</v>
      </c>
      <c r="N4326" s="128">
        <v>0</v>
      </c>
      <c r="O4326" s="71">
        <v>33.5</v>
      </c>
      <c r="P4326" s="127"/>
    </row>
    <row r="4327" spans="1:16" ht="15" x14ac:dyDescent="0.25">
      <c r="A4327" s="67" t="str">
        <f t="shared" si="67"/>
        <v>91488381</v>
      </c>
      <c r="B4327" s="127">
        <v>9148838</v>
      </c>
      <c r="C4327" s="127">
        <v>1</v>
      </c>
      <c r="D4327" s="74" t="s">
        <v>5872</v>
      </c>
      <c r="E4327" s="68">
        <v>24785380</v>
      </c>
      <c r="F4327" s="68" t="s">
        <v>10815</v>
      </c>
      <c r="G4327" s="68" t="s">
        <v>10823</v>
      </c>
      <c r="H4327" s="68" t="s">
        <v>2653</v>
      </c>
      <c r="I4327" s="66">
        <v>2544</v>
      </c>
      <c r="J4327" s="66" t="s">
        <v>2653</v>
      </c>
      <c r="K4327" s="68" t="s">
        <v>2547</v>
      </c>
      <c r="L4327" s="69" t="s">
        <v>10817</v>
      </c>
      <c r="N4327" s="128">
        <v>100</v>
      </c>
      <c r="O4327" s="71">
        <v>33.5</v>
      </c>
      <c r="P4327" s="127"/>
    </row>
    <row r="4328" spans="1:16" ht="15" x14ac:dyDescent="0.25">
      <c r="A4328" s="67" t="str">
        <f t="shared" si="67"/>
        <v>91488382</v>
      </c>
      <c r="B4328" s="127">
        <v>9148838</v>
      </c>
      <c r="C4328" s="127">
        <v>2</v>
      </c>
      <c r="D4328" s="74" t="s">
        <v>5872</v>
      </c>
      <c r="E4328" s="68">
        <v>24785380</v>
      </c>
      <c r="F4328" s="68" t="s">
        <v>10815</v>
      </c>
      <c r="G4328" s="68" t="s">
        <v>2550</v>
      </c>
      <c r="H4328" s="68" t="s">
        <v>2653</v>
      </c>
      <c r="I4328" s="66">
        <v>2544</v>
      </c>
      <c r="J4328" s="66" t="s">
        <v>2653</v>
      </c>
      <c r="K4328" s="68" t="s">
        <v>2547</v>
      </c>
      <c r="L4328" s="69" t="s">
        <v>10817</v>
      </c>
      <c r="N4328" s="128">
        <v>100</v>
      </c>
      <c r="O4328" s="71">
        <v>33.5</v>
      </c>
      <c r="P4328" s="127"/>
    </row>
    <row r="4329" spans="1:16" ht="15" x14ac:dyDescent="0.25">
      <c r="A4329" s="67" t="str">
        <f t="shared" si="67"/>
        <v>161076391</v>
      </c>
      <c r="B4329" s="127">
        <v>16107639</v>
      </c>
      <c r="C4329" s="127">
        <v>1</v>
      </c>
      <c r="D4329" s="74" t="s">
        <v>5873</v>
      </c>
      <c r="E4329" s="68" t="s">
        <v>2353</v>
      </c>
      <c r="F4329" s="68" t="s">
        <v>10814</v>
      </c>
      <c r="G4329" s="68" t="s">
        <v>2550</v>
      </c>
      <c r="H4329" s="68" t="s">
        <v>2653</v>
      </c>
      <c r="I4329" s="66">
        <v>2544</v>
      </c>
      <c r="J4329" s="66" t="s">
        <v>2653</v>
      </c>
      <c r="K4329" s="68" t="s">
        <v>2547</v>
      </c>
      <c r="L4329" s="69" t="s">
        <v>10816</v>
      </c>
      <c r="N4329" s="128">
        <v>100</v>
      </c>
      <c r="O4329" s="71">
        <v>33.5</v>
      </c>
      <c r="P4329" s="127"/>
    </row>
    <row r="4330" spans="1:16" ht="15" x14ac:dyDescent="0.25">
      <c r="A4330" s="67" t="str">
        <f t="shared" si="67"/>
        <v>80998327</v>
      </c>
      <c r="B4330" s="127">
        <v>8099832</v>
      </c>
      <c r="C4330" s="127">
        <v>7</v>
      </c>
      <c r="D4330" s="74" t="s">
        <v>7342</v>
      </c>
      <c r="E4330" s="68">
        <v>7816499</v>
      </c>
      <c r="F4330" s="68" t="s">
        <v>10815</v>
      </c>
      <c r="G4330" s="68" t="s">
        <v>2550</v>
      </c>
      <c r="H4330" s="68" t="s">
        <v>54</v>
      </c>
      <c r="I4330" s="66">
        <v>852</v>
      </c>
      <c r="J4330" s="66" t="s">
        <v>54</v>
      </c>
      <c r="K4330" s="68" t="s">
        <v>2547</v>
      </c>
      <c r="L4330" s="69" t="s">
        <v>10817</v>
      </c>
      <c r="N4330" s="128">
        <v>100</v>
      </c>
      <c r="O4330" s="71">
        <v>33.5</v>
      </c>
      <c r="P4330" s="127"/>
    </row>
    <row r="4331" spans="1:16" ht="15" x14ac:dyDescent="0.25">
      <c r="A4331" s="67" t="str">
        <f t="shared" si="67"/>
        <v>157315223</v>
      </c>
      <c r="B4331" s="127">
        <v>15731522</v>
      </c>
      <c r="C4331" s="127">
        <v>3</v>
      </c>
      <c r="D4331" s="74" t="s">
        <v>10702</v>
      </c>
      <c r="E4331" s="68" t="s">
        <v>7921</v>
      </c>
      <c r="F4331" s="68" t="s">
        <v>10814</v>
      </c>
      <c r="G4331" s="68" t="s">
        <v>2550</v>
      </c>
      <c r="H4331" s="68" t="s">
        <v>54</v>
      </c>
      <c r="I4331" s="66">
        <v>852</v>
      </c>
      <c r="J4331" s="66" t="s">
        <v>54</v>
      </c>
      <c r="K4331" s="68" t="s">
        <v>2548</v>
      </c>
      <c r="L4331" s="69" t="s">
        <v>10816</v>
      </c>
      <c r="N4331" s="128">
        <v>94</v>
      </c>
      <c r="O4331" s="71">
        <v>20.100000000000001</v>
      </c>
      <c r="P4331" s="127"/>
    </row>
    <row r="4332" spans="1:16" ht="15" x14ac:dyDescent="0.25">
      <c r="A4332" s="67" t="str">
        <f t="shared" si="67"/>
        <v>95341184</v>
      </c>
      <c r="B4332" s="127">
        <v>9534118</v>
      </c>
      <c r="C4332" s="127">
        <v>4</v>
      </c>
      <c r="D4332" s="74" t="s">
        <v>7343</v>
      </c>
      <c r="E4332" s="68">
        <v>17079053</v>
      </c>
      <c r="F4332" s="68" t="s">
        <v>10815</v>
      </c>
      <c r="G4332" s="68" t="s">
        <v>2550</v>
      </c>
      <c r="H4332" s="68" t="s">
        <v>54</v>
      </c>
      <c r="I4332" s="66">
        <v>852</v>
      </c>
      <c r="J4332" s="66" t="s">
        <v>54</v>
      </c>
      <c r="K4332" s="68" t="s">
        <v>2547</v>
      </c>
      <c r="L4332" s="69" t="s">
        <v>10817</v>
      </c>
      <c r="N4332" s="128">
        <v>100</v>
      </c>
      <c r="O4332" s="71">
        <v>33.5</v>
      </c>
      <c r="P4332" s="127"/>
    </row>
    <row r="4333" spans="1:16" ht="15" x14ac:dyDescent="0.25">
      <c r="A4333" s="67" t="str">
        <f t="shared" si="67"/>
        <v>45851122</v>
      </c>
      <c r="B4333" s="127">
        <v>4585112</v>
      </c>
      <c r="C4333" s="127">
        <v>2</v>
      </c>
      <c r="D4333" s="74" t="s">
        <v>7346</v>
      </c>
      <c r="E4333" s="68" t="s">
        <v>7922</v>
      </c>
      <c r="F4333" s="68" t="s">
        <v>10813</v>
      </c>
      <c r="G4333" s="68" t="s">
        <v>2550</v>
      </c>
      <c r="H4333" s="68" t="s">
        <v>54</v>
      </c>
      <c r="I4333" s="66">
        <v>852</v>
      </c>
      <c r="J4333" s="66" t="s">
        <v>54</v>
      </c>
      <c r="K4333" s="68" t="s">
        <v>2546</v>
      </c>
      <c r="L4333" s="69" t="s">
        <v>10818</v>
      </c>
      <c r="N4333" s="128">
        <v>81</v>
      </c>
      <c r="O4333" s="71">
        <v>40.200000000000003</v>
      </c>
      <c r="P4333" s="127"/>
    </row>
    <row r="4334" spans="1:16" ht="15" x14ac:dyDescent="0.25">
      <c r="A4334" s="67" t="str">
        <f t="shared" si="67"/>
        <v>146970753</v>
      </c>
      <c r="B4334" s="127">
        <v>14697075</v>
      </c>
      <c r="C4334" s="127">
        <v>3</v>
      </c>
      <c r="D4334" s="74" t="s">
        <v>7350</v>
      </c>
      <c r="E4334" s="68" t="s">
        <v>7923</v>
      </c>
      <c r="F4334" s="68" t="s">
        <v>10814</v>
      </c>
      <c r="G4334" s="68" t="s">
        <v>2550</v>
      </c>
      <c r="H4334" s="68" t="s">
        <v>54</v>
      </c>
      <c r="I4334" s="66">
        <v>852</v>
      </c>
      <c r="J4334" s="66" t="s">
        <v>54</v>
      </c>
      <c r="K4334" s="68" t="s">
        <v>2546</v>
      </c>
      <c r="L4334" s="69" t="s">
        <v>10816</v>
      </c>
      <c r="N4334" s="128">
        <v>88</v>
      </c>
      <c r="O4334" s="71">
        <v>40.200000000000003</v>
      </c>
      <c r="P4334" s="127"/>
    </row>
    <row r="4335" spans="1:16" ht="15" x14ac:dyDescent="0.25">
      <c r="A4335" s="67" t="str">
        <f t="shared" si="67"/>
        <v>98458722</v>
      </c>
      <c r="B4335" s="127">
        <v>9845872</v>
      </c>
      <c r="C4335" s="127">
        <v>2</v>
      </c>
      <c r="D4335" s="74" t="s">
        <v>7351</v>
      </c>
      <c r="E4335" s="68">
        <v>11654011</v>
      </c>
      <c r="F4335" s="68" t="s">
        <v>10815</v>
      </c>
      <c r="G4335" s="68" t="s">
        <v>2550</v>
      </c>
      <c r="H4335" s="68" t="s">
        <v>54</v>
      </c>
      <c r="I4335" s="66">
        <v>852</v>
      </c>
      <c r="J4335" s="66" t="s">
        <v>54</v>
      </c>
      <c r="K4335" s="68" t="s">
        <v>2547</v>
      </c>
      <c r="L4335" s="69" t="s">
        <v>10817</v>
      </c>
      <c r="N4335" s="128">
        <v>100</v>
      </c>
      <c r="O4335" s="71">
        <v>33.5</v>
      </c>
      <c r="P4335" s="127"/>
    </row>
    <row r="4336" spans="1:16" ht="15" x14ac:dyDescent="0.25">
      <c r="A4336" s="67" t="str">
        <f t="shared" si="67"/>
        <v>149214791</v>
      </c>
      <c r="B4336" s="127">
        <v>14921479</v>
      </c>
      <c r="C4336" s="127">
        <v>1</v>
      </c>
      <c r="D4336" s="74" t="s">
        <v>7352</v>
      </c>
      <c r="E4336" s="68" t="s">
        <v>7924</v>
      </c>
      <c r="F4336" s="68" t="s">
        <v>10814</v>
      </c>
      <c r="G4336" s="68" t="s">
        <v>2550</v>
      </c>
      <c r="H4336" s="68" t="s">
        <v>54</v>
      </c>
      <c r="I4336" s="66">
        <v>852</v>
      </c>
      <c r="J4336" s="66" t="s">
        <v>54</v>
      </c>
      <c r="K4336" s="68" t="s">
        <v>2547</v>
      </c>
      <c r="L4336" s="69" t="s">
        <v>10816</v>
      </c>
      <c r="N4336" s="128">
        <v>81</v>
      </c>
      <c r="O4336" s="71">
        <v>33.5</v>
      </c>
      <c r="P4336" s="127"/>
    </row>
    <row r="4337" spans="1:16" ht="15" x14ac:dyDescent="0.25">
      <c r="A4337" s="67" t="str">
        <f t="shared" si="67"/>
        <v>155633902</v>
      </c>
      <c r="B4337" s="127">
        <v>15563390</v>
      </c>
      <c r="C4337" s="127">
        <v>2</v>
      </c>
      <c r="D4337" s="74" t="s">
        <v>7353</v>
      </c>
      <c r="E4337" s="68">
        <v>8682310</v>
      </c>
      <c r="F4337" s="68" t="s">
        <v>10814</v>
      </c>
      <c r="G4337" s="68" t="s">
        <v>2550</v>
      </c>
      <c r="H4337" s="68" t="s">
        <v>54</v>
      </c>
      <c r="I4337" s="66">
        <v>852</v>
      </c>
      <c r="J4337" s="66" t="s">
        <v>54</v>
      </c>
      <c r="K4337" s="68" t="s">
        <v>2546</v>
      </c>
      <c r="L4337" s="69" t="s">
        <v>10816</v>
      </c>
      <c r="N4337" s="128">
        <v>94</v>
      </c>
      <c r="O4337" s="71">
        <v>40.200000000000003</v>
      </c>
      <c r="P4337" s="127"/>
    </row>
    <row r="4338" spans="1:16" ht="15" x14ac:dyDescent="0.25">
      <c r="A4338" s="67" t="str">
        <f t="shared" si="67"/>
        <v>167968091</v>
      </c>
      <c r="B4338" s="127">
        <v>16796809</v>
      </c>
      <c r="C4338" s="127">
        <v>1</v>
      </c>
      <c r="D4338" s="74" t="s">
        <v>7355</v>
      </c>
      <c r="E4338" s="68" t="s">
        <v>7925</v>
      </c>
      <c r="F4338" s="68" t="s">
        <v>10814</v>
      </c>
      <c r="G4338" s="68" t="s">
        <v>2550</v>
      </c>
      <c r="H4338" s="68" t="s">
        <v>54</v>
      </c>
      <c r="I4338" s="66">
        <v>852</v>
      </c>
      <c r="J4338" s="66" t="s">
        <v>54</v>
      </c>
      <c r="K4338" s="68" t="s">
        <v>2546</v>
      </c>
      <c r="L4338" s="69" t="s">
        <v>10816</v>
      </c>
      <c r="N4338" s="128">
        <v>100</v>
      </c>
      <c r="O4338" s="71">
        <v>40.200000000000003</v>
      </c>
      <c r="P4338" s="127"/>
    </row>
    <row r="4339" spans="1:16" ht="15" x14ac:dyDescent="0.25">
      <c r="A4339" s="67" t="str">
        <f t="shared" si="67"/>
        <v>105080903</v>
      </c>
      <c r="B4339" s="127">
        <v>10508090</v>
      </c>
      <c r="C4339" s="127">
        <v>3</v>
      </c>
      <c r="D4339" s="74" t="s">
        <v>7356</v>
      </c>
      <c r="E4339" s="68" t="s">
        <v>7926</v>
      </c>
      <c r="F4339" s="68" t="s">
        <v>10815</v>
      </c>
      <c r="G4339" s="68" t="s">
        <v>2550</v>
      </c>
      <c r="H4339" s="68" t="s">
        <v>54</v>
      </c>
      <c r="I4339" s="66">
        <v>852</v>
      </c>
      <c r="J4339" s="66" t="s">
        <v>54</v>
      </c>
      <c r="K4339" s="68" t="s">
        <v>2547</v>
      </c>
      <c r="L4339" s="69" t="s">
        <v>10817</v>
      </c>
      <c r="N4339" s="128">
        <v>81</v>
      </c>
      <c r="O4339" s="71">
        <v>33.5</v>
      </c>
      <c r="P4339" s="127"/>
    </row>
    <row r="4340" spans="1:16" ht="15" x14ac:dyDescent="0.25">
      <c r="A4340" s="67" t="str">
        <f t="shared" si="67"/>
        <v>111583602</v>
      </c>
      <c r="B4340" s="127">
        <v>11158360</v>
      </c>
      <c r="C4340" s="127">
        <v>2</v>
      </c>
      <c r="D4340" s="74" t="s">
        <v>7357</v>
      </c>
      <c r="E4340" s="68" t="s">
        <v>7927</v>
      </c>
      <c r="F4340" s="68" t="s">
        <v>10815</v>
      </c>
      <c r="G4340" s="68" t="s">
        <v>10823</v>
      </c>
      <c r="H4340" s="68" t="s">
        <v>54</v>
      </c>
      <c r="I4340" s="66">
        <v>852</v>
      </c>
      <c r="J4340" s="66" t="s">
        <v>54</v>
      </c>
      <c r="K4340" s="68" t="s">
        <v>2546</v>
      </c>
      <c r="L4340" s="69" t="s">
        <v>10817</v>
      </c>
      <c r="N4340" s="128">
        <v>100</v>
      </c>
      <c r="O4340" s="71">
        <v>40.200000000000003</v>
      </c>
      <c r="P4340" s="127"/>
    </row>
    <row r="4341" spans="1:16" ht="15" x14ac:dyDescent="0.25">
      <c r="A4341" s="67" t="str">
        <f t="shared" si="67"/>
        <v>115841423</v>
      </c>
      <c r="B4341" s="127">
        <v>11584142</v>
      </c>
      <c r="C4341" s="127">
        <v>3</v>
      </c>
      <c r="D4341" s="74" t="s">
        <v>7358</v>
      </c>
      <c r="E4341" s="68">
        <v>21166316</v>
      </c>
      <c r="F4341" s="68" t="s">
        <v>10815</v>
      </c>
      <c r="G4341" s="68" t="s">
        <v>10823</v>
      </c>
      <c r="H4341" s="68" t="s">
        <v>54</v>
      </c>
      <c r="I4341" s="66">
        <v>852</v>
      </c>
      <c r="J4341" s="66" t="s">
        <v>54</v>
      </c>
      <c r="K4341" s="68" t="s">
        <v>2546</v>
      </c>
      <c r="L4341" s="69" t="s">
        <v>10817</v>
      </c>
      <c r="N4341" s="128">
        <v>81</v>
      </c>
      <c r="O4341" s="71">
        <v>40.200000000000003</v>
      </c>
      <c r="P4341" s="127"/>
    </row>
    <row r="4342" spans="1:16" ht="15" x14ac:dyDescent="0.25">
      <c r="A4342" s="67" t="str">
        <f t="shared" si="67"/>
        <v>101007631</v>
      </c>
      <c r="B4342" s="127">
        <v>10100763</v>
      </c>
      <c r="C4342" s="127">
        <v>1</v>
      </c>
      <c r="D4342" s="74" t="s">
        <v>7362</v>
      </c>
      <c r="E4342" s="68">
        <v>18343226</v>
      </c>
      <c r="F4342" s="68" t="s">
        <v>10815</v>
      </c>
      <c r="G4342" s="68" t="s">
        <v>2550</v>
      </c>
      <c r="H4342" s="68" t="s">
        <v>54</v>
      </c>
      <c r="I4342" s="66">
        <v>852</v>
      </c>
      <c r="J4342" s="66" t="s">
        <v>54</v>
      </c>
      <c r="K4342" s="68" t="s">
        <v>2546</v>
      </c>
      <c r="L4342" s="69" t="s">
        <v>10817</v>
      </c>
      <c r="N4342" s="128">
        <v>99</v>
      </c>
      <c r="O4342" s="71">
        <v>40.200000000000003</v>
      </c>
      <c r="P4342" s="127"/>
    </row>
    <row r="4343" spans="1:16" ht="15" x14ac:dyDescent="0.25">
      <c r="A4343" s="67" t="str">
        <f t="shared" si="67"/>
        <v>131928752</v>
      </c>
      <c r="B4343" s="127">
        <v>13192875</v>
      </c>
      <c r="C4343" s="127">
        <v>2</v>
      </c>
      <c r="D4343" s="74" t="s">
        <v>7363</v>
      </c>
      <c r="E4343" s="68" t="s">
        <v>7930</v>
      </c>
      <c r="F4343" s="68" t="s">
        <v>10814</v>
      </c>
      <c r="G4343" s="68" t="s">
        <v>2550</v>
      </c>
      <c r="H4343" s="68" t="s">
        <v>54</v>
      </c>
      <c r="I4343" s="66">
        <v>852</v>
      </c>
      <c r="J4343" s="66" t="s">
        <v>54</v>
      </c>
      <c r="K4343" s="68" t="s">
        <v>2546</v>
      </c>
      <c r="L4343" s="69" t="s">
        <v>10816</v>
      </c>
      <c r="N4343" s="128">
        <v>94</v>
      </c>
      <c r="O4343" s="71">
        <v>40.200000000000003</v>
      </c>
      <c r="P4343" s="127"/>
    </row>
    <row r="4344" spans="1:16" ht="15" x14ac:dyDescent="0.25">
      <c r="A4344" s="67" t="str">
        <f t="shared" si="67"/>
        <v>91238782</v>
      </c>
      <c r="B4344" s="127">
        <v>9123878</v>
      </c>
      <c r="C4344" s="127">
        <v>2</v>
      </c>
      <c r="D4344" s="74" t="s">
        <v>7366</v>
      </c>
      <c r="E4344" s="68">
        <v>1905892</v>
      </c>
      <c r="F4344" s="68" t="s">
        <v>10815</v>
      </c>
      <c r="G4344" s="68" t="s">
        <v>2550</v>
      </c>
      <c r="H4344" s="68" t="s">
        <v>54</v>
      </c>
      <c r="I4344" s="66">
        <v>852</v>
      </c>
      <c r="J4344" s="66" t="s">
        <v>54</v>
      </c>
      <c r="K4344" s="68" t="s">
        <v>2546</v>
      </c>
      <c r="L4344" s="69" t="s">
        <v>10817</v>
      </c>
      <c r="N4344" s="128">
        <v>100</v>
      </c>
      <c r="O4344" s="71">
        <v>40.200000000000003</v>
      </c>
      <c r="P4344" s="127"/>
    </row>
    <row r="4345" spans="1:16" ht="15" x14ac:dyDescent="0.25">
      <c r="A4345" s="67" t="str">
        <f t="shared" si="67"/>
        <v>91238781</v>
      </c>
      <c r="B4345" s="127">
        <v>9123878</v>
      </c>
      <c r="C4345" s="127">
        <v>1</v>
      </c>
      <c r="D4345" s="74" t="s">
        <v>7366</v>
      </c>
      <c r="E4345" s="68">
        <v>1905892</v>
      </c>
      <c r="F4345" s="68" t="s">
        <v>10813</v>
      </c>
      <c r="G4345" s="68" t="s">
        <v>2550</v>
      </c>
      <c r="H4345" s="68" t="s">
        <v>54</v>
      </c>
      <c r="I4345" s="66">
        <v>852</v>
      </c>
      <c r="J4345" s="66" t="s">
        <v>54</v>
      </c>
      <c r="K4345" s="68" t="s">
        <v>2546</v>
      </c>
      <c r="L4345" s="69" t="s">
        <v>10818</v>
      </c>
      <c r="N4345" s="128">
        <v>100</v>
      </c>
      <c r="O4345" s="71">
        <v>40.200000000000003</v>
      </c>
      <c r="P4345" s="127"/>
    </row>
    <row r="4346" spans="1:16" ht="15" x14ac:dyDescent="0.25">
      <c r="A4346" s="67" t="str">
        <f t="shared" si="67"/>
        <v>102764881</v>
      </c>
      <c r="B4346" s="127">
        <v>10276488</v>
      </c>
      <c r="C4346" s="127">
        <v>1</v>
      </c>
      <c r="D4346" s="74" t="s">
        <v>7367</v>
      </c>
      <c r="E4346" s="68">
        <v>15974322</v>
      </c>
      <c r="F4346" s="68" t="s">
        <v>10815</v>
      </c>
      <c r="G4346" s="68" t="s">
        <v>10823</v>
      </c>
      <c r="H4346" s="68" t="s">
        <v>54</v>
      </c>
      <c r="I4346" s="66">
        <v>852</v>
      </c>
      <c r="J4346" s="66" t="s">
        <v>54</v>
      </c>
      <c r="K4346" s="68" t="s">
        <v>2546</v>
      </c>
      <c r="L4346" s="69" t="s">
        <v>10817</v>
      </c>
      <c r="N4346" s="128">
        <v>100</v>
      </c>
      <c r="O4346" s="71">
        <v>40.200000000000003</v>
      </c>
      <c r="P4346" s="127"/>
    </row>
    <row r="4347" spans="1:16" ht="15" x14ac:dyDescent="0.25">
      <c r="A4347" s="67" t="str">
        <f t="shared" si="67"/>
        <v>69165825</v>
      </c>
      <c r="B4347" s="127">
        <v>6916582</v>
      </c>
      <c r="C4347" s="127">
        <v>5</v>
      </c>
      <c r="D4347" s="74" t="s">
        <v>7376</v>
      </c>
      <c r="E4347" s="68">
        <v>13167773</v>
      </c>
      <c r="F4347" s="68" t="s">
        <v>10813</v>
      </c>
      <c r="G4347" s="68" t="s">
        <v>2550</v>
      </c>
      <c r="H4347" s="68" t="s">
        <v>54</v>
      </c>
      <c r="I4347" s="66">
        <v>852</v>
      </c>
      <c r="J4347" s="66" t="s">
        <v>54</v>
      </c>
      <c r="K4347" s="68" t="s">
        <v>2548</v>
      </c>
      <c r="L4347" s="69" t="s">
        <v>10818</v>
      </c>
      <c r="N4347" s="128">
        <v>0</v>
      </c>
      <c r="O4347" s="71">
        <v>20.100000000000001</v>
      </c>
      <c r="P4347" s="127"/>
    </row>
    <row r="4348" spans="1:16" ht="15" x14ac:dyDescent="0.25">
      <c r="A4348" s="67" t="str">
        <f t="shared" si="67"/>
        <v>94384904</v>
      </c>
      <c r="B4348" s="127">
        <v>9438490</v>
      </c>
      <c r="C4348" s="127">
        <v>4</v>
      </c>
      <c r="D4348" s="74" t="s">
        <v>7379</v>
      </c>
      <c r="E4348" s="68">
        <v>13167812</v>
      </c>
      <c r="F4348" s="68" t="s">
        <v>10815</v>
      </c>
      <c r="G4348" s="68" t="s">
        <v>2550</v>
      </c>
      <c r="H4348" s="68" t="s">
        <v>54</v>
      </c>
      <c r="I4348" s="66">
        <v>852</v>
      </c>
      <c r="J4348" s="66" t="s">
        <v>54</v>
      </c>
      <c r="K4348" s="68" t="s">
        <v>2548</v>
      </c>
      <c r="L4348" s="69" t="s">
        <v>10817</v>
      </c>
      <c r="N4348" s="128">
        <v>81</v>
      </c>
      <c r="O4348" s="71">
        <v>20.100000000000001</v>
      </c>
      <c r="P4348" s="127"/>
    </row>
    <row r="4349" spans="1:16" ht="15" x14ac:dyDescent="0.25">
      <c r="A4349" s="67" t="str">
        <f t="shared" si="67"/>
        <v>94384901</v>
      </c>
      <c r="B4349" s="127">
        <v>9438490</v>
      </c>
      <c r="C4349" s="127">
        <v>1</v>
      </c>
      <c r="D4349" s="74" t="s">
        <v>7379</v>
      </c>
      <c r="E4349" s="68">
        <v>13167812</v>
      </c>
      <c r="F4349" s="68" t="s">
        <v>10815</v>
      </c>
      <c r="G4349" s="68" t="s">
        <v>2550</v>
      </c>
      <c r="H4349" s="68" t="s">
        <v>54</v>
      </c>
      <c r="I4349" s="66">
        <v>852</v>
      </c>
      <c r="J4349" s="66" t="s">
        <v>54</v>
      </c>
      <c r="K4349" s="68" t="s">
        <v>2547</v>
      </c>
      <c r="L4349" s="69" t="s">
        <v>10817</v>
      </c>
      <c r="N4349" s="128">
        <v>88</v>
      </c>
      <c r="O4349" s="71">
        <v>33.5</v>
      </c>
      <c r="P4349" s="127"/>
    </row>
    <row r="4350" spans="1:16" ht="15" x14ac:dyDescent="0.25">
      <c r="A4350" s="67" t="str">
        <f t="shared" si="67"/>
        <v>96101102</v>
      </c>
      <c r="B4350" s="127">
        <v>9610110</v>
      </c>
      <c r="C4350" s="127">
        <v>2</v>
      </c>
      <c r="D4350" s="74" t="s">
        <v>7381</v>
      </c>
      <c r="E4350" s="68">
        <v>17076182</v>
      </c>
      <c r="F4350" s="68" t="s">
        <v>10815</v>
      </c>
      <c r="G4350" s="68" t="s">
        <v>2550</v>
      </c>
      <c r="H4350" s="68" t="s">
        <v>54</v>
      </c>
      <c r="I4350" s="66">
        <v>852</v>
      </c>
      <c r="J4350" s="66" t="s">
        <v>54</v>
      </c>
      <c r="K4350" s="68" t="s">
        <v>2548</v>
      </c>
      <c r="L4350" s="69" t="s">
        <v>10817</v>
      </c>
      <c r="N4350" s="128">
        <v>100</v>
      </c>
      <c r="O4350" s="71">
        <v>20.100000000000001</v>
      </c>
      <c r="P4350" s="127"/>
    </row>
    <row r="4351" spans="1:16" ht="15" x14ac:dyDescent="0.25">
      <c r="A4351" s="67" t="str">
        <f t="shared" si="67"/>
        <v>95465091</v>
      </c>
      <c r="B4351" s="127">
        <v>9546509</v>
      </c>
      <c r="C4351" s="127">
        <v>1</v>
      </c>
      <c r="D4351" s="74" t="s">
        <v>7382</v>
      </c>
      <c r="E4351" s="68" t="s">
        <v>7932</v>
      </c>
      <c r="F4351" s="68" t="s">
        <v>10815</v>
      </c>
      <c r="G4351" s="68" t="s">
        <v>2550</v>
      </c>
      <c r="H4351" s="68" t="s">
        <v>54</v>
      </c>
      <c r="I4351" s="66">
        <v>852</v>
      </c>
      <c r="J4351" s="66" t="s">
        <v>54</v>
      </c>
      <c r="K4351" s="68" t="s">
        <v>2547</v>
      </c>
      <c r="L4351" s="69" t="s">
        <v>10817</v>
      </c>
      <c r="N4351" s="128">
        <v>81</v>
      </c>
      <c r="O4351" s="71">
        <v>33.5</v>
      </c>
      <c r="P4351" s="127"/>
    </row>
    <row r="4352" spans="1:16" ht="15" x14ac:dyDescent="0.25">
      <c r="A4352" s="67" t="str">
        <f t="shared" si="67"/>
        <v>164001611</v>
      </c>
      <c r="B4352" s="127">
        <v>16400161</v>
      </c>
      <c r="C4352" s="127">
        <v>1</v>
      </c>
      <c r="D4352" s="74" t="s">
        <v>7383</v>
      </c>
      <c r="E4352" s="68" t="s">
        <v>7933</v>
      </c>
      <c r="F4352" s="68" t="s">
        <v>10814</v>
      </c>
      <c r="G4352" s="68" t="s">
        <v>2550</v>
      </c>
      <c r="H4352" s="68" t="s">
        <v>54</v>
      </c>
      <c r="I4352" s="66">
        <v>852</v>
      </c>
      <c r="J4352" s="66" t="s">
        <v>54</v>
      </c>
      <c r="K4352" s="68" t="s">
        <v>2547</v>
      </c>
      <c r="L4352" s="69" t="s">
        <v>10816</v>
      </c>
      <c r="N4352" s="128">
        <v>81</v>
      </c>
      <c r="O4352" s="71">
        <v>33.5</v>
      </c>
      <c r="P4352" s="127"/>
    </row>
    <row r="4353" spans="1:16" ht="15" x14ac:dyDescent="0.25">
      <c r="A4353" s="67" t="str">
        <f t="shared" si="67"/>
        <v>119387662</v>
      </c>
      <c r="B4353" s="127">
        <v>11938766</v>
      </c>
      <c r="C4353" s="127">
        <v>2</v>
      </c>
      <c r="D4353" s="74" t="s">
        <v>10685</v>
      </c>
      <c r="E4353" s="68">
        <v>21167176</v>
      </c>
      <c r="F4353" s="68" t="s">
        <v>10815</v>
      </c>
      <c r="G4353" s="68" t="s">
        <v>2550</v>
      </c>
      <c r="H4353" s="68" t="s">
        <v>54</v>
      </c>
      <c r="I4353" s="66">
        <v>852</v>
      </c>
      <c r="J4353" s="66" t="s">
        <v>54</v>
      </c>
      <c r="K4353" s="68" t="s">
        <v>2546</v>
      </c>
      <c r="L4353" s="69" t="s">
        <v>10817</v>
      </c>
      <c r="N4353" s="128">
        <v>81</v>
      </c>
      <c r="O4353" s="71">
        <v>40.200000000000003</v>
      </c>
      <c r="P4353" s="127"/>
    </row>
    <row r="4354" spans="1:16" ht="15" x14ac:dyDescent="0.25">
      <c r="A4354" s="67" t="str">
        <f t="shared" si="67"/>
        <v>124242132</v>
      </c>
      <c r="B4354" s="127">
        <v>12424213</v>
      </c>
      <c r="C4354" s="127">
        <v>2</v>
      </c>
      <c r="D4354" s="74" t="s">
        <v>10686</v>
      </c>
      <c r="E4354" s="68" t="s">
        <v>7934</v>
      </c>
      <c r="F4354" s="68" t="s">
        <v>10814</v>
      </c>
      <c r="G4354" s="68" t="s">
        <v>10823</v>
      </c>
      <c r="H4354" s="68" t="s">
        <v>54</v>
      </c>
      <c r="I4354" s="66">
        <v>852</v>
      </c>
      <c r="J4354" s="66" t="s">
        <v>54</v>
      </c>
      <c r="K4354" s="68" t="s">
        <v>2546</v>
      </c>
      <c r="L4354" s="69" t="s">
        <v>10816</v>
      </c>
      <c r="N4354" s="128">
        <v>81</v>
      </c>
      <c r="O4354" s="71">
        <v>40.200000000000003</v>
      </c>
      <c r="P4354" s="127"/>
    </row>
    <row r="4355" spans="1:16" ht="15" x14ac:dyDescent="0.25">
      <c r="A4355" s="67" t="str">
        <f t="shared" si="67"/>
        <v>124242134</v>
      </c>
      <c r="B4355" s="127">
        <v>12424213</v>
      </c>
      <c r="C4355" s="127">
        <v>4</v>
      </c>
      <c r="D4355" s="74" t="s">
        <v>10686</v>
      </c>
      <c r="E4355" s="68" t="s">
        <v>7934</v>
      </c>
      <c r="F4355" s="68" t="s">
        <v>10814</v>
      </c>
      <c r="G4355" s="68" t="s">
        <v>10823</v>
      </c>
      <c r="H4355" s="68" t="s">
        <v>54</v>
      </c>
      <c r="I4355" s="66">
        <v>852</v>
      </c>
      <c r="J4355" s="66" t="s">
        <v>54</v>
      </c>
      <c r="K4355" s="68" t="s">
        <v>2547</v>
      </c>
      <c r="L4355" s="69" t="s">
        <v>10816</v>
      </c>
      <c r="N4355" s="128">
        <v>81</v>
      </c>
      <c r="O4355" s="71">
        <v>33.5</v>
      </c>
      <c r="P4355" s="127"/>
    </row>
    <row r="4356" spans="1:16" ht="15" x14ac:dyDescent="0.25">
      <c r="A4356" s="67" t="str">
        <f t="shared" si="67"/>
        <v>96410141</v>
      </c>
      <c r="B4356" s="127">
        <v>9641014</v>
      </c>
      <c r="C4356" s="127">
        <v>1</v>
      </c>
      <c r="D4356" s="74" t="s">
        <v>7389</v>
      </c>
      <c r="E4356" s="68" t="s">
        <v>7935</v>
      </c>
      <c r="F4356" s="68" t="s">
        <v>10815</v>
      </c>
      <c r="G4356" s="68" t="s">
        <v>2550</v>
      </c>
      <c r="H4356" s="68" t="s">
        <v>54</v>
      </c>
      <c r="I4356" s="66">
        <v>852</v>
      </c>
      <c r="J4356" s="66" t="s">
        <v>54</v>
      </c>
      <c r="K4356" s="68" t="s">
        <v>2547</v>
      </c>
      <c r="L4356" s="69" t="s">
        <v>10817</v>
      </c>
      <c r="N4356" s="128">
        <v>100</v>
      </c>
      <c r="O4356" s="71">
        <v>33.5</v>
      </c>
      <c r="P4356" s="127"/>
    </row>
    <row r="4357" spans="1:16" ht="15" x14ac:dyDescent="0.25">
      <c r="A4357" s="67" t="str">
        <f t="shared" si="67"/>
        <v>47569402</v>
      </c>
      <c r="B4357" s="127">
        <v>4756940</v>
      </c>
      <c r="C4357" s="127">
        <v>2</v>
      </c>
      <c r="D4357" s="74" t="s">
        <v>7392</v>
      </c>
      <c r="E4357" s="68">
        <v>15972636</v>
      </c>
      <c r="F4357" s="68" t="s">
        <v>10815</v>
      </c>
      <c r="G4357" s="68" t="s">
        <v>10823</v>
      </c>
      <c r="H4357" s="68" t="s">
        <v>54</v>
      </c>
      <c r="I4357" s="66">
        <v>852</v>
      </c>
      <c r="J4357" s="66" t="s">
        <v>54</v>
      </c>
      <c r="K4357" s="68" t="s">
        <v>2547</v>
      </c>
      <c r="L4357" s="69" t="s">
        <v>10817</v>
      </c>
      <c r="N4357" s="128">
        <v>81</v>
      </c>
      <c r="O4357" s="71">
        <v>33.5</v>
      </c>
      <c r="P4357" s="127"/>
    </row>
    <row r="4358" spans="1:16" ht="15" x14ac:dyDescent="0.25">
      <c r="A4358" s="67" t="str">
        <f t="shared" si="67"/>
        <v>81700713</v>
      </c>
      <c r="B4358" s="127">
        <v>8170071</v>
      </c>
      <c r="C4358" s="127">
        <v>3</v>
      </c>
      <c r="D4358" s="74" t="s">
        <v>7393</v>
      </c>
      <c r="E4358" s="68" t="s">
        <v>7936</v>
      </c>
      <c r="F4358" s="68" t="s">
        <v>10814</v>
      </c>
      <c r="G4358" s="68" t="s">
        <v>2550</v>
      </c>
      <c r="H4358" s="68" t="s">
        <v>54</v>
      </c>
      <c r="I4358" s="66">
        <v>852</v>
      </c>
      <c r="J4358" s="66" t="s">
        <v>54</v>
      </c>
      <c r="K4358" s="68" t="s">
        <v>2547</v>
      </c>
      <c r="L4358" s="69" t="s">
        <v>10816</v>
      </c>
      <c r="N4358" s="128">
        <v>81</v>
      </c>
      <c r="O4358" s="71">
        <v>33.5</v>
      </c>
      <c r="P4358" s="127"/>
    </row>
    <row r="4359" spans="1:16" ht="15" x14ac:dyDescent="0.25">
      <c r="A4359" s="67" t="str">
        <f t="shared" si="67"/>
        <v>117179441</v>
      </c>
      <c r="B4359" s="127">
        <v>11717944</v>
      </c>
      <c r="C4359" s="127">
        <v>1</v>
      </c>
      <c r="D4359" s="74" t="s">
        <v>7394</v>
      </c>
      <c r="E4359" s="68">
        <v>5672786</v>
      </c>
      <c r="F4359" s="68" t="s">
        <v>10815</v>
      </c>
      <c r="G4359" s="68" t="s">
        <v>2550</v>
      </c>
      <c r="H4359" s="68" t="s">
        <v>54</v>
      </c>
      <c r="I4359" s="66">
        <v>852</v>
      </c>
      <c r="J4359" s="66" t="s">
        <v>54</v>
      </c>
      <c r="K4359" s="68" t="s">
        <v>2547</v>
      </c>
      <c r="L4359" s="69" t="s">
        <v>10817</v>
      </c>
      <c r="N4359" s="128">
        <v>81</v>
      </c>
      <c r="O4359" s="71">
        <v>33.5</v>
      </c>
      <c r="P4359" s="127"/>
    </row>
    <row r="4360" spans="1:16" ht="15" x14ac:dyDescent="0.25">
      <c r="A4360" s="67" t="str">
        <f t="shared" ref="A4360:A4423" si="68">CONCATENATE(B4360,C4360)</f>
        <v>85005141</v>
      </c>
      <c r="B4360" s="127">
        <v>8500514</v>
      </c>
      <c r="C4360" s="127">
        <v>1</v>
      </c>
      <c r="D4360" s="74" t="s">
        <v>7395</v>
      </c>
      <c r="E4360" s="68">
        <v>6849254</v>
      </c>
      <c r="F4360" s="68" t="s">
        <v>10813</v>
      </c>
      <c r="G4360" s="68" t="s">
        <v>2550</v>
      </c>
      <c r="H4360" s="68" t="s">
        <v>54</v>
      </c>
      <c r="I4360" s="66">
        <v>852</v>
      </c>
      <c r="J4360" s="66" t="s">
        <v>54</v>
      </c>
      <c r="K4360" s="68" t="s">
        <v>2547</v>
      </c>
      <c r="L4360" s="69" t="s">
        <v>10818</v>
      </c>
      <c r="N4360" s="128">
        <v>81</v>
      </c>
      <c r="O4360" s="71">
        <v>33.5</v>
      </c>
      <c r="P4360" s="127"/>
    </row>
    <row r="4361" spans="1:16" ht="15" x14ac:dyDescent="0.25">
      <c r="A4361" s="67" t="str">
        <f t="shared" si="68"/>
        <v>95239231</v>
      </c>
      <c r="B4361" s="127">
        <v>9523923</v>
      </c>
      <c r="C4361" s="127">
        <v>1</v>
      </c>
      <c r="D4361" s="74" t="s">
        <v>7396</v>
      </c>
      <c r="E4361" s="68">
        <v>17917961</v>
      </c>
      <c r="F4361" s="68" t="s">
        <v>10815</v>
      </c>
      <c r="G4361" s="68" t="s">
        <v>2550</v>
      </c>
      <c r="H4361" s="68" t="s">
        <v>54</v>
      </c>
      <c r="I4361" s="66">
        <v>852</v>
      </c>
      <c r="J4361" s="66" t="s">
        <v>54</v>
      </c>
      <c r="K4361" s="68" t="s">
        <v>2546</v>
      </c>
      <c r="L4361" s="69" t="s">
        <v>10817</v>
      </c>
      <c r="N4361" s="128">
        <v>100</v>
      </c>
      <c r="O4361" s="71">
        <v>40.200000000000003</v>
      </c>
      <c r="P4361" s="127"/>
    </row>
    <row r="4362" spans="1:16" ht="15" x14ac:dyDescent="0.25">
      <c r="A4362" s="67" t="str">
        <f t="shared" si="68"/>
        <v>91760681</v>
      </c>
      <c r="B4362" s="127">
        <v>9176068</v>
      </c>
      <c r="C4362" s="127">
        <v>1</v>
      </c>
      <c r="D4362" s="74" t="s">
        <v>7397</v>
      </c>
      <c r="E4362" s="68">
        <v>5292349</v>
      </c>
      <c r="F4362" s="68" t="s">
        <v>10815</v>
      </c>
      <c r="G4362" s="68" t="s">
        <v>10823</v>
      </c>
      <c r="H4362" s="68" t="s">
        <v>54</v>
      </c>
      <c r="I4362" s="66">
        <v>852</v>
      </c>
      <c r="J4362" s="66" t="s">
        <v>54</v>
      </c>
      <c r="K4362" s="68" t="s">
        <v>2546</v>
      </c>
      <c r="L4362" s="69" t="s">
        <v>10817</v>
      </c>
      <c r="N4362" s="128">
        <v>0</v>
      </c>
      <c r="O4362" s="71">
        <v>40.200000000000003</v>
      </c>
      <c r="P4362" s="127"/>
    </row>
    <row r="4363" spans="1:16" ht="15" x14ac:dyDescent="0.25">
      <c r="A4363" s="67" t="str">
        <f t="shared" si="68"/>
        <v>146750311</v>
      </c>
      <c r="B4363" s="127">
        <v>14675031</v>
      </c>
      <c r="C4363" s="127">
        <v>1</v>
      </c>
      <c r="D4363" s="74" t="s">
        <v>7398</v>
      </c>
      <c r="E4363" s="68" t="s">
        <v>7937</v>
      </c>
      <c r="F4363" s="68" t="s">
        <v>10814</v>
      </c>
      <c r="G4363" s="68" t="s">
        <v>2550</v>
      </c>
      <c r="H4363" s="68" t="s">
        <v>54</v>
      </c>
      <c r="I4363" s="66">
        <v>852</v>
      </c>
      <c r="J4363" s="66" t="s">
        <v>54</v>
      </c>
      <c r="K4363" s="68" t="s">
        <v>2546</v>
      </c>
      <c r="L4363" s="69" t="s">
        <v>10816</v>
      </c>
      <c r="N4363" s="128">
        <v>81</v>
      </c>
      <c r="O4363" s="71">
        <v>40.200000000000003</v>
      </c>
      <c r="P4363" s="127"/>
    </row>
    <row r="4364" spans="1:16" ht="15" x14ac:dyDescent="0.25">
      <c r="A4364" s="67" t="str">
        <f t="shared" si="68"/>
        <v>164923161</v>
      </c>
      <c r="B4364" s="127">
        <v>16492316</v>
      </c>
      <c r="C4364" s="127">
        <v>1</v>
      </c>
      <c r="D4364" s="74" t="s">
        <v>10696</v>
      </c>
      <c r="E4364" s="68" t="s">
        <v>7938</v>
      </c>
      <c r="F4364" s="68" t="s">
        <v>10814</v>
      </c>
      <c r="G4364" s="68" t="s">
        <v>2550</v>
      </c>
      <c r="H4364" s="68" t="s">
        <v>54</v>
      </c>
      <c r="I4364" s="66">
        <v>852</v>
      </c>
      <c r="J4364" s="66" t="s">
        <v>54</v>
      </c>
      <c r="K4364" s="68" t="s">
        <v>2547</v>
      </c>
      <c r="L4364" s="69" t="s">
        <v>10816</v>
      </c>
      <c r="N4364" s="128">
        <v>88</v>
      </c>
      <c r="O4364" s="71">
        <v>33.5</v>
      </c>
      <c r="P4364" s="127"/>
    </row>
    <row r="4365" spans="1:16" ht="15" x14ac:dyDescent="0.25">
      <c r="A4365" s="67" t="str">
        <f t="shared" si="68"/>
        <v>162569432</v>
      </c>
      <c r="B4365" s="127">
        <v>16256943</v>
      </c>
      <c r="C4365" s="127">
        <v>2</v>
      </c>
      <c r="D4365" s="74" t="s">
        <v>7400</v>
      </c>
      <c r="E4365" s="68" t="s">
        <v>7939</v>
      </c>
      <c r="F4365" s="68" t="s">
        <v>10814</v>
      </c>
      <c r="G4365" s="68" t="s">
        <v>2550</v>
      </c>
      <c r="H4365" s="68" t="s">
        <v>54</v>
      </c>
      <c r="I4365" s="66">
        <v>852</v>
      </c>
      <c r="J4365" s="66" t="s">
        <v>54</v>
      </c>
      <c r="K4365" s="68" t="s">
        <v>2547</v>
      </c>
      <c r="L4365" s="69" t="s">
        <v>10816</v>
      </c>
      <c r="N4365" s="128">
        <v>100</v>
      </c>
      <c r="O4365" s="71">
        <v>33.5</v>
      </c>
      <c r="P4365" s="127"/>
    </row>
    <row r="4366" spans="1:16" ht="15" x14ac:dyDescent="0.25">
      <c r="A4366" s="67" t="str">
        <f t="shared" si="68"/>
        <v>125390042</v>
      </c>
      <c r="B4366" s="127">
        <v>12539004</v>
      </c>
      <c r="C4366" s="127">
        <v>2</v>
      </c>
      <c r="D4366" s="74" t="s">
        <v>7401</v>
      </c>
      <c r="E4366" s="68" t="s">
        <v>7940</v>
      </c>
      <c r="F4366" s="68" t="s">
        <v>10814</v>
      </c>
      <c r="G4366" s="68" t="s">
        <v>2550</v>
      </c>
      <c r="H4366" s="68" t="s">
        <v>54</v>
      </c>
      <c r="I4366" s="66">
        <v>852</v>
      </c>
      <c r="J4366" s="66" t="s">
        <v>54</v>
      </c>
      <c r="K4366" s="68" t="s">
        <v>2547</v>
      </c>
      <c r="L4366" s="69" t="s">
        <v>10816</v>
      </c>
      <c r="N4366" s="128">
        <v>100</v>
      </c>
      <c r="O4366" s="71">
        <v>33.5</v>
      </c>
      <c r="P4366" s="127"/>
    </row>
    <row r="4367" spans="1:16" ht="15" x14ac:dyDescent="0.25">
      <c r="A4367" s="67" t="str">
        <f t="shared" si="68"/>
        <v>114189654</v>
      </c>
      <c r="B4367" s="127">
        <v>11418965</v>
      </c>
      <c r="C4367" s="127">
        <v>4</v>
      </c>
      <c r="D4367" s="74" t="s">
        <v>7406</v>
      </c>
      <c r="E4367" s="68" t="s">
        <v>7942</v>
      </c>
      <c r="F4367" s="68" t="s">
        <v>10815</v>
      </c>
      <c r="G4367" s="68" t="s">
        <v>2550</v>
      </c>
      <c r="H4367" s="68" t="s">
        <v>54</v>
      </c>
      <c r="I4367" s="66">
        <v>852</v>
      </c>
      <c r="J4367" s="66" t="s">
        <v>54</v>
      </c>
      <c r="K4367" s="68" t="s">
        <v>2547</v>
      </c>
      <c r="L4367" s="69" t="s">
        <v>10817</v>
      </c>
      <c r="N4367" s="128">
        <v>100</v>
      </c>
      <c r="O4367" s="71">
        <v>33.5</v>
      </c>
      <c r="P4367" s="127"/>
    </row>
    <row r="4368" spans="1:16" ht="15" x14ac:dyDescent="0.25">
      <c r="A4368" s="67" t="str">
        <f t="shared" si="68"/>
        <v>86164621</v>
      </c>
      <c r="B4368" s="127">
        <v>8616462</v>
      </c>
      <c r="C4368" s="127">
        <v>1</v>
      </c>
      <c r="D4368" s="74" t="s">
        <v>7408</v>
      </c>
      <c r="E4368" s="68">
        <v>13480577</v>
      </c>
      <c r="F4368" s="68" t="s">
        <v>10815</v>
      </c>
      <c r="G4368" s="68" t="s">
        <v>2550</v>
      </c>
      <c r="H4368" s="68" t="s">
        <v>54</v>
      </c>
      <c r="I4368" s="66">
        <v>852</v>
      </c>
      <c r="J4368" s="66" t="s">
        <v>54</v>
      </c>
      <c r="K4368" s="68" t="s">
        <v>2547</v>
      </c>
      <c r="L4368" s="69" t="s">
        <v>10817</v>
      </c>
      <c r="N4368" s="128">
        <v>81</v>
      </c>
      <c r="O4368" s="71">
        <v>33.5</v>
      </c>
      <c r="P4368" s="127"/>
    </row>
    <row r="4369" spans="1:16" ht="15" x14ac:dyDescent="0.25">
      <c r="A4369" s="67" t="str">
        <f t="shared" si="68"/>
        <v>86164622</v>
      </c>
      <c r="B4369" s="127">
        <v>8616462</v>
      </c>
      <c r="C4369" s="127">
        <v>2</v>
      </c>
      <c r="D4369" s="74" t="s">
        <v>7408</v>
      </c>
      <c r="E4369" s="68">
        <v>13480577</v>
      </c>
      <c r="F4369" s="68" t="s">
        <v>10815</v>
      </c>
      <c r="G4369" s="68" t="s">
        <v>2550</v>
      </c>
      <c r="H4369" s="68" t="s">
        <v>54</v>
      </c>
      <c r="I4369" s="66">
        <v>852</v>
      </c>
      <c r="J4369" s="66" t="s">
        <v>54</v>
      </c>
      <c r="K4369" s="68" t="s">
        <v>2547</v>
      </c>
      <c r="L4369" s="69" t="s">
        <v>10817</v>
      </c>
      <c r="N4369" s="128">
        <v>81</v>
      </c>
      <c r="O4369" s="71">
        <v>33.5</v>
      </c>
      <c r="P4369" s="127"/>
    </row>
    <row r="4370" spans="1:16" ht="15" x14ac:dyDescent="0.25">
      <c r="A4370" s="67" t="str">
        <f t="shared" si="68"/>
        <v>94383481</v>
      </c>
      <c r="B4370" s="127">
        <v>9438348</v>
      </c>
      <c r="C4370" s="127">
        <v>1</v>
      </c>
      <c r="D4370" s="74" t="s">
        <v>7409</v>
      </c>
      <c r="E4370" s="68" t="s">
        <v>7944</v>
      </c>
      <c r="F4370" s="68" t="s">
        <v>10815</v>
      </c>
      <c r="G4370" s="68" t="s">
        <v>2550</v>
      </c>
      <c r="H4370" s="68" t="s">
        <v>54</v>
      </c>
      <c r="I4370" s="66">
        <v>852</v>
      </c>
      <c r="J4370" s="66" t="s">
        <v>54</v>
      </c>
      <c r="K4370" s="68" t="s">
        <v>2546</v>
      </c>
      <c r="L4370" s="69" t="s">
        <v>10817</v>
      </c>
      <c r="N4370" s="128">
        <v>81</v>
      </c>
      <c r="O4370" s="71">
        <v>40.200000000000003</v>
      </c>
      <c r="P4370" s="127"/>
    </row>
    <row r="4371" spans="1:16" ht="15" x14ac:dyDescent="0.25">
      <c r="A4371" s="67" t="str">
        <f t="shared" si="68"/>
        <v>125768154</v>
      </c>
      <c r="B4371" s="127">
        <v>12576815</v>
      </c>
      <c r="C4371" s="127">
        <v>4</v>
      </c>
      <c r="D4371" s="74" t="s">
        <v>7411</v>
      </c>
      <c r="E4371" s="68" t="s">
        <v>7945</v>
      </c>
      <c r="F4371" s="68" t="s">
        <v>10814</v>
      </c>
      <c r="G4371" s="68" t="s">
        <v>2550</v>
      </c>
      <c r="H4371" s="68" t="s">
        <v>54</v>
      </c>
      <c r="I4371" s="66">
        <v>852</v>
      </c>
      <c r="J4371" s="66" t="s">
        <v>54</v>
      </c>
      <c r="K4371" s="68" t="s">
        <v>2547</v>
      </c>
      <c r="L4371" s="69" t="s">
        <v>10816</v>
      </c>
      <c r="N4371" s="128">
        <v>81</v>
      </c>
      <c r="O4371" s="71">
        <v>33.5</v>
      </c>
      <c r="P4371" s="127"/>
    </row>
    <row r="4372" spans="1:16" ht="15" x14ac:dyDescent="0.25">
      <c r="A4372" s="67" t="str">
        <f t="shared" si="68"/>
        <v>164428541</v>
      </c>
      <c r="B4372" s="127">
        <v>16442854</v>
      </c>
      <c r="C4372" s="127">
        <v>1</v>
      </c>
      <c r="D4372" s="74" t="s">
        <v>7412</v>
      </c>
      <c r="E4372" s="68" t="s">
        <v>7946</v>
      </c>
      <c r="F4372" s="68" t="s">
        <v>10814</v>
      </c>
      <c r="G4372" s="68" t="s">
        <v>2550</v>
      </c>
      <c r="H4372" s="68" t="s">
        <v>54</v>
      </c>
      <c r="I4372" s="66">
        <v>852</v>
      </c>
      <c r="J4372" s="66" t="s">
        <v>54</v>
      </c>
      <c r="K4372" s="68" t="s">
        <v>2546</v>
      </c>
      <c r="L4372" s="69" t="s">
        <v>10816</v>
      </c>
      <c r="N4372" s="128">
        <v>94</v>
      </c>
      <c r="O4372" s="71">
        <v>40.200000000000003</v>
      </c>
      <c r="P4372" s="127"/>
    </row>
    <row r="4373" spans="1:16" ht="15" x14ac:dyDescent="0.25">
      <c r="A4373" s="67" t="str">
        <f t="shared" si="68"/>
        <v>155221791</v>
      </c>
      <c r="B4373" s="127">
        <v>15522179</v>
      </c>
      <c r="C4373" s="127">
        <v>1</v>
      </c>
      <c r="D4373" s="74" t="s">
        <v>7413</v>
      </c>
      <c r="E4373" s="68" t="s">
        <v>7947</v>
      </c>
      <c r="F4373" s="68" t="s">
        <v>10814</v>
      </c>
      <c r="G4373" s="68" t="s">
        <v>2550</v>
      </c>
      <c r="H4373" s="68" t="s">
        <v>54</v>
      </c>
      <c r="I4373" s="66">
        <v>852</v>
      </c>
      <c r="J4373" s="66" t="s">
        <v>54</v>
      </c>
      <c r="K4373" s="68" t="s">
        <v>2547</v>
      </c>
      <c r="L4373" s="69" t="s">
        <v>10816</v>
      </c>
      <c r="N4373" s="128">
        <v>81</v>
      </c>
      <c r="O4373" s="71">
        <v>33.5</v>
      </c>
      <c r="P4373" s="127"/>
    </row>
    <row r="4374" spans="1:16" ht="15" x14ac:dyDescent="0.25">
      <c r="A4374" s="67" t="str">
        <f t="shared" si="68"/>
        <v>93053503</v>
      </c>
      <c r="B4374" s="127">
        <v>9305350</v>
      </c>
      <c r="C4374" s="127">
        <v>3</v>
      </c>
      <c r="D4374" s="74" t="s">
        <v>7414</v>
      </c>
      <c r="E4374" s="68">
        <v>13160765</v>
      </c>
      <c r="F4374" s="68" t="s">
        <v>10815</v>
      </c>
      <c r="G4374" s="68" t="s">
        <v>2550</v>
      </c>
      <c r="H4374" s="68" t="s">
        <v>54</v>
      </c>
      <c r="I4374" s="66">
        <v>852</v>
      </c>
      <c r="J4374" s="66" t="s">
        <v>54</v>
      </c>
      <c r="K4374" s="68" t="s">
        <v>2546</v>
      </c>
      <c r="L4374" s="69" t="s">
        <v>10817</v>
      </c>
      <c r="N4374" s="128">
        <v>81</v>
      </c>
      <c r="O4374" s="71">
        <v>40.200000000000003</v>
      </c>
      <c r="P4374" s="127"/>
    </row>
    <row r="4375" spans="1:16" ht="15" x14ac:dyDescent="0.25">
      <c r="A4375" s="67" t="str">
        <f t="shared" si="68"/>
        <v>160818102</v>
      </c>
      <c r="B4375" s="127">
        <v>16081810</v>
      </c>
      <c r="C4375" s="127">
        <v>2</v>
      </c>
      <c r="D4375" s="74" t="s">
        <v>7416</v>
      </c>
      <c r="E4375" s="68">
        <v>1922359</v>
      </c>
      <c r="F4375" s="68" t="s">
        <v>10814</v>
      </c>
      <c r="G4375" s="68" t="s">
        <v>2550</v>
      </c>
      <c r="H4375" s="68" t="s">
        <v>54</v>
      </c>
      <c r="I4375" s="66">
        <v>852</v>
      </c>
      <c r="J4375" s="66" t="s">
        <v>54</v>
      </c>
      <c r="K4375" s="68" t="s">
        <v>2548</v>
      </c>
      <c r="L4375" s="69" t="s">
        <v>10816</v>
      </c>
      <c r="N4375" s="128">
        <v>0</v>
      </c>
      <c r="O4375" s="71">
        <v>20.100000000000001</v>
      </c>
      <c r="P4375" s="127"/>
    </row>
    <row r="4376" spans="1:16" ht="15" x14ac:dyDescent="0.25">
      <c r="A4376" s="67" t="str">
        <f t="shared" si="68"/>
        <v>167972181</v>
      </c>
      <c r="B4376" s="127">
        <v>16797218</v>
      </c>
      <c r="C4376" s="127">
        <v>1</v>
      </c>
      <c r="D4376" s="74" t="s">
        <v>7417</v>
      </c>
      <c r="E4376" s="68" t="s">
        <v>7948</v>
      </c>
      <c r="F4376" s="68" t="s">
        <v>10814</v>
      </c>
      <c r="G4376" s="68" t="s">
        <v>2550</v>
      </c>
      <c r="H4376" s="68" t="s">
        <v>54</v>
      </c>
      <c r="I4376" s="66">
        <v>852</v>
      </c>
      <c r="J4376" s="66" t="s">
        <v>54</v>
      </c>
      <c r="K4376" s="68" t="s">
        <v>2548</v>
      </c>
      <c r="L4376" s="69" t="s">
        <v>10816</v>
      </c>
      <c r="N4376" s="128">
        <v>88</v>
      </c>
      <c r="O4376" s="71">
        <v>20.100000000000001</v>
      </c>
      <c r="P4376" s="127"/>
    </row>
    <row r="4377" spans="1:16" ht="15" x14ac:dyDescent="0.25">
      <c r="A4377" s="67" t="str">
        <f t="shared" si="68"/>
        <v>122982191</v>
      </c>
      <c r="B4377" s="127">
        <v>12298219</v>
      </c>
      <c r="C4377" s="127">
        <v>1</v>
      </c>
      <c r="D4377" s="74" t="s">
        <v>7418</v>
      </c>
      <c r="E4377" s="68" t="s">
        <v>7949</v>
      </c>
      <c r="F4377" s="68" t="s">
        <v>10815</v>
      </c>
      <c r="G4377" s="68" t="s">
        <v>2550</v>
      </c>
      <c r="H4377" s="68" t="s">
        <v>54</v>
      </c>
      <c r="I4377" s="66">
        <v>852</v>
      </c>
      <c r="J4377" s="66" t="s">
        <v>54</v>
      </c>
      <c r="K4377" s="68" t="s">
        <v>2547</v>
      </c>
      <c r="L4377" s="69" t="s">
        <v>10817</v>
      </c>
      <c r="N4377" s="128">
        <v>81</v>
      </c>
      <c r="O4377" s="71">
        <v>33.5</v>
      </c>
      <c r="P4377" s="127"/>
    </row>
    <row r="4378" spans="1:16" ht="15" x14ac:dyDescent="0.25">
      <c r="A4378" s="67" t="str">
        <f t="shared" si="68"/>
        <v>85249701</v>
      </c>
      <c r="B4378" s="127">
        <v>8524970</v>
      </c>
      <c r="C4378" s="127">
        <v>1</v>
      </c>
      <c r="D4378" s="74" t="s">
        <v>7419</v>
      </c>
      <c r="E4378" s="68">
        <v>12152233</v>
      </c>
      <c r="F4378" s="68" t="s">
        <v>10813</v>
      </c>
      <c r="G4378" s="68" t="s">
        <v>2550</v>
      </c>
      <c r="H4378" s="68" t="s">
        <v>54</v>
      </c>
      <c r="I4378" s="66">
        <v>852</v>
      </c>
      <c r="J4378" s="66" t="s">
        <v>54</v>
      </c>
      <c r="K4378" s="68" t="s">
        <v>2546</v>
      </c>
      <c r="L4378" s="69" t="s">
        <v>10818</v>
      </c>
      <c r="N4378" s="128">
        <v>81</v>
      </c>
      <c r="O4378" s="71">
        <v>40.200000000000003</v>
      </c>
      <c r="P4378" s="127"/>
    </row>
    <row r="4379" spans="1:16" ht="15" x14ac:dyDescent="0.25">
      <c r="A4379" s="67" t="str">
        <f t="shared" si="68"/>
        <v>111588643</v>
      </c>
      <c r="B4379" s="127">
        <v>11158864</v>
      </c>
      <c r="C4379" s="127">
        <v>3</v>
      </c>
      <c r="D4379" s="74" t="s">
        <v>7422</v>
      </c>
      <c r="E4379" s="68" t="s">
        <v>7950</v>
      </c>
      <c r="F4379" s="68" t="s">
        <v>10814</v>
      </c>
      <c r="G4379" s="68" t="s">
        <v>2550</v>
      </c>
      <c r="H4379" s="68" t="s">
        <v>54</v>
      </c>
      <c r="I4379" s="66">
        <v>852</v>
      </c>
      <c r="J4379" s="66" t="s">
        <v>54</v>
      </c>
      <c r="K4379" s="68" t="s">
        <v>2547</v>
      </c>
      <c r="L4379" s="69" t="s">
        <v>10816</v>
      </c>
      <c r="N4379" s="128">
        <v>81</v>
      </c>
      <c r="O4379" s="71">
        <v>33.5</v>
      </c>
      <c r="P4379" s="127"/>
    </row>
    <row r="4380" spans="1:16" ht="15" x14ac:dyDescent="0.25">
      <c r="A4380" s="67" t="str">
        <f t="shared" si="68"/>
        <v>88828242</v>
      </c>
      <c r="B4380" s="127">
        <v>8882824</v>
      </c>
      <c r="C4380" s="127">
        <v>2</v>
      </c>
      <c r="D4380" s="74" t="s">
        <v>7423</v>
      </c>
      <c r="E4380" s="68">
        <v>4000204</v>
      </c>
      <c r="F4380" s="68" t="s">
        <v>10815</v>
      </c>
      <c r="G4380" s="68" t="s">
        <v>2550</v>
      </c>
      <c r="H4380" s="68" t="s">
        <v>54</v>
      </c>
      <c r="I4380" s="66">
        <v>852</v>
      </c>
      <c r="J4380" s="66" t="s">
        <v>54</v>
      </c>
      <c r="K4380" s="68" t="s">
        <v>2547</v>
      </c>
      <c r="L4380" s="69" t="s">
        <v>10817</v>
      </c>
      <c r="N4380" s="128">
        <v>81</v>
      </c>
      <c r="O4380" s="71">
        <v>33.5</v>
      </c>
      <c r="P4380" s="127"/>
    </row>
    <row r="4381" spans="1:16" ht="15" x14ac:dyDescent="0.25">
      <c r="A4381" s="67" t="str">
        <f t="shared" si="68"/>
        <v>88828241</v>
      </c>
      <c r="B4381" s="127">
        <v>8882824</v>
      </c>
      <c r="C4381" s="127">
        <v>1</v>
      </c>
      <c r="D4381" s="74" t="s">
        <v>7423</v>
      </c>
      <c r="E4381" s="68">
        <v>4000204</v>
      </c>
      <c r="F4381" s="68" t="s">
        <v>10815</v>
      </c>
      <c r="G4381" s="68" t="s">
        <v>2550</v>
      </c>
      <c r="H4381" s="68" t="s">
        <v>54</v>
      </c>
      <c r="I4381" s="66">
        <v>852</v>
      </c>
      <c r="J4381" s="66" t="s">
        <v>54</v>
      </c>
      <c r="K4381" s="68" t="s">
        <v>2547</v>
      </c>
      <c r="L4381" s="69" t="s">
        <v>10817</v>
      </c>
      <c r="N4381" s="128">
        <v>81</v>
      </c>
      <c r="O4381" s="71">
        <v>33.5</v>
      </c>
      <c r="P4381" s="127"/>
    </row>
    <row r="4382" spans="1:16" ht="15" x14ac:dyDescent="0.25">
      <c r="A4382" s="67" t="str">
        <f t="shared" si="68"/>
        <v>103885031</v>
      </c>
      <c r="B4382" s="127">
        <v>10388503</v>
      </c>
      <c r="C4382" s="127">
        <v>1</v>
      </c>
      <c r="D4382" s="74" t="s">
        <v>7426</v>
      </c>
      <c r="E4382" s="68">
        <v>7795994</v>
      </c>
      <c r="F4382" s="68" t="s">
        <v>10815</v>
      </c>
      <c r="G4382" s="68" t="s">
        <v>2550</v>
      </c>
      <c r="H4382" s="68" t="s">
        <v>54</v>
      </c>
      <c r="I4382" s="66">
        <v>852</v>
      </c>
      <c r="J4382" s="66" t="s">
        <v>54</v>
      </c>
      <c r="K4382" s="68" t="s">
        <v>2547</v>
      </c>
      <c r="L4382" s="69" t="s">
        <v>10817</v>
      </c>
      <c r="N4382" s="128">
        <v>81</v>
      </c>
      <c r="O4382" s="71">
        <v>33.5</v>
      </c>
      <c r="P4382" s="127"/>
    </row>
    <row r="4383" spans="1:16" ht="15" x14ac:dyDescent="0.25">
      <c r="A4383" s="67" t="str">
        <f t="shared" si="68"/>
        <v>157654161</v>
      </c>
      <c r="B4383" s="127">
        <v>15765416</v>
      </c>
      <c r="C4383" s="127">
        <v>1</v>
      </c>
      <c r="D4383" s="74" t="s">
        <v>7431</v>
      </c>
      <c r="E4383" s="68">
        <v>5017116236</v>
      </c>
      <c r="F4383" s="68" t="s">
        <v>10814</v>
      </c>
      <c r="G4383" s="68" t="s">
        <v>2550</v>
      </c>
      <c r="H4383" s="68" t="s">
        <v>54</v>
      </c>
      <c r="I4383" s="66">
        <v>852</v>
      </c>
      <c r="J4383" s="66" t="s">
        <v>54</v>
      </c>
      <c r="K4383" s="68" t="s">
        <v>2547</v>
      </c>
      <c r="L4383" s="69" t="s">
        <v>10816</v>
      </c>
      <c r="N4383" s="128">
        <v>81</v>
      </c>
      <c r="O4383" s="71">
        <v>33.5</v>
      </c>
      <c r="P4383" s="127"/>
    </row>
    <row r="4384" spans="1:16" ht="15" x14ac:dyDescent="0.25">
      <c r="A4384" s="67" t="str">
        <f t="shared" si="68"/>
        <v>81015302</v>
      </c>
      <c r="B4384" s="127">
        <v>8101530</v>
      </c>
      <c r="C4384" s="127">
        <v>2</v>
      </c>
      <c r="D4384" s="74" t="s">
        <v>5874</v>
      </c>
      <c r="E4384" s="68">
        <v>6936909</v>
      </c>
      <c r="F4384" s="68" t="s">
        <v>10813</v>
      </c>
      <c r="G4384" s="68" t="s">
        <v>2550</v>
      </c>
      <c r="H4384" s="68" t="s">
        <v>54</v>
      </c>
      <c r="I4384" s="66">
        <v>852</v>
      </c>
      <c r="J4384" s="66" t="s">
        <v>54</v>
      </c>
      <c r="K4384" s="68" t="s">
        <v>2547</v>
      </c>
      <c r="L4384" s="69" t="s">
        <v>10818</v>
      </c>
      <c r="N4384" s="128">
        <v>100</v>
      </c>
      <c r="O4384" s="71">
        <v>33.5</v>
      </c>
      <c r="P4384" s="127"/>
    </row>
    <row r="4385" spans="1:16" ht="15" x14ac:dyDescent="0.25">
      <c r="A4385" s="67" t="str">
        <f t="shared" si="68"/>
        <v>102316752</v>
      </c>
      <c r="B4385" s="127">
        <v>10231675</v>
      </c>
      <c r="C4385" s="127">
        <v>2</v>
      </c>
      <c r="D4385" s="74" t="s">
        <v>5875</v>
      </c>
      <c r="E4385" s="68" t="s">
        <v>879</v>
      </c>
      <c r="F4385" s="68" t="s">
        <v>10815</v>
      </c>
      <c r="G4385" s="68" t="s">
        <v>10823</v>
      </c>
      <c r="H4385" s="68" t="s">
        <v>54</v>
      </c>
      <c r="I4385" s="66">
        <v>852</v>
      </c>
      <c r="J4385" s="66" t="s">
        <v>54</v>
      </c>
      <c r="K4385" s="68" t="s">
        <v>2547</v>
      </c>
      <c r="L4385" s="69" t="s">
        <v>10817</v>
      </c>
      <c r="N4385" s="128">
        <v>100</v>
      </c>
      <c r="O4385" s="71">
        <v>33.5</v>
      </c>
      <c r="P4385" s="127"/>
    </row>
    <row r="4386" spans="1:16" ht="15" x14ac:dyDescent="0.25">
      <c r="A4386" s="67" t="str">
        <f t="shared" si="68"/>
        <v>91479501</v>
      </c>
      <c r="B4386" s="127">
        <v>9147950</v>
      </c>
      <c r="C4386" s="127">
        <v>1</v>
      </c>
      <c r="D4386" s="74" t="s">
        <v>5876</v>
      </c>
      <c r="E4386" s="68">
        <v>6040445</v>
      </c>
      <c r="F4386" s="68" t="s">
        <v>10815</v>
      </c>
      <c r="G4386" s="68" t="s">
        <v>2550</v>
      </c>
      <c r="H4386" s="68" t="s">
        <v>54</v>
      </c>
      <c r="I4386" s="66">
        <v>852</v>
      </c>
      <c r="J4386" s="66" t="s">
        <v>54</v>
      </c>
      <c r="K4386" s="68" t="s">
        <v>2547</v>
      </c>
      <c r="L4386" s="69" t="s">
        <v>10817</v>
      </c>
      <c r="N4386" s="128">
        <v>100</v>
      </c>
      <c r="O4386" s="71">
        <v>33.5</v>
      </c>
      <c r="P4386" s="127"/>
    </row>
    <row r="4387" spans="1:16" ht="15" x14ac:dyDescent="0.25">
      <c r="A4387" s="67" t="str">
        <f t="shared" si="68"/>
        <v>111462291</v>
      </c>
      <c r="B4387" s="127">
        <v>11146229</v>
      </c>
      <c r="C4387" s="127">
        <v>1</v>
      </c>
      <c r="D4387" s="74" t="s">
        <v>5877</v>
      </c>
      <c r="E4387" s="68">
        <v>12428932</v>
      </c>
      <c r="F4387" s="68" t="s">
        <v>10815</v>
      </c>
      <c r="G4387" s="68" t="s">
        <v>2550</v>
      </c>
      <c r="H4387" s="68" t="s">
        <v>54</v>
      </c>
      <c r="I4387" s="66">
        <v>852</v>
      </c>
      <c r="J4387" s="66" t="s">
        <v>54</v>
      </c>
      <c r="K4387" s="68" t="s">
        <v>2547</v>
      </c>
      <c r="L4387" s="69" t="s">
        <v>10817</v>
      </c>
      <c r="N4387" s="128">
        <v>81</v>
      </c>
      <c r="O4387" s="71">
        <v>33.5</v>
      </c>
      <c r="P4387" s="127"/>
    </row>
    <row r="4388" spans="1:16" ht="15" x14ac:dyDescent="0.25">
      <c r="A4388" s="67" t="str">
        <f t="shared" si="68"/>
        <v>160002862</v>
      </c>
      <c r="B4388" s="127">
        <v>16000286</v>
      </c>
      <c r="C4388" s="127">
        <v>2</v>
      </c>
      <c r="D4388" s="74" t="s">
        <v>5878</v>
      </c>
      <c r="E4388" s="68" t="s">
        <v>2324</v>
      </c>
      <c r="F4388" s="68" t="s">
        <v>10814</v>
      </c>
      <c r="G4388" s="68" t="s">
        <v>2550</v>
      </c>
      <c r="H4388" s="68" t="s">
        <v>54</v>
      </c>
      <c r="I4388" s="66">
        <v>852</v>
      </c>
      <c r="J4388" s="66" t="s">
        <v>54</v>
      </c>
      <c r="K4388" s="68" t="s">
        <v>2547</v>
      </c>
      <c r="L4388" s="69" t="s">
        <v>10816</v>
      </c>
      <c r="N4388" s="128">
        <v>94</v>
      </c>
      <c r="O4388" s="71">
        <v>33.5</v>
      </c>
      <c r="P4388" s="127"/>
    </row>
    <row r="4389" spans="1:16" ht="15" x14ac:dyDescent="0.25">
      <c r="A4389" s="67" t="str">
        <f t="shared" si="68"/>
        <v>149542304</v>
      </c>
      <c r="B4389" s="127">
        <v>14954230</v>
      </c>
      <c r="C4389" s="127">
        <v>4</v>
      </c>
      <c r="D4389" s="74" t="s">
        <v>5601</v>
      </c>
      <c r="E4389" s="68" t="s">
        <v>2096</v>
      </c>
      <c r="F4389" s="68" t="s">
        <v>10814</v>
      </c>
      <c r="G4389" s="68" t="s">
        <v>2550</v>
      </c>
      <c r="H4389" s="68" t="s">
        <v>54</v>
      </c>
      <c r="I4389" s="66">
        <v>852</v>
      </c>
      <c r="J4389" s="66" t="s">
        <v>54</v>
      </c>
      <c r="K4389" s="68" t="s">
        <v>2548</v>
      </c>
      <c r="L4389" s="69" t="s">
        <v>10816</v>
      </c>
      <c r="N4389" s="128">
        <v>81</v>
      </c>
      <c r="O4389" s="71">
        <v>20.100000000000001</v>
      </c>
      <c r="P4389" s="127"/>
    </row>
    <row r="4390" spans="1:16" ht="15" x14ac:dyDescent="0.25">
      <c r="A4390" s="67" t="str">
        <f t="shared" si="68"/>
        <v>82463852</v>
      </c>
      <c r="B4390" s="127">
        <v>8246385</v>
      </c>
      <c r="C4390" s="127">
        <v>2</v>
      </c>
      <c r="D4390" s="74" t="s">
        <v>5879</v>
      </c>
      <c r="E4390" s="68">
        <v>5011800</v>
      </c>
      <c r="F4390" s="68" t="s">
        <v>10815</v>
      </c>
      <c r="G4390" s="68" t="s">
        <v>2550</v>
      </c>
      <c r="H4390" s="68" t="s">
        <v>54</v>
      </c>
      <c r="I4390" s="66">
        <v>852</v>
      </c>
      <c r="J4390" s="66" t="s">
        <v>54</v>
      </c>
      <c r="K4390" s="68" t="s">
        <v>2547</v>
      </c>
      <c r="L4390" s="69" t="s">
        <v>10817</v>
      </c>
      <c r="N4390" s="128">
        <v>99</v>
      </c>
      <c r="O4390" s="71">
        <v>33.5</v>
      </c>
      <c r="P4390" s="127"/>
    </row>
    <row r="4391" spans="1:16" ht="15" x14ac:dyDescent="0.25">
      <c r="A4391" s="67" t="str">
        <f t="shared" si="68"/>
        <v>95464432</v>
      </c>
      <c r="B4391" s="127">
        <v>9546443</v>
      </c>
      <c r="C4391" s="127">
        <v>2</v>
      </c>
      <c r="D4391" s="74" t="s">
        <v>5880</v>
      </c>
      <c r="E4391" s="68" t="s">
        <v>695</v>
      </c>
      <c r="F4391" s="68" t="s">
        <v>10815</v>
      </c>
      <c r="G4391" s="68" t="s">
        <v>2550</v>
      </c>
      <c r="H4391" s="68" t="s">
        <v>54</v>
      </c>
      <c r="I4391" s="66">
        <v>852</v>
      </c>
      <c r="J4391" s="66" t="s">
        <v>54</v>
      </c>
      <c r="K4391" s="68" t="s">
        <v>2546</v>
      </c>
      <c r="L4391" s="69" t="s">
        <v>10817</v>
      </c>
      <c r="N4391" s="128">
        <v>100</v>
      </c>
      <c r="O4391" s="71">
        <v>40.200000000000003</v>
      </c>
      <c r="P4391" s="127"/>
    </row>
    <row r="4392" spans="1:16" ht="15" x14ac:dyDescent="0.25">
      <c r="A4392" s="67" t="str">
        <f t="shared" si="68"/>
        <v>94822221</v>
      </c>
      <c r="B4392" s="127">
        <v>9482222</v>
      </c>
      <c r="C4392" s="127">
        <v>1</v>
      </c>
      <c r="D4392" s="74" t="s">
        <v>5881</v>
      </c>
      <c r="E4392" s="68">
        <v>12429546</v>
      </c>
      <c r="F4392" s="68" t="s">
        <v>10815</v>
      </c>
      <c r="G4392" s="68" t="s">
        <v>2550</v>
      </c>
      <c r="H4392" s="68" t="s">
        <v>54</v>
      </c>
      <c r="I4392" s="66">
        <v>852</v>
      </c>
      <c r="J4392" s="66" t="s">
        <v>54</v>
      </c>
      <c r="K4392" s="68" t="s">
        <v>2547</v>
      </c>
      <c r="L4392" s="69" t="s">
        <v>10817</v>
      </c>
      <c r="N4392" s="128">
        <v>100</v>
      </c>
      <c r="O4392" s="71">
        <v>33.5</v>
      </c>
      <c r="P4392" s="127"/>
    </row>
    <row r="4393" spans="1:16" ht="15" x14ac:dyDescent="0.25">
      <c r="A4393" s="67" t="str">
        <f t="shared" si="68"/>
        <v>148675152</v>
      </c>
      <c r="B4393" s="127">
        <v>14867515</v>
      </c>
      <c r="C4393" s="127">
        <v>2</v>
      </c>
      <c r="D4393" s="74" t="s">
        <v>5882</v>
      </c>
      <c r="E4393" s="68" t="s">
        <v>2060</v>
      </c>
      <c r="F4393" s="68" t="s">
        <v>10814</v>
      </c>
      <c r="G4393" s="68" t="s">
        <v>2550</v>
      </c>
      <c r="H4393" s="68" t="s">
        <v>54</v>
      </c>
      <c r="I4393" s="66">
        <v>852</v>
      </c>
      <c r="J4393" s="66" t="s">
        <v>54</v>
      </c>
      <c r="K4393" s="68" t="s">
        <v>2547</v>
      </c>
      <c r="L4393" s="69" t="s">
        <v>10816</v>
      </c>
      <c r="N4393" s="128">
        <v>100</v>
      </c>
      <c r="O4393" s="71">
        <v>33.5</v>
      </c>
      <c r="P4393" s="127"/>
    </row>
    <row r="4394" spans="1:16" ht="15" x14ac:dyDescent="0.25">
      <c r="A4394" s="67" t="str">
        <f t="shared" si="68"/>
        <v>91238301</v>
      </c>
      <c r="B4394" s="127">
        <v>9123830</v>
      </c>
      <c r="C4394" s="127">
        <v>1</v>
      </c>
      <c r="D4394" s="74" t="s">
        <v>5883</v>
      </c>
      <c r="E4394" s="68">
        <v>4091090</v>
      </c>
      <c r="F4394" s="68" t="s">
        <v>10815</v>
      </c>
      <c r="G4394" s="68" t="s">
        <v>2550</v>
      </c>
      <c r="H4394" s="68" t="s">
        <v>54</v>
      </c>
      <c r="I4394" s="66">
        <v>852</v>
      </c>
      <c r="J4394" s="66" t="s">
        <v>54</v>
      </c>
      <c r="K4394" s="68" t="s">
        <v>2546</v>
      </c>
      <c r="L4394" s="69" t="s">
        <v>10817</v>
      </c>
      <c r="N4394" s="128">
        <v>100</v>
      </c>
      <c r="O4394" s="71">
        <v>40.200000000000003</v>
      </c>
      <c r="P4394" s="127"/>
    </row>
    <row r="4395" spans="1:16" ht="15" x14ac:dyDescent="0.25">
      <c r="A4395" s="67" t="str">
        <f t="shared" si="68"/>
        <v>93441111</v>
      </c>
      <c r="B4395" s="127">
        <v>9344111</v>
      </c>
      <c r="C4395" s="127">
        <v>1</v>
      </c>
      <c r="D4395" s="74" t="s">
        <v>10526</v>
      </c>
      <c r="E4395" s="68" t="s">
        <v>10108</v>
      </c>
      <c r="F4395" s="68" t="s">
        <v>10815</v>
      </c>
      <c r="G4395" s="127" t="s">
        <v>2550</v>
      </c>
      <c r="H4395" s="68" t="s">
        <v>54</v>
      </c>
      <c r="I4395" s="66">
        <v>852</v>
      </c>
      <c r="J4395" s="66" t="s">
        <v>54</v>
      </c>
      <c r="K4395" s="68" t="s">
        <v>2547</v>
      </c>
      <c r="L4395" s="69" t="s">
        <v>10817</v>
      </c>
      <c r="N4395" s="128">
        <v>0</v>
      </c>
      <c r="O4395" s="71">
        <v>33.5</v>
      </c>
      <c r="P4395" s="127">
        <v>4</v>
      </c>
    </row>
    <row r="4396" spans="1:16" ht="15" x14ac:dyDescent="0.25">
      <c r="A4396" s="67" t="str">
        <f t="shared" si="68"/>
        <v>85005631</v>
      </c>
      <c r="B4396" s="127">
        <v>8500563</v>
      </c>
      <c r="C4396" s="127">
        <v>1</v>
      </c>
      <c r="D4396" s="74" t="s">
        <v>5884</v>
      </c>
      <c r="E4396" s="68" t="s">
        <v>7952</v>
      </c>
      <c r="F4396" s="68" t="s">
        <v>10815</v>
      </c>
      <c r="G4396" s="68" t="s">
        <v>2550</v>
      </c>
      <c r="H4396" s="68" t="s">
        <v>54</v>
      </c>
      <c r="I4396" s="66">
        <v>852</v>
      </c>
      <c r="J4396" s="66" t="s">
        <v>54</v>
      </c>
      <c r="K4396" s="68" t="s">
        <v>2547</v>
      </c>
      <c r="L4396" s="69" t="s">
        <v>10817</v>
      </c>
      <c r="N4396" s="128">
        <v>100</v>
      </c>
      <c r="O4396" s="71">
        <v>33.5</v>
      </c>
      <c r="P4396" s="127"/>
    </row>
    <row r="4397" spans="1:16" ht="15" x14ac:dyDescent="0.25">
      <c r="A4397" s="67" t="str">
        <f t="shared" si="68"/>
        <v>147759921</v>
      </c>
      <c r="B4397" s="127">
        <v>14775992</v>
      </c>
      <c r="C4397" s="127">
        <v>1</v>
      </c>
      <c r="D4397" s="74" t="s">
        <v>5885</v>
      </c>
      <c r="E4397" s="68" t="s">
        <v>2038</v>
      </c>
      <c r="F4397" s="68" t="s">
        <v>10814</v>
      </c>
      <c r="G4397" s="68" t="s">
        <v>2550</v>
      </c>
      <c r="H4397" s="68" t="s">
        <v>54</v>
      </c>
      <c r="I4397" s="66">
        <v>852</v>
      </c>
      <c r="J4397" s="66" t="s">
        <v>54</v>
      </c>
      <c r="K4397" s="68" t="s">
        <v>2547</v>
      </c>
      <c r="L4397" s="69" t="s">
        <v>10816</v>
      </c>
      <c r="N4397" s="128">
        <v>81</v>
      </c>
      <c r="O4397" s="71">
        <v>33.5</v>
      </c>
      <c r="P4397" s="127"/>
    </row>
    <row r="4398" spans="1:16" ht="15" x14ac:dyDescent="0.25">
      <c r="A4398" s="67" t="str">
        <f t="shared" si="68"/>
        <v>147759922</v>
      </c>
      <c r="B4398" s="127">
        <v>14775992</v>
      </c>
      <c r="C4398" s="127">
        <v>2</v>
      </c>
      <c r="D4398" s="74" t="s">
        <v>5885</v>
      </c>
      <c r="E4398" s="68" t="s">
        <v>2038</v>
      </c>
      <c r="F4398" s="68" t="s">
        <v>10814</v>
      </c>
      <c r="G4398" s="68" t="s">
        <v>2550</v>
      </c>
      <c r="H4398" s="68" t="s">
        <v>54</v>
      </c>
      <c r="I4398" s="66">
        <v>852</v>
      </c>
      <c r="J4398" s="66" t="s">
        <v>54</v>
      </c>
      <c r="K4398" s="68" t="s">
        <v>2547</v>
      </c>
      <c r="L4398" s="69" t="s">
        <v>10816</v>
      </c>
      <c r="N4398" s="128">
        <v>81</v>
      </c>
      <c r="O4398" s="71">
        <v>33.5</v>
      </c>
      <c r="P4398" s="127"/>
    </row>
    <row r="4399" spans="1:16" ht="15" x14ac:dyDescent="0.25">
      <c r="A4399" s="67" t="str">
        <f t="shared" si="68"/>
        <v>121139671</v>
      </c>
      <c r="B4399" s="127">
        <v>12113967</v>
      </c>
      <c r="C4399" s="127">
        <v>1</v>
      </c>
      <c r="D4399" s="74" t="s">
        <v>5886</v>
      </c>
      <c r="E4399" s="68" t="s">
        <v>1416</v>
      </c>
      <c r="F4399" s="68" t="s">
        <v>10815</v>
      </c>
      <c r="G4399" s="68" t="s">
        <v>10823</v>
      </c>
      <c r="H4399" s="68" t="s">
        <v>54</v>
      </c>
      <c r="I4399" s="66">
        <v>852</v>
      </c>
      <c r="J4399" s="66" t="s">
        <v>54</v>
      </c>
      <c r="K4399" s="68" t="s">
        <v>2546</v>
      </c>
      <c r="L4399" s="69" t="s">
        <v>10817</v>
      </c>
      <c r="N4399" s="128">
        <v>100</v>
      </c>
      <c r="O4399" s="71">
        <v>40.200000000000003</v>
      </c>
      <c r="P4399" s="127"/>
    </row>
    <row r="4400" spans="1:16" ht="15" x14ac:dyDescent="0.25">
      <c r="A4400" s="67" t="str">
        <f t="shared" si="68"/>
        <v>49838652</v>
      </c>
      <c r="B4400" s="127">
        <v>4983865</v>
      </c>
      <c r="C4400" s="127">
        <v>2</v>
      </c>
      <c r="D4400" s="74" t="s">
        <v>5887</v>
      </c>
      <c r="E4400" s="68">
        <v>9157754</v>
      </c>
      <c r="F4400" s="68" t="s">
        <v>10815</v>
      </c>
      <c r="G4400" s="68" t="s">
        <v>2550</v>
      </c>
      <c r="H4400" s="68" t="s">
        <v>54</v>
      </c>
      <c r="I4400" s="66">
        <v>852</v>
      </c>
      <c r="J4400" s="66" t="s">
        <v>54</v>
      </c>
      <c r="K4400" s="68" t="s">
        <v>2546</v>
      </c>
      <c r="L4400" s="69" t="s">
        <v>10817</v>
      </c>
      <c r="N4400" s="128">
        <v>81</v>
      </c>
      <c r="O4400" s="71">
        <v>40.200000000000003</v>
      </c>
      <c r="P4400" s="127"/>
    </row>
    <row r="4401" spans="1:16" ht="15" x14ac:dyDescent="0.25">
      <c r="A4401" s="67" t="str">
        <f t="shared" si="68"/>
        <v>97782634</v>
      </c>
      <c r="B4401" s="127">
        <v>9778263</v>
      </c>
      <c r="C4401" s="127">
        <v>4</v>
      </c>
      <c r="D4401" s="74" t="s">
        <v>5888</v>
      </c>
      <c r="E4401" s="68">
        <v>12622286</v>
      </c>
      <c r="F4401" s="68" t="s">
        <v>10815</v>
      </c>
      <c r="G4401" s="68" t="s">
        <v>2550</v>
      </c>
      <c r="H4401" s="68" t="s">
        <v>54</v>
      </c>
      <c r="I4401" s="66">
        <v>852</v>
      </c>
      <c r="J4401" s="66" t="s">
        <v>54</v>
      </c>
      <c r="K4401" s="68" t="s">
        <v>2547</v>
      </c>
      <c r="L4401" s="69" t="s">
        <v>10817</v>
      </c>
      <c r="N4401" s="128">
        <v>81</v>
      </c>
      <c r="O4401" s="71">
        <v>33.5</v>
      </c>
      <c r="P4401" s="127"/>
    </row>
    <row r="4402" spans="1:16" ht="15" x14ac:dyDescent="0.25">
      <c r="A4402" s="67" t="str">
        <f t="shared" si="68"/>
        <v>167993801</v>
      </c>
      <c r="B4402" s="127">
        <v>16799380</v>
      </c>
      <c r="C4402" s="127">
        <v>1</v>
      </c>
      <c r="D4402" s="74" t="s">
        <v>7294</v>
      </c>
      <c r="E4402" s="68" t="s">
        <v>7309</v>
      </c>
      <c r="F4402" s="68" t="s">
        <v>10814</v>
      </c>
      <c r="G4402" s="68" t="s">
        <v>2550</v>
      </c>
      <c r="H4402" s="68" t="s">
        <v>54</v>
      </c>
      <c r="I4402" s="66">
        <v>852</v>
      </c>
      <c r="J4402" s="66" t="s">
        <v>54</v>
      </c>
      <c r="K4402" s="68" t="s">
        <v>2546</v>
      </c>
      <c r="L4402" s="69" t="s">
        <v>10816</v>
      </c>
      <c r="N4402" s="128">
        <v>100</v>
      </c>
      <c r="O4402" s="71">
        <v>40.200000000000003</v>
      </c>
      <c r="P4402" s="127"/>
    </row>
    <row r="4403" spans="1:16" ht="15" x14ac:dyDescent="0.25">
      <c r="A4403" s="67" t="str">
        <f t="shared" si="68"/>
        <v>167185131</v>
      </c>
      <c r="B4403" s="127">
        <v>16718513</v>
      </c>
      <c r="C4403" s="127">
        <v>1</v>
      </c>
      <c r="D4403" s="74" t="s">
        <v>7116</v>
      </c>
      <c r="E4403" s="68" t="s">
        <v>7117</v>
      </c>
      <c r="F4403" s="68" t="s">
        <v>10814</v>
      </c>
      <c r="G4403" s="68" t="s">
        <v>2550</v>
      </c>
      <c r="H4403" s="68" t="s">
        <v>54</v>
      </c>
      <c r="I4403" s="66">
        <v>852</v>
      </c>
      <c r="J4403" s="66" t="s">
        <v>54</v>
      </c>
      <c r="K4403" s="68" t="s">
        <v>2546</v>
      </c>
      <c r="L4403" s="69" t="s">
        <v>10816</v>
      </c>
      <c r="N4403" s="128">
        <v>94</v>
      </c>
      <c r="O4403" s="71">
        <v>40.200000000000003</v>
      </c>
      <c r="P4403" s="127"/>
    </row>
    <row r="4404" spans="1:16" ht="15" x14ac:dyDescent="0.25">
      <c r="A4404" s="67" t="str">
        <f t="shared" si="68"/>
        <v>96342042</v>
      </c>
      <c r="B4404" s="127">
        <v>9634204</v>
      </c>
      <c r="C4404" s="127">
        <v>2</v>
      </c>
      <c r="D4404" s="74" t="s">
        <v>5889</v>
      </c>
      <c r="E4404" s="68" t="s">
        <v>711</v>
      </c>
      <c r="F4404" s="68" t="s">
        <v>10815</v>
      </c>
      <c r="G4404" s="68" t="s">
        <v>2550</v>
      </c>
      <c r="H4404" s="68" t="s">
        <v>54</v>
      </c>
      <c r="I4404" s="66">
        <v>852</v>
      </c>
      <c r="J4404" s="66" t="s">
        <v>54</v>
      </c>
      <c r="K4404" s="68" t="s">
        <v>2547</v>
      </c>
      <c r="L4404" s="69" t="s">
        <v>10817</v>
      </c>
      <c r="N4404" s="128">
        <v>81</v>
      </c>
      <c r="O4404" s="71">
        <v>33.5</v>
      </c>
      <c r="P4404" s="127"/>
    </row>
    <row r="4405" spans="1:16" ht="15" x14ac:dyDescent="0.25">
      <c r="A4405" s="67" t="str">
        <f t="shared" si="68"/>
        <v>80506503</v>
      </c>
      <c r="B4405" s="127">
        <v>8050650</v>
      </c>
      <c r="C4405" s="127">
        <v>3</v>
      </c>
      <c r="D4405" s="74" t="s">
        <v>5890</v>
      </c>
      <c r="E4405" s="68">
        <v>8186075</v>
      </c>
      <c r="F4405" s="68" t="s">
        <v>10813</v>
      </c>
      <c r="G4405" s="68" t="s">
        <v>2550</v>
      </c>
      <c r="H4405" s="68" t="s">
        <v>54</v>
      </c>
      <c r="I4405" s="66">
        <v>852</v>
      </c>
      <c r="J4405" s="66" t="s">
        <v>54</v>
      </c>
      <c r="K4405" s="68" t="s">
        <v>2548</v>
      </c>
      <c r="L4405" s="69" t="s">
        <v>10818</v>
      </c>
      <c r="N4405" s="128">
        <v>81</v>
      </c>
      <c r="O4405" s="71">
        <v>20.100000000000001</v>
      </c>
      <c r="P4405" s="127"/>
    </row>
    <row r="4406" spans="1:16" ht="15" x14ac:dyDescent="0.25">
      <c r="A4406" s="67" t="str">
        <f t="shared" si="68"/>
        <v>80506504</v>
      </c>
      <c r="B4406" s="127">
        <v>8050650</v>
      </c>
      <c r="C4406" s="127">
        <v>4</v>
      </c>
      <c r="D4406" s="74" t="s">
        <v>5890</v>
      </c>
      <c r="E4406" s="68">
        <v>8186075</v>
      </c>
      <c r="F4406" s="68" t="s">
        <v>10813</v>
      </c>
      <c r="G4406" s="68" t="s">
        <v>2550</v>
      </c>
      <c r="H4406" s="68" t="s">
        <v>54</v>
      </c>
      <c r="I4406" s="66">
        <v>852</v>
      </c>
      <c r="J4406" s="66" t="s">
        <v>54</v>
      </c>
      <c r="K4406" s="68" t="s">
        <v>2548</v>
      </c>
      <c r="L4406" s="69" t="s">
        <v>10818</v>
      </c>
      <c r="N4406" s="128">
        <v>81</v>
      </c>
      <c r="O4406" s="71">
        <v>20.100000000000001</v>
      </c>
      <c r="P4406" s="127"/>
    </row>
    <row r="4407" spans="1:16" ht="15" x14ac:dyDescent="0.25">
      <c r="A4407" s="67" t="str">
        <f t="shared" si="68"/>
        <v>80568102</v>
      </c>
      <c r="B4407" s="127">
        <v>8056810</v>
      </c>
      <c r="C4407" s="127">
        <v>2</v>
      </c>
      <c r="D4407" s="74" t="s">
        <v>5891</v>
      </c>
      <c r="E4407" s="68">
        <v>9536192</v>
      </c>
      <c r="F4407" s="68" t="s">
        <v>10813</v>
      </c>
      <c r="G4407" s="68" t="s">
        <v>2550</v>
      </c>
      <c r="H4407" s="68" t="s">
        <v>54</v>
      </c>
      <c r="I4407" s="66">
        <v>852</v>
      </c>
      <c r="J4407" s="66" t="s">
        <v>54</v>
      </c>
      <c r="K4407" s="68" t="s">
        <v>2546</v>
      </c>
      <c r="L4407" s="69" t="s">
        <v>10818</v>
      </c>
      <c r="N4407" s="128">
        <v>94</v>
      </c>
      <c r="O4407" s="71">
        <v>40.200000000000003</v>
      </c>
      <c r="P4407" s="127"/>
    </row>
    <row r="4408" spans="1:16" ht="15" x14ac:dyDescent="0.25">
      <c r="A4408" s="67" t="str">
        <f t="shared" si="68"/>
        <v>160862112</v>
      </c>
      <c r="B4408" s="127">
        <v>16086211</v>
      </c>
      <c r="C4408" s="127">
        <v>2</v>
      </c>
      <c r="D4408" s="74" t="s">
        <v>5892</v>
      </c>
      <c r="E4408" s="68" t="s">
        <v>2346</v>
      </c>
      <c r="F4408" s="68" t="s">
        <v>10814</v>
      </c>
      <c r="G4408" s="68" t="s">
        <v>2550</v>
      </c>
      <c r="H4408" s="68" t="s">
        <v>54</v>
      </c>
      <c r="I4408" s="66">
        <v>852</v>
      </c>
      <c r="J4408" s="66" t="s">
        <v>54</v>
      </c>
      <c r="K4408" s="68" t="s">
        <v>2547</v>
      </c>
      <c r="L4408" s="69" t="s">
        <v>10816</v>
      </c>
      <c r="N4408" s="128">
        <v>100</v>
      </c>
      <c r="O4408" s="71">
        <v>33.5</v>
      </c>
      <c r="P4408" s="127"/>
    </row>
    <row r="4409" spans="1:16" ht="15" x14ac:dyDescent="0.25">
      <c r="A4409" s="67" t="str">
        <f t="shared" si="68"/>
        <v>148861103</v>
      </c>
      <c r="B4409" s="127">
        <v>14886110</v>
      </c>
      <c r="C4409" s="127">
        <v>3</v>
      </c>
      <c r="D4409" s="74" t="s">
        <v>7295</v>
      </c>
      <c r="E4409" s="68" t="s">
        <v>7306</v>
      </c>
      <c r="F4409" s="68" t="s">
        <v>10814</v>
      </c>
      <c r="G4409" s="68" t="s">
        <v>2550</v>
      </c>
      <c r="H4409" s="68" t="s">
        <v>54</v>
      </c>
      <c r="I4409" s="66">
        <v>852</v>
      </c>
      <c r="J4409" s="66" t="s">
        <v>54</v>
      </c>
      <c r="K4409" s="68" t="s">
        <v>2546</v>
      </c>
      <c r="L4409" s="69" t="s">
        <v>10816</v>
      </c>
      <c r="N4409" s="128">
        <v>100</v>
      </c>
      <c r="O4409" s="71">
        <v>40.200000000000003</v>
      </c>
      <c r="P4409" s="127"/>
    </row>
    <row r="4410" spans="1:16" ht="15" x14ac:dyDescent="0.25">
      <c r="A4410" s="67" t="str">
        <f t="shared" si="68"/>
        <v>92700001</v>
      </c>
      <c r="B4410" s="127">
        <v>9270000</v>
      </c>
      <c r="C4410" s="127">
        <v>1</v>
      </c>
      <c r="D4410" s="74" t="s">
        <v>5893</v>
      </c>
      <c r="E4410" s="68">
        <v>7544592</v>
      </c>
      <c r="F4410" s="68" t="s">
        <v>10815</v>
      </c>
      <c r="G4410" s="68" t="s">
        <v>2550</v>
      </c>
      <c r="H4410" s="68" t="s">
        <v>54</v>
      </c>
      <c r="I4410" s="66">
        <v>852</v>
      </c>
      <c r="J4410" s="66" t="s">
        <v>54</v>
      </c>
      <c r="K4410" s="68" t="s">
        <v>2547</v>
      </c>
      <c r="L4410" s="69" t="s">
        <v>10817</v>
      </c>
      <c r="N4410" s="128">
        <v>81</v>
      </c>
      <c r="O4410" s="71">
        <v>33.5</v>
      </c>
      <c r="P4410" s="127"/>
    </row>
    <row r="4411" spans="1:16" ht="15" x14ac:dyDescent="0.25">
      <c r="A4411" s="67" t="str">
        <f t="shared" si="68"/>
        <v>136667941</v>
      </c>
      <c r="B4411" s="127">
        <v>13666794</v>
      </c>
      <c r="C4411" s="127">
        <v>1</v>
      </c>
      <c r="D4411" s="74" t="s">
        <v>5894</v>
      </c>
      <c r="E4411" s="68" t="s">
        <v>1860</v>
      </c>
      <c r="F4411" s="68" t="s">
        <v>10814</v>
      </c>
      <c r="G4411" s="68" t="s">
        <v>2550</v>
      </c>
      <c r="H4411" s="68" t="s">
        <v>54</v>
      </c>
      <c r="I4411" s="66">
        <v>852</v>
      </c>
      <c r="J4411" s="66" t="s">
        <v>54</v>
      </c>
      <c r="K4411" s="68" t="s">
        <v>2547</v>
      </c>
      <c r="L4411" s="69" t="s">
        <v>10816</v>
      </c>
      <c r="N4411" s="128">
        <v>100</v>
      </c>
      <c r="O4411" s="71">
        <v>33.5</v>
      </c>
      <c r="P4411" s="127"/>
    </row>
    <row r="4412" spans="1:16" ht="15" x14ac:dyDescent="0.25">
      <c r="A4412" s="67" t="str">
        <f t="shared" si="68"/>
        <v>111880781</v>
      </c>
      <c r="B4412" s="127">
        <v>11188078</v>
      </c>
      <c r="C4412" s="127">
        <v>1</v>
      </c>
      <c r="D4412" s="74" t="s">
        <v>5895</v>
      </c>
      <c r="E4412" s="68">
        <v>15249988</v>
      </c>
      <c r="F4412" s="68" t="s">
        <v>10815</v>
      </c>
      <c r="G4412" s="68" t="s">
        <v>2550</v>
      </c>
      <c r="H4412" s="68" t="s">
        <v>54</v>
      </c>
      <c r="I4412" s="66">
        <v>852</v>
      </c>
      <c r="J4412" s="66" t="s">
        <v>54</v>
      </c>
      <c r="K4412" s="68" t="s">
        <v>2547</v>
      </c>
      <c r="L4412" s="69" t="s">
        <v>10817</v>
      </c>
      <c r="N4412" s="128">
        <v>81</v>
      </c>
      <c r="O4412" s="71">
        <v>33.5</v>
      </c>
      <c r="P4412" s="127"/>
    </row>
    <row r="4413" spans="1:16" ht="15" x14ac:dyDescent="0.25">
      <c r="A4413" s="67" t="str">
        <f t="shared" si="68"/>
        <v>80568212</v>
      </c>
      <c r="B4413" s="127">
        <v>8056821</v>
      </c>
      <c r="C4413" s="127">
        <v>2</v>
      </c>
      <c r="D4413" s="74" t="s">
        <v>5896</v>
      </c>
      <c r="E4413" s="68">
        <v>9660648</v>
      </c>
      <c r="F4413" s="68" t="s">
        <v>10813</v>
      </c>
      <c r="G4413" s="68" t="s">
        <v>2550</v>
      </c>
      <c r="H4413" s="68" t="s">
        <v>54</v>
      </c>
      <c r="I4413" s="66">
        <v>852</v>
      </c>
      <c r="J4413" s="66" t="s">
        <v>54</v>
      </c>
      <c r="K4413" s="68" t="s">
        <v>2547</v>
      </c>
      <c r="L4413" s="69" t="s">
        <v>10818</v>
      </c>
      <c r="N4413" s="128">
        <v>94</v>
      </c>
      <c r="O4413" s="71">
        <v>33.5</v>
      </c>
      <c r="P4413" s="127"/>
    </row>
    <row r="4414" spans="1:16" ht="15" x14ac:dyDescent="0.25">
      <c r="A4414" s="67" t="str">
        <f t="shared" si="68"/>
        <v>112579101</v>
      </c>
      <c r="B4414" s="127">
        <v>11257910</v>
      </c>
      <c r="C4414" s="127">
        <v>1</v>
      </c>
      <c r="D4414" s="74" t="s">
        <v>5897</v>
      </c>
      <c r="E4414" s="68">
        <v>3962945</v>
      </c>
      <c r="F4414" s="68" t="s">
        <v>10815</v>
      </c>
      <c r="G4414" s="68" t="s">
        <v>2550</v>
      </c>
      <c r="H4414" s="68" t="s">
        <v>54</v>
      </c>
      <c r="I4414" s="66">
        <v>852</v>
      </c>
      <c r="J4414" s="66" t="s">
        <v>54</v>
      </c>
      <c r="K4414" s="68" t="s">
        <v>2546</v>
      </c>
      <c r="L4414" s="69" t="s">
        <v>10817</v>
      </c>
      <c r="N4414" s="128">
        <v>81</v>
      </c>
      <c r="O4414" s="71">
        <v>40.200000000000003</v>
      </c>
      <c r="P4414" s="127"/>
    </row>
    <row r="4415" spans="1:16" ht="15" x14ac:dyDescent="0.25">
      <c r="A4415" s="67" t="str">
        <f t="shared" si="68"/>
        <v>147292221</v>
      </c>
      <c r="B4415" s="127">
        <v>14729222</v>
      </c>
      <c r="C4415" s="127">
        <v>1</v>
      </c>
      <c r="D4415" s="74" t="s">
        <v>10688</v>
      </c>
      <c r="E4415" s="68" t="s">
        <v>2024</v>
      </c>
      <c r="F4415" s="68" t="s">
        <v>10814</v>
      </c>
      <c r="G4415" s="68" t="s">
        <v>2550</v>
      </c>
      <c r="H4415" s="68" t="s">
        <v>54</v>
      </c>
      <c r="I4415" s="66">
        <v>852</v>
      </c>
      <c r="J4415" s="66" t="s">
        <v>54</v>
      </c>
      <c r="K4415" s="68" t="s">
        <v>2547</v>
      </c>
      <c r="L4415" s="69" t="s">
        <v>10816</v>
      </c>
      <c r="N4415" s="128">
        <v>81</v>
      </c>
      <c r="O4415" s="71">
        <v>33.5</v>
      </c>
      <c r="P4415" s="127"/>
    </row>
    <row r="4416" spans="1:16" ht="15" x14ac:dyDescent="0.25">
      <c r="A4416" s="67" t="str">
        <f t="shared" si="68"/>
        <v>116796701</v>
      </c>
      <c r="B4416" s="127">
        <v>11679670</v>
      </c>
      <c r="C4416" s="127">
        <v>1</v>
      </c>
      <c r="D4416" s="74" t="s">
        <v>5898</v>
      </c>
      <c r="E4416" s="68">
        <v>18538670</v>
      </c>
      <c r="F4416" s="68" t="s">
        <v>10815</v>
      </c>
      <c r="G4416" s="68" t="s">
        <v>2550</v>
      </c>
      <c r="H4416" s="68" t="s">
        <v>54</v>
      </c>
      <c r="I4416" s="66">
        <v>852</v>
      </c>
      <c r="J4416" s="66" t="s">
        <v>54</v>
      </c>
      <c r="K4416" s="68" t="s">
        <v>2547</v>
      </c>
      <c r="L4416" s="69" t="s">
        <v>10817</v>
      </c>
      <c r="N4416" s="128">
        <v>81</v>
      </c>
      <c r="O4416" s="71">
        <v>33.5</v>
      </c>
      <c r="P4416" s="127"/>
    </row>
    <row r="4417" spans="1:16" ht="15" x14ac:dyDescent="0.25">
      <c r="A4417" s="67" t="str">
        <f t="shared" si="68"/>
        <v>143830562</v>
      </c>
      <c r="B4417" s="127">
        <v>14383056</v>
      </c>
      <c r="C4417" s="127">
        <v>2</v>
      </c>
      <c r="D4417" s="74" t="s">
        <v>5899</v>
      </c>
      <c r="E4417" s="68" t="s">
        <v>1946</v>
      </c>
      <c r="F4417" s="68" t="s">
        <v>10814</v>
      </c>
      <c r="G4417" s="68" t="s">
        <v>2550</v>
      </c>
      <c r="H4417" s="68" t="s">
        <v>54</v>
      </c>
      <c r="I4417" s="66">
        <v>852</v>
      </c>
      <c r="J4417" s="66" t="s">
        <v>54</v>
      </c>
      <c r="K4417" s="68" t="s">
        <v>2547</v>
      </c>
      <c r="L4417" s="69" t="s">
        <v>10816</v>
      </c>
      <c r="N4417" s="128">
        <v>76</v>
      </c>
      <c r="O4417" s="71">
        <v>33.5</v>
      </c>
      <c r="P4417" s="127"/>
    </row>
    <row r="4418" spans="1:16" ht="15" x14ac:dyDescent="0.25">
      <c r="A4418" s="67" t="str">
        <f t="shared" si="68"/>
        <v>98459382</v>
      </c>
      <c r="B4418" s="127">
        <v>9845938</v>
      </c>
      <c r="C4418" s="127">
        <v>2</v>
      </c>
      <c r="D4418" s="74" t="s">
        <v>5900</v>
      </c>
      <c r="E4418" s="68">
        <v>13147408</v>
      </c>
      <c r="F4418" s="68" t="s">
        <v>10815</v>
      </c>
      <c r="G4418" s="68" t="s">
        <v>2550</v>
      </c>
      <c r="H4418" s="68" t="s">
        <v>54</v>
      </c>
      <c r="I4418" s="66">
        <v>852</v>
      </c>
      <c r="J4418" s="66" t="s">
        <v>54</v>
      </c>
      <c r="K4418" s="68" t="s">
        <v>2546</v>
      </c>
      <c r="L4418" s="69" t="s">
        <v>10817</v>
      </c>
      <c r="N4418" s="128">
        <v>0</v>
      </c>
      <c r="O4418" s="71">
        <v>40.200000000000003</v>
      </c>
      <c r="P4418" s="127"/>
    </row>
    <row r="4419" spans="1:16" ht="15" x14ac:dyDescent="0.25">
      <c r="A4419" s="67" t="str">
        <f t="shared" si="68"/>
        <v>111462301</v>
      </c>
      <c r="B4419" s="127">
        <v>11146230</v>
      </c>
      <c r="C4419" s="127">
        <v>1</v>
      </c>
      <c r="D4419" s="74" t="s">
        <v>5901</v>
      </c>
      <c r="E4419" s="68">
        <v>5194976</v>
      </c>
      <c r="F4419" s="68" t="s">
        <v>10815</v>
      </c>
      <c r="G4419" s="68" t="s">
        <v>2550</v>
      </c>
      <c r="H4419" s="68" t="s">
        <v>54</v>
      </c>
      <c r="I4419" s="66">
        <v>852</v>
      </c>
      <c r="J4419" s="66" t="s">
        <v>54</v>
      </c>
      <c r="K4419" s="68" t="s">
        <v>2546</v>
      </c>
      <c r="L4419" s="69" t="s">
        <v>10817</v>
      </c>
      <c r="N4419" s="128">
        <v>81</v>
      </c>
      <c r="O4419" s="71">
        <v>40.200000000000003</v>
      </c>
      <c r="P4419" s="127"/>
    </row>
    <row r="4420" spans="1:16" ht="15" x14ac:dyDescent="0.25">
      <c r="A4420" s="67" t="str">
        <f t="shared" si="68"/>
        <v>80998193</v>
      </c>
      <c r="B4420" s="127">
        <v>8099819</v>
      </c>
      <c r="C4420" s="127">
        <v>3</v>
      </c>
      <c r="D4420" s="74" t="s">
        <v>5902</v>
      </c>
      <c r="E4420" s="68">
        <v>7532174</v>
      </c>
      <c r="F4420" s="68" t="s">
        <v>10815</v>
      </c>
      <c r="G4420" s="68" t="s">
        <v>2550</v>
      </c>
      <c r="H4420" s="68" t="s">
        <v>54</v>
      </c>
      <c r="I4420" s="66">
        <v>852</v>
      </c>
      <c r="J4420" s="66" t="s">
        <v>54</v>
      </c>
      <c r="K4420" s="68" t="s">
        <v>2546</v>
      </c>
      <c r="L4420" s="69" t="s">
        <v>10817</v>
      </c>
      <c r="N4420" s="128">
        <v>94</v>
      </c>
      <c r="O4420" s="71">
        <v>40.200000000000003</v>
      </c>
      <c r="P4420" s="127"/>
    </row>
    <row r="4421" spans="1:16" ht="15" x14ac:dyDescent="0.25">
      <c r="A4421" s="67" t="str">
        <f t="shared" si="68"/>
        <v>148717372</v>
      </c>
      <c r="B4421" s="127">
        <v>14871737</v>
      </c>
      <c r="C4421" s="127">
        <v>2</v>
      </c>
      <c r="D4421" s="74" t="s">
        <v>5903</v>
      </c>
      <c r="E4421" s="68" t="s">
        <v>2068</v>
      </c>
      <c r="F4421" s="68" t="s">
        <v>10814</v>
      </c>
      <c r="G4421" s="68" t="s">
        <v>2550</v>
      </c>
      <c r="H4421" s="68" t="s">
        <v>54</v>
      </c>
      <c r="I4421" s="66">
        <v>852</v>
      </c>
      <c r="J4421" s="66" t="s">
        <v>54</v>
      </c>
      <c r="K4421" s="68" t="s">
        <v>2547</v>
      </c>
      <c r="L4421" s="69" t="s">
        <v>10816</v>
      </c>
      <c r="N4421" s="128">
        <v>81</v>
      </c>
      <c r="O4421" s="71">
        <v>33.5</v>
      </c>
      <c r="P4421" s="127"/>
    </row>
    <row r="4422" spans="1:16" ht="15" x14ac:dyDescent="0.25">
      <c r="A4422" s="67" t="str">
        <f t="shared" si="68"/>
        <v>146722001</v>
      </c>
      <c r="B4422" s="127">
        <v>14672200</v>
      </c>
      <c r="C4422" s="127">
        <v>1</v>
      </c>
      <c r="D4422" s="74" t="s">
        <v>5904</v>
      </c>
      <c r="E4422" s="68" t="s">
        <v>1989</v>
      </c>
      <c r="F4422" s="68" t="s">
        <v>10814</v>
      </c>
      <c r="G4422" s="68" t="s">
        <v>2550</v>
      </c>
      <c r="H4422" s="68" t="s">
        <v>54</v>
      </c>
      <c r="I4422" s="66">
        <v>852</v>
      </c>
      <c r="J4422" s="66" t="s">
        <v>54</v>
      </c>
      <c r="K4422" s="68" t="s">
        <v>2546</v>
      </c>
      <c r="L4422" s="69" t="s">
        <v>10816</v>
      </c>
      <c r="N4422" s="128">
        <v>100</v>
      </c>
      <c r="O4422" s="71">
        <v>40.200000000000003</v>
      </c>
      <c r="P4422" s="127"/>
    </row>
    <row r="4423" spans="1:16" ht="15" x14ac:dyDescent="0.25">
      <c r="A4423" s="67" t="str">
        <f t="shared" si="68"/>
        <v>96204244</v>
      </c>
      <c r="B4423" s="127">
        <v>9620424</v>
      </c>
      <c r="C4423" s="127">
        <v>4</v>
      </c>
      <c r="D4423" s="74" t="s">
        <v>5905</v>
      </c>
      <c r="E4423" s="68">
        <v>8623281</v>
      </c>
      <c r="F4423" s="68" t="s">
        <v>10814</v>
      </c>
      <c r="G4423" s="68" t="s">
        <v>2550</v>
      </c>
      <c r="H4423" s="68" t="s">
        <v>54</v>
      </c>
      <c r="I4423" s="66">
        <v>852</v>
      </c>
      <c r="J4423" s="66" t="s">
        <v>54</v>
      </c>
      <c r="K4423" s="68" t="s">
        <v>2546</v>
      </c>
      <c r="L4423" s="69" t="s">
        <v>10816</v>
      </c>
      <c r="N4423" s="128">
        <v>81</v>
      </c>
      <c r="O4423" s="71">
        <v>40.200000000000003</v>
      </c>
      <c r="P4423" s="127"/>
    </row>
    <row r="4424" spans="1:16" ht="15" x14ac:dyDescent="0.25">
      <c r="A4424" s="67" t="str">
        <f t="shared" ref="A4424:A4487" si="69">CONCATENATE(B4424,C4424)</f>
        <v>93593081</v>
      </c>
      <c r="B4424" s="127">
        <v>9359308</v>
      </c>
      <c r="C4424" s="127">
        <v>1</v>
      </c>
      <c r="D4424" s="74" t="s">
        <v>5906</v>
      </c>
      <c r="E4424" s="68">
        <v>15610812</v>
      </c>
      <c r="F4424" s="68" t="s">
        <v>10815</v>
      </c>
      <c r="G4424" s="68" t="s">
        <v>10823</v>
      </c>
      <c r="H4424" s="68" t="s">
        <v>54</v>
      </c>
      <c r="I4424" s="66">
        <v>852</v>
      </c>
      <c r="J4424" s="66" t="s">
        <v>54</v>
      </c>
      <c r="K4424" s="68" t="s">
        <v>2546</v>
      </c>
      <c r="L4424" s="69" t="s">
        <v>10817</v>
      </c>
      <c r="N4424" s="128">
        <v>81</v>
      </c>
      <c r="O4424" s="71">
        <v>40.200000000000003</v>
      </c>
      <c r="P4424" s="127"/>
    </row>
    <row r="4425" spans="1:16" ht="15" x14ac:dyDescent="0.25">
      <c r="A4425" s="67" t="str">
        <f t="shared" si="69"/>
        <v>103393951</v>
      </c>
      <c r="B4425" s="127">
        <v>10339395</v>
      </c>
      <c r="C4425" s="127">
        <v>1</v>
      </c>
      <c r="D4425" s="74" t="s">
        <v>5907</v>
      </c>
      <c r="E4425" s="68">
        <v>12151704</v>
      </c>
      <c r="F4425" s="68" t="s">
        <v>10815</v>
      </c>
      <c r="G4425" s="68" t="s">
        <v>2550</v>
      </c>
      <c r="H4425" s="68" t="s">
        <v>54</v>
      </c>
      <c r="I4425" s="66">
        <v>852</v>
      </c>
      <c r="J4425" s="66" t="s">
        <v>54</v>
      </c>
      <c r="K4425" s="68" t="s">
        <v>2547</v>
      </c>
      <c r="L4425" s="69" t="s">
        <v>10817</v>
      </c>
      <c r="N4425" s="128">
        <v>81</v>
      </c>
      <c r="O4425" s="71">
        <v>33.5</v>
      </c>
      <c r="P4425" s="127"/>
    </row>
    <row r="4426" spans="1:16" ht="15" x14ac:dyDescent="0.25">
      <c r="A4426" s="67" t="str">
        <f t="shared" si="69"/>
        <v>99537112</v>
      </c>
      <c r="B4426" s="127">
        <v>9953711</v>
      </c>
      <c r="C4426" s="127">
        <v>2</v>
      </c>
      <c r="D4426" s="74" t="s">
        <v>5908</v>
      </c>
      <c r="E4426" s="68" t="s">
        <v>765</v>
      </c>
      <c r="F4426" s="68" t="s">
        <v>10815</v>
      </c>
      <c r="G4426" s="68" t="s">
        <v>2550</v>
      </c>
      <c r="H4426" s="68" t="s">
        <v>54</v>
      </c>
      <c r="I4426" s="66">
        <v>852</v>
      </c>
      <c r="J4426" s="66" t="s">
        <v>54</v>
      </c>
      <c r="K4426" s="68" t="s">
        <v>2547</v>
      </c>
      <c r="L4426" s="69" t="s">
        <v>10817</v>
      </c>
      <c r="N4426" s="128">
        <v>100</v>
      </c>
      <c r="O4426" s="71">
        <v>33.5</v>
      </c>
      <c r="P4426" s="127"/>
    </row>
    <row r="4427" spans="1:16" ht="15" x14ac:dyDescent="0.25">
      <c r="A4427" s="67" t="str">
        <f t="shared" si="69"/>
        <v>148862502</v>
      </c>
      <c r="B4427" s="127">
        <v>14886250</v>
      </c>
      <c r="C4427" s="127">
        <v>2</v>
      </c>
      <c r="D4427" s="74" t="s">
        <v>5909</v>
      </c>
      <c r="E4427" s="68" t="s">
        <v>2071</v>
      </c>
      <c r="F4427" s="68" t="s">
        <v>10814</v>
      </c>
      <c r="G4427" s="68" t="s">
        <v>2550</v>
      </c>
      <c r="H4427" s="68" t="s">
        <v>54</v>
      </c>
      <c r="I4427" s="66">
        <v>852</v>
      </c>
      <c r="J4427" s="66" t="s">
        <v>54</v>
      </c>
      <c r="K4427" s="68" t="s">
        <v>2547</v>
      </c>
      <c r="L4427" s="69" t="s">
        <v>10816</v>
      </c>
      <c r="N4427" s="128">
        <v>81</v>
      </c>
      <c r="O4427" s="71">
        <v>33.5</v>
      </c>
      <c r="P4427" s="127"/>
    </row>
    <row r="4428" spans="1:16" ht="15" x14ac:dyDescent="0.25">
      <c r="A4428" s="67" t="str">
        <f t="shared" si="69"/>
        <v>70092152</v>
      </c>
      <c r="B4428" s="127">
        <v>7009215</v>
      </c>
      <c r="C4428" s="127">
        <v>2</v>
      </c>
      <c r="D4428" s="74" t="s">
        <v>5910</v>
      </c>
      <c r="E4428" s="68">
        <v>9128027</v>
      </c>
      <c r="F4428" s="68" t="s">
        <v>10815</v>
      </c>
      <c r="G4428" s="68" t="s">
        <v>2550</v>
      </c>
      <c r="H4428" s="68" t="s">
        <v>54</v>
      </c>
      <c r="I4428" s="66">
        <v>852</v>
      </c>
      <c r="J4428" s="66" t="s">
        <v>54</v>
      </c>
      <c r="K4428" s="68" t="s">
        <v>2546</v>
      </c>
      <c r="L4428" s="69" t="s">
        <v>10817</v>
      </c>
      <c r="N4428" s="128">
        <v>81</v>
      </c>
      <c r="O4428" s="71">
        <v>40.200000000000003</v>
      </c>
      <c r="P4428" s="127"/>
    </row>
    <row r="4429" spans="1:16" ht="15" x14ac:dyDescent="0.25">
      <c r="A4429" s="67" t="str">
        <f t="shared" si="69"/>
        <v>102679805</v>
      </c>
      <c r="B4429" s="127">
        <v>10267980</v>
      </c>
      <c r="C4429" s="127">
        <v>5</v>
      </c>
      <c r="D4429" s="74" t="s">
        <v>5911</v>
      </c>
      <c r="E4429" s="68" t="s">
        <v>886</v>
      </c>
      <c r="F4429" s="68" t="s">
        <v>10814</v>
      </c>
      <c r="G4429" s="68" t="s">
        <v>2550</v>
      </c>
      <c r="H4429" s="68" t="s">
        <v>54</v>
      </c>
      <c r="I4429" s="66">
        <v>852</v>
      </c>
      <c r="J4429" s="66" t="s">
        <v>54</v>
      </c>
      <c r="K4429" s="68" t="s">
        <v>2546</v>
      </c>
      <c r="L4429" s="69" t="s">
        <v>10816</v>
      </c>
      <c r="N4429" s="128">
        <v>100</v>
      </c>
      <c r="O4429" s="71">
        <v>40.200000000000003</v>
      </c>
      <c r="P4429" s="127"/>
    </row>
    <row r="4430" spans="1:16" ht="15" x14ac:dyDescent="0.25">
      <c r="A4430" s="67" t="str">
        <f t="shared" si="69"/>
        <v>98692322</v>
      </c>
      <c r="B4430" s="127">
        <v>9869232</v>
      </c>
      <c r="C4430" s="127">
        <v>2</v>
      </c>
      <c r="D4430" s="74" t="s">
        <v>5912</v>
      </c>
      <c r="E4430" s="68">
        <v>15974335</v>
      </c>
      <c r="F4430" s="68" t="s">
        <v>10815</v>
      </c>
      <c r="G4430" s="68" t="s">
        <v>2550</v>
      </c>
      <c r="H4430" s="68" t="s">
        <v>54</v>
      </c>
      <c r="I4430" s="66">
        <v>852</v>
      </c>
      <c r="J4430" s="66" t="s">
        <v>54</v>
      </c>
      <c r="K4430" s="68" t="s">
        <v>2546</v>
      </c>
      <c r="L4430" s="69" t="s">
        <v>10817</v>
      </c>
      <c r="N4430" s="128">
        <v>81</v>
      </c>
      <c r="O4430" s="71">
        <v>40.200000000000003</v>
      </c>
      <c r="P4430" s="127"/>
    </row>
    <row r="4431" spans="1:16" ht="15" x14ac:dyDescent="0.25">
      <c r="A4431" s="67" t="str">
        <f t="shared" si="69"/>
        <v>103410202</v>
      </c>
      <c r="B4431" s="127">
        <v>10341020</v>
      </c>
      <c r="C4431" s="127">
        <v>2</v>
      </c>
      <c r="D4431" s="74" t="s">
        <v>5913</v>
      </c>
      <c r="E4431" s="68" t="s">
        <v>921</v>
      </c>
      <c r="F4431" s="68" t="s">
        <v>10815</v>
      </c>
      <c r="G4431" s="68" t="s">
        <v>2550</v>
      </c>
      <c r="H4431" s="68" t="s">
        <v>54</v>
      </c>
      <c r="I4431" s="66">
        <v>852</v>
      </c>
      <c r="J4431" s="66" t="s">
        <v>54</v>
      </c>
      <c r="K4431" s="68" t="s">
        <v>2548</v>
      </c>
      <c r="L4431" s="69" t="s">
        <v>10817</v>
      </c>
      <c r="N4431" s="128">
        <v>100</v>
      </c>
      <c r="O4431" s="71">
        <v>20.100000000000001</v>
      </c>
      <c r="P4431" s="127"/>
    </row>
    <row r="4432" spans="1:16" ht="15" x14ac:dyDescent="0.25">
      <c r="A4432" s="67" t="str">
        <f t="shared" si="69"/>
        <v>98833192</v>
      </c>
      <c r="B4432" s="127">
        <v>9883319</v>
      </c>
      <c r="C4432" s="127">
        <v>2</v>
      </c>
      <c r="D4432" s="74" t="s">
        <v>5914</v>
      </c>
      <c r="E4432" s="68">
        <v>13276995</v>
      </c>
      <c r="F4432" s="68" t="s">
        <v>10815</v>
      </c>
      <c r="G4432" s="68" t="s">
        <v>2550</v>
      </c>
      <c r="H4432" s="68" t="s">
        <v>54</v>
      </c>
      <c r="I4432" s="66">
        <v>852</v>
      </c>
      <c r="J4432" s="66" t="s">
        <v>54</v>
      </c>
      <c r="K4432" s="68" t="s">
        <v>2547</v>
      </c>
      <c r="L4432" s="69" t="s">
        <v>10817</v>
      </c>
      <c r="N4432" s="128">
        <v>81</v>
      </c>
      <c r="O4432" s="71">
        <v>33.5</v>
      </c>
      <c r="P4432" s="127"/>
    </row>
    <row r="4433" spans="1:16" ht="15" x14ac:dyDescent="0.25">
      <c r="A4433" s="67" t="str">
        <f t="shared" si="69"/>
        <v>77100823</v>
      </c>
      <c r="B4433" s="127">
        <v>7710082</v>
      </c>
      <c r="C4433" s="127">
        <v>3</v>
      </c>
      <c r="D4433" s="74" t="s">
        <v>5915</v>
      </c>
      <c r="E4433" s="68">
        <v>8476739</v>
      </c>
      <c r="F4433" s="68" t="s">
        <v>10813</v>
      </c>
      <c r="G4433" s="68" t="s">
        <v>2550</v>
      </c>
      <c r="H4433" s="68" t="s">
        <v>54</v>
      </c>
      <c r="I4433" s="66">
        <v>852</v>
      </c>
      <c r="J4433" s="66" t="s">
        <v>54</v>
      </c>
      <c r="K4433" s="68" t="s">
        <v>2547</v>
      </c>
      <c r="L4433" s="69" t="s">
        <v>10818</v>
      </c>
      <c r="N4433" s="128">
        <v>81</v>
      </c>
      <c r="O4433" s="71">
        <v>33.5</v>
      </c>
      <c r="P4433" s="127"/>
    </row>
    <row r="4434" spans="1:16" ht="15" x14ac:dyDescent="0.25">
      <c r="A4434" s="67" t="str">
        <f t="shared" si="69"/>
        <v>50160603</v>
      </c>
      <c r="B4434" s="127">
        <v>5016060</v>
      </c>
      <c r="C4434" s="127">
        <v>3</v>
      </c>
      <c r="D4434" s="74" t="s">
        <v>5916</v>
      </c>
      <c r="E4434" s="68">
        <v>6936949</v>
      </c>
      <c r="F4434" s="68" t="s">
        <v>10815</v>
      </c>
      <c r="G4434" s="68" t="s">
        <v>2550</v>
      </c>
      <c r="H4434" s="68" t="s">
        <v>54</v>
      </c>
      <c r="I4434" s="66">
        <v>852</v>
      </c>
      <c r="J4434" s="66" t="s">
        <v>54</v>
      </c>
      <c r="K4434" s="68" t="s">
        <v>2547</v>
      </c>
      <c r="L4434" s="69" t="s">
        <v>10817</v>
      </c>
      <c r="N4434" s="128">
        <v>100</v>
      </c>
      <c r="O4434" s="71">
        <v>33.5</v>
      </c>
      <c r="P4434" s="127"/>
    </row>
    <row r="4435" spans="1:16" ht="15" x14ac:dyDescent="0.25">
      <c r="A4435" s="67" t="str">
        <f t="shared" si="69"/>
        <v>80534202</v>
      </c>
      <c r="B4435" s="127">
        <v>8053420</v>
      </c>
      <c r="C4435" s="127">
        <v>2</v>
      </c>
      <c r="D4435" s="74" t="s">
        <v>5917</v>
      </c>
      <c r="E4435" s="68" t="s">
        <v>7959</v>
      </c>
      <c r="F4435" s="68" t="s">
        <v>10813</v>
      </c>
      <c r="G4435" s="68" t="s">
        <v>2550</v>
      </c>
      <c r="H4435" s="68" t="s">
        <v>54</v>
      </c>
      <c r="I4435" s="66">
        <v>852</v>
      </c>
      <c r="J4435" s="66" t="s">
        <v>54</v>
      </c>
      <c r="K4435" s="68" t="s">
        <v>2546</v>
      </c>
      <c r="L4435" s="69" t="s">
        <v>10818</v>
      </c>
      <c r="N4435" s="128">
        <v>94</v>
      </c>
      <c r="O4435" s="71">
        <v>40.200000000000003</v>
      </c>
      <c r="P4435" s="127"/>
    </row>
    <row r="4436" spans="1:16" ht="15" x14ac:dyDescent="0.25">
      <c r="A4436" s="67" t="str">
        <f t="shared" si="69"/>
        <v>16451581</v>
      </c>
      <c r="B4436" s="127">
        <v>1645158</v>
      </c>
      <c r="C4436" s="127">
        <v>1</v>
      </c>
      <c r="D4436" s="74" t="s">
        <v>4113</v>
      </c>
      <c r="E4436" s="68" t="s">
        <v>189</v>
      </c>
      <c r="F4436" s="68" t="s">
        <v>10813</v>
      </c>
      <c r="G4436" s="68" t="s">
        <v>10823</v>
      </c>
      <c r="H4436" s="68" t="s">
        <v>54</v>
      </c>
      <c r="I4436" s="66">
        <v>852</v>
      </c>
      <c r="J4436" s="66" t="s">
        <v>54</v>
      </c>
      <c r="K4436" s="68" t="s">
        <v>2547</v>
      </c>
      <c r="L4436" s="69" t="s">
        <v>10818</v>
      </c>
      <c r="N4436" s="128">
        <v>81</v>
      </c>
      <c r="O4436" s="71">
        <v>33.5</v>
      </c>
      <c r="P4436" s="127"/>
    </row>
    <row r="4437" spans="1:16" ht="15" x14ac:dyDescent="0.25">
      <c r="A4437" s="67" t="str">
        <f t="shared" si="69"/>
        <v>137453001</v>
      </c>
      <c r="B4437" s="127">
        <v>13745300</v>
      </c>
      <c r="C4437" s="127">
        <v>1</v>
      </c>
      <c r="D4437" s="74" t="s">
        <v>5918</v>
      </c>
      <c r="E4437" s="68">
        <v>20814736</v>
      </c>
      <c r="F4437" s="68" t="s">
        <v>10814</v>
      </c>
      <c r="G4437" s="68" t="s">
        <v>2550</v>
      </c>
      <c r="H4437" s="68" t="s">
        <v>54</v>
      </c>
      <c r="I4437" s="66">
        <v>852</v>
      </c>
      <c r="J4437" s="66" t="s">
        <v>54</v>
      </c>
      <c r="K4437" s="68" t="s">
        <v>2546</v>
      </c>
      <c r="L4437" s="69" t="s">
        <v>10816</v>
      </c>
      <c r="N4437" s="128">
        <v>94</v>
      </c>
      <c r="O4437" s="71">
        <v>40.200000000000003</v>
      </c>
      <c r="P4437" s="127"/>
    </row>
    <row r="4438" spans="1:16" ht="15" x14ac:dyDescent="0.25">
      <c r="A4438" s="67" t="str">
        <f t="shared" si="69"/>
        <v>137453003</v>
      </c>
      <c r="B4438" s="127">
        <v>13745300</v>
      </c>
      <c r="C4438" s="127">
        <v>3</v>
      </c>
      <c r="D4438" s="74" t="s">
        <v>5918</v>
      </c>
      <c r="E4438" s="68">
        <v>20814736</v>
      </c>
      <c r="F4438" s="68" t="s">
        <v>10814</v>
      </c>
      <c r="G4438" s="68" t="s">
        <v>2550</v>
      </c>
      <c r="H4438" s="68" t="s">
        <v>54</v>
      </c>
      <c r="I4438" s="66">
        <v>852</v>
      </c>
      <c r="J4438" s="66" t="s">
        <v>54</v>
      </c>
      <c r="K4438" s="68" t="s">
        <v>2547</v>
      </c>
      <c r="L4438" s="69" t="s">
        <v>10816</v>
      </c>
      <c r="N4438" s="128">
        <v>100</v>
      </c>
      <c r="O4438" s="71">
        <v>33.5</v>
      </c>
      <c r="P4438" s="127"/>
    </row>
    <row r="4439" spans="1:16" ht="15" x14ac:dyDescent="0.25">
      <c r="A4439" s="67" t="str">
        <f t="shared" si="69"/>
        <v>72691342</v>
      </c>
      <c r="B4439" s="127">
        <v>7269134</v>
      </c>
      <c r="C4439" s="127">
        <v>2</v>
      </c>
      <c r="D4439" s="74" t="s">
        <v>9715</v>
      </c>
      <c r="E4439" s="68" t="s">
        <v>9765</v>
      </c>
      <c r="F4439" s="68" t="s">
        <v>10815</v>
      </c>
      <c r="G4439" s="68" t="s">
        <v>10823</v>
      </c>
      <c r="H4439" s="68" t="s">
        <v>54</v>
      </c>
      <c r="I4439" s="66">
        <v>852</v>
      </c>
      <c r="J4439" s="66" t="s">
        <v>54</v>
      </c>
      <c r="K4439" s="68" t="s">
        <v>2547</v>
      </c>
      <c r="L4439" s="69" t="s">
        <v>10817</v>
      </c>
      <c r="N4439" s="128">
        <v>100</v>
      </c>
      <c r="O4439" s="71">
        <v>33.5</v>
      </c>
      <c r="P4439" s="127"/>
    </row>
    <row r="4440" spans="1:16" ht="15" x14ac:dyDescent="0.25">
      <c r="A4440" s="67" t="str">
        <f t="shared" si="69"/>
        <v>102109942</v>
      </c>
      <c r="B4440" s="127">
        <v>10210994</v>
      </c>
      <c r="C4440" s="127">
        <v>2</v>
      </c>
      <c r="D4440" s="74" t="s">
        <v>5919</v>
      </c>
      <c r="E4440" s="68" t="s">
        <v>869</v>
      </c>
      <c r="F4440" s="68" t="s">
        <v>10815</v>
      </c>
      <c r="G4440" s="68" t="s">
        <v>2550</v>
      </c>
      <c r="H4440" s="68" t="s">
        <v>54</v>
      </c>
      <c r="I4440" s="66">
        <v>852</v>
      </c>
      <c r="J4440" s="66" t="s">
        <v>54</v>
      </c>
      <c r="K4440" s="68" t="s">
        <v>2547</v>
      </c>
      <c r="L4440" s="69" t="s">
        <v>10817</v>
      </c>
      <c r="N4440" s="128">
        <v>81</v>
      </c>
      <c r="O4440" s="71">
        <v>33.5</v>
      </c>
      <c r="P4440" s="127"/>
    </row>
    <row r="4441" spans="1:16" ht="15" x14ac:dyDescent="0.25">
      <c r="A4441" s="67" t="str">
        <f t="shared" si="69"/>
        <v>160001223</v>
      </c>
      <c r="B4441" s="127">
        <v>16000122</v>
      </c>
      <c r="C4441" s="127">
        <v>3</v>
      </c>
      <c r="D4441" s="74" t="s">
        <v>5920</v>
      </c>
      <c r="E4441" s="68" t="s">
        <v>2323</v>
      </c>
      <c r="F4441" s="68" t="s">
        <v>10814</v>
      </c>
      <c r="G4441" s="68" t="s">
        <v>2550</v>
      </c>
      <c r="H4441" s="68" t="s">
        <v>54</v>
      </c>
      <c r="I4441" s="66">
        <v>852</v>
      </c>
      <c r="J4441" s="66" t="s">
        <v>54</v>
      </c>
      <c r="K4441" s="68" t="s">
        <v>2547</v>
      </c>
      <c r="L4441" s="69" t="s">
        <v>10816</v>
      </c>
      <c r="N4441" s="128">
        <v>100</v>
      </c>
      <c r="O4441" s="71">
        <v>33.5</v>
      </c>
      <c r="P4441" s="127"/>
    </row>
    <row r="4442" spans="1:16" ht="15" x14ac:dyDescent="0.25">
      <c r="A4442" s="67" t="str">
        <f t="shared" si="69"/>
        <v>95236132</v>
      </c>
      <c r="B4442" s="127">
        <v>9523613</v>
      </c>
      <c r="C4442" s="127">
        <v>2</v>
      </c>
      <c r="D4442" s="74" t="s">
        <v>5921</v>
      </c>
      <c r="E4442" s="68">
        <v>1449561</v>
      </c>
      <c r="F4442" s="68" t="s">
        <v>10815</v>
      </c>
      <c r="G4442" s="68" t="s">
        <v>2550</v>
      </c>
      <c r="H4442" s="68" t="s">
        <v>54</v>
      </c>
      <c r="I4442" s="66">
        <v>852</v>
      </c>
      <c r="J4442" s="66" t="s">
        <v>54</v>
      </c>
      <c r="K4442" s="68" t="s">
        <v>2547</v>
      </c>
      <c r="L4442" s="69" t="s">
        <v>10817</v>
      </c>
      <c r="N4442" s="128">
        <v>100</v>
      </c>
      <c r="O4442" s="71">
        <v>33.5</v>
      </c>
      <c r="P4442" s="127"/>
    </row>
    <row r="4443" spans="1:16" ht="15" x14ac:dyDescent="0.25">
      <c r="A4443" s="67" t="str">
        <f t="shared" si="69"/>
        <v>88876151</v>
      </c>
      <c r="B4443" s="127">
        <v>8887615</v>
      </c>
      <c r="C4443" s="127">
        <v>1</v>
      </c>
      <c r="D4443" s="74" t="s">
        <v>5922</v>
      </c>
      <c r="E4443" s="68" t="s">
        <v>591</v>
      </c>
      <c r="F4443" s="68" t="s">
        <v>10815</v>
      </c>
      <c r="G4443" s="68" t="s">
        <v>10823</v>
      </c>
      <c r="H4443" s="68" t="s">
        <v>54</v>
      </c>
      <c r="I4443" s="66">
        <v>852</v>
      </c>
      <c r="J4443" s="66" t="s">
        <v>54</v>
      </c>
      <c r="K4443" s="68" t="s">
        <v>2547</v>
      </c>
      <c r="L4443" s="69" t="s">
        <v>10817</v>
      </c>
      <c r="N4443" s="128">
        <v>100</v>
      </c>
      <c r="O4443" s="71">
        <v>33.5</v>
      </c>
      <c r="P4443" s="127"/>
    </row>
    <row r="4444" spans="1:16" ht="15" x14ac:dyDescent="0.25">
      <c r="A4444" s="67" t="str">
        <f t="shared" si="69"/>
        <v>94386093</v>
      </c>
      <c r="B4444" s="127">
        <v>9438609</v>
      </c>
      <c r="C4444" s="127">
        <v>3</v>
      </c>
      <c r="D4444" s="74" t="s">
        <v>5923</v>
      </c>
      <c r="E4444" s="68">
        <v>13785875</v>
      </c>
      <c r="F4444" s="68" t="s">
        <v>10815</v>
      </c>
      <c r="G4444" s="68" t="s">
        <v>2550</v>
      </c>
      <c r="H4444" s="68" t="s">
        <v>54</v>
      </c>
      <c r="I4444" s="66">
        <v>852</v>
      </c>
      <c r="J4444" s="66" t="s">
        <v>54</v>
      </c>
      <c r="K4444" s="68" t="s">
        <v>2546</v>
      </c>
      <c r="L4444" s="69" t="s">
        <v>10817</v>
      </c>
      <c r="N4444" s="128">
        <v>100</v>
      </c>
      <c r="O4444" s="71">
        <v>40.200000000000003</v>
      </c>
      <c r="P4444" s="127"/>
    </row>
    <row r="4445" spans="1:16" ht="15" x14ac:dyDescent="0.25">
      <c r="A4445" s="67" t="str">
        <f t="shared" si="69"/>
        <v>94386091</v>
      </c>
      <c r="B4445" s="127">
        <v>9438609</v>
      </c>
      <c r="C4445" s="127">
        <v>1</v>
      </c>
      <c r="D4445" s="74" t="s">
        <v>5923</v>
      </c>
      <c r="E4445" s="68">
        <v>13785875</v>
      </c>
      <c r="F4445" s="68" t="s">
        <v>10815</v>
      </c>
      <c r="G4445" s="68" t="s">
        <v>2550</v>
      </c>
      <c r="H4445" s="68" t="s">
        <v>54</v>
      </c>
      <c r="I4445" s="66">
        <v>852</v>
      </c>
      <c r="J4445" s="66" t="s">
        <v>54</v>
      </c>
      <c r="K4445" s="68" t="s">
        <v>2546</v>
      </c>
      <c r="L4445" s="69" t="s">
        <v>10817</v>
      </c>
      <c r="N4445" s="128">
        <v>100</v>
      </c>
      <c r="O4445" s="71">
        <v>40.200000000000003</v>
      </c>
      <c r="P4445" s="127"/>
    </row>
    <row r="4446" spans="1:16" ht="15" x14ac:dyDescent="0.25">
      <c r="A4446" s="67" t="str">
        <f t="shared" si="69"/>
        <v>101656802</v>
      </c>
      <c r="B4446" s="127">
        <v>10165680</v>
      </c>
      <c r="C4446" s="127">
        <v>2</v>
      </c>
      <c r="D4446" s="74" t="s">
        <v>5924</v>
      </c>
      <c r="E4446" s="68">
        <v>15818873</v>
      </c>
      <c r="F4446" s="68" t="s">
        <v>10815</v>
      </c>
      <c r="G4446" s="68" t="s">
        <v>10823</v>
      </c>
      <c r="H4446" s="68" t="s">
        <v>54</v>
      </c>
      <c r="I4446" s="66">
        <v>852</v>
      </c>
      <c r="J4446" s="66" t="s">
        <v>54</v>
      </c>
      <c r="K4446" s="68" t="s">
        <v>2546</v>
      </c>
      <c r="L4446" s="69" t="s">
        <v>10817</v>
      </c>
      <c r="N4446" s="128">
        <v>81</v>
      </c>
      <c r="O4446" s="71">
        <v>40.200000000000003</v>
      </c>
      <c r="P4446" s="127"/>
    </row>
    <row r="4447" spans="1:16" ht="15" x14ac:dyDescent="0.25">
      <c r="A4447" s="67" t="str">
        <f t="shared" si="69"/>
        <v>99536812</v>
      </c>
      <c r="B4447" s="127">
        <v>9953681</v>
      </c>
      <c r="C4447" s="127">
        <v>2</v>
      </c>
      <c r="D4447" s="74" t="s">
        <v>5925</v>
      </c>
      <c r="E4447" s="68">
        <v>16545100</v>
      </c>
      <c r="F4447" s="68" t="s">
        <v>10815</v>
      </c>
      <c r="G4447" s="68" t="s">
        <v>2550</v>
      </c>
      <c r="H4447" s="68" t="s">
        <v>54</v>
      </c>
      <c r="I4447" s="66">
        <v>852</v>
      </c>
      <c r="J4447" s="66" t="s">
        <v>54</v>
      </c>
      <c r="K4447" s="68" t="s">
        <v>2546</v>
      </c>
      <c r="L4447" s="69" t="s">
        <v>10817</v>
      </c>
      <c r="N4447" s="128">
        <v>81</v>
      </c>
      <c r="O4447" s="71">
        <v>40.200000000000003</v>
      </c>
      <c r="P4447" s="127"/>
    </row>
    <row r="4448" spans="1:16" ht="15" x14ac:dyDescent="0.25">
      <c r="A4448" s="67" t="str">
        <f t="shared" si="69"/>
        <v>100644855</v>
      </c>
      <c r="B4448" s="127">
        <v>10064485</v>
      </c>
      <c r="C4448" s="127">
        <v>5</v>
      </c>
      <c r="D4448" s="74" t="s">
        <v>5926</v>
      </c>
      <c r="E4448" s="68" t="s">
        <v>9766</v>
      </c>
      <c r="F4448" s="68" t="s">
        <v>10815</v>
      </c>
      <c r="G4448" s="68" t="s">
        <v>10823</v>
      </c>
      <c r="H4448" s="68" t="s">
        <v>52</v>
      </c>
      <c r="I4448" s="66">
        <v>84329</v>
      </c>
      <c r="J4448" s="66" t="s">
        <v>52</v>
      </c>
      <c r="K4448" s="68" t="s">
        <v>2547</v>
      </c>
      <c r="L4448" s="69" t="s">
        <v>10817</v>
      </c>
      <c r="N4448" s="128">
        <v>98</v>
      </c>
      <c r="O4448" s="71">
        <v>33.5</v>
      </c>
      <c r="P4448" s="127"/>
    </row>
    <row r="4449" spans="1:16" ht="15" x14ac:dyDescent="0.25">
      <c r="A4449" s="67" t="str">
        <f t="shared" si="69"/>
        <v>123892496</v>
      </c>
      <c r="B4449" s="127">
        <v>12389249</v>
      </c>
      <c r="C4449" s="127">
        <v>6</v>
      </c>
      <c r="D4449" s="74" t="s">
        <v>10778</v>
      </c>
      <c r="E4449" s="68" t="s">
        <v>1475</v>
      </c>
      <c r="F4449" s="68" t="s">
        <v>10814</v>
      </c>
      <c r="G4449" s="68" t="s">
        <v>10823</v>
      </c>
      <c r="H4449" s="68" t="s">
        <v>52</v>
      </c>
      <c r="I4449" s="66">
        <v>84329</v>
      </c>
      <c r="J4449" s="66" t="s">
        <v>52</v>
      </c>
      <c r="K4449" s="68" t="s">
        <v>2547</v>
      </c>
      <c r="L4449" s="69" t="s">
        <v>10816</v>
      </c>
      <c r="N4449" s="128">
        <v>100</v>
      </c>
      <c r="O4449" s="71">
        <v>33.5</v>
      </c>
      <c r="P4449" s="127"/>
    </row>
    <row r="4450" spans="1:16" ht="15" x14ac:dyDescent="0.25">
      <c r="A4450" s="67" t="str">
        <f t="shared" si="69"/>
        <v>100943493</v>
      </c>
      <c r="B4450" s="127">
        <v>10094349</v>
      </c>
      <c r="C4450" s="127">
        <v>3</v>
      </c>
      <c r="D4450" s="74" t="s">
        <v>5927</v>
      </c>
      <c r="E4450" s="68">
        <v>14297768</v>
      </c>
      <c r="F4450" s="68" t="s">
        <v>10815</v>
      </c>
      <c r="G4450" s="68" t="s">
        <v>10823</v>
      </c>
      <c r="H4450" s="68" t="s">
        <v>52</v>
      </c>
      <c r="I4450" s="66">
        <v>84329</v>
      </c>
      <c r="J4450" s="66" t="s">
        <v>52</v>
      </c>
      <c r="K4450" s="68" t="s">
        <v>2546</v>
      </c>
      <c r="L4450" s="69" t="s">
        <v>10817</v>
      </c>
      <c r="N4450" s="128">
        <v>100</v>
      </c>
      <c r="O4450" s="71">
        <v>40.200000000000003</v>
      </c>
      <c r="P4450" s="127"/>
    </row>
    <row r="4451" spans="1:16" ht="15" x14ac:dyDescent="0.25">
      <c r="A4451" s="67" t="str">
        <f t="shared" si="69"/>
        <v>91736751</v>
      </c>
      <c r="B4451" s="127">
        <v>9173675</v>
      </c>
      <c r="C4451" s="127">
        <v>1</v>
      </c>
      <c r="D4451" s="74" t="s">
        <v>5929</v>
      </c>
      <c r="E4451" s="68">
        <v>3116605</v>
      </c>
      <c r="F4451" s="68" t="s">
        <v>10815</v>
      </c>
      <c r="G4451" s="68" t="s">
        <v>10823</v>
      </c>
      <c r="H4451" s="68" t="s">
        <v>52</v>
      </c>
      <c r="I4451" s="66">
        <v>84329</v>
      </c>
      <c r="J4451" s="66" t="s">
        <v>52</v>
      </c>
      <c r="K4451" s="68" t="s">
        <v>2548</v>
      </c>
      <c r="L4451" s="69" t="s">
        <v>10817</v>
      </c>
      <c r="N4451" s="128">
        <v>100</v>
      </c>
      <c r="O4451" s="71">
        <v>20.100000000000001</v>
      </c>
      <c r="P4451" s="127"/>
    </row>
    <row r="4452" spans="1:16" ht="15" x14ac:dyDescent="0.25">
      <c r="A4452" s="67" t="str">
        <f t="shared" si="69"/>
        <v>116801433</v>
      </c>
      <c r="B4452" s="127">
        <v>11680143</v>
      </c>
      <c r="C4452" s="127">
        <v>3</v>
      </c>
      <c r="D4452" s="74" t="s">
        <v>5930</v>
      </c>
      <c r="E4452" s="68" t="s">
        <v>1260</v>
      </c>
      <c r="F4452" s="68" t="s">
        <v>10815</v>
      </c>
      <c r="G4452" s="68" t="s">
        <v>10823</v>
      </c>
      <c r="H4452" s="68" t="s">
        <v>52</v>
      </c>
      <c r="I4452" s="66">
        <v>84329</v>
      </c>
      <c r="J4452" s="66" t="s">
        <v>52</v>
      </c>
      <c r="K4452" s="68" t="s">
        <v>2547</v>
      </c>
      <c r="L4452" s="69" t="s">
        <v>10817</v>
      </c>
      <c r="N4452" s="128">
        <v>100</v>
      </c>
      <c r="O4452" s="71">
        <v>33.5</v>
      </c>
      <c r="P4452" s="127"/>
    </row>
    <row r="4453" spans="1:16" ht="15" x14ac:dyDescent="0.25">
      <c r="A4453" s="67" t="str">
        <f t="shared" si="69"/>
        <v>90555511</v>
      </c>
      <c r="B4453" s="127">
        <v>9055551</v>
      </c>
      <c r="C4453" s="127">
        <v>1</v>
      </c>
      <c r="D4453" s="74" t="s">
        <v>5931</v>
      </c>
      <c r="E4453" s="68" t="s">
        <v>618</v>
      </c>
      <c r="F4453" s="68" t="s">
        <v>10814</v>
      </c>
      <c r="G4453" s="68" t="s">
        <v>10823</v>
      </c>
      <c r="H4453" s="68" t="s">
        <v>52</v>
      </c>
      <c r="I4453" s="66">
        <v>84329</v>
      </c>
      <c r="J4453" s="66" t="s">
        <v>52</v>
      </c>
      <c r="K4453" s="68" t="s">
        <v>2547</v>
      </c>
      <c r="L4453" s="69" t="s">
        <v>10816</v>
      </c>
      <c r="N4453" s="128">
        <v>100</v>
      </c>
      <c r="O4453" s="71">
        <v>33.5</v>
      </c>
      <c r="P4453" s="127"/>
    </row>
    <row r="4454" spans="1:16" ht="15" x14ac:dyDescent="0.25">
      <c r="A4454" s="67" t="str">
        <f t="shared" si="69"/>
        <v>90555515</v>
      </c>
      <c r="B4454" s="127">
        <v>9055551</v>
      </c>
      <c r="C4454" s="127">
        <v>5</v>
      </c>
      <c r="D4454" s="74" t="s">
        <v>5931</v>
      </c>
      <c r="E4454" s="68" t="s">
        <v>618</v>
      </c>
      <c r="F4454" s="68" t="s">
        <v>10815</v>
      </c>
      <c r="G4454" s="68" t="s">
        <v>10823</v>
      </c>
      <c r="H4454" s="68" t="s">
        <v>52</v>
      </c>
      <c r="I4454" s="66">
        <v>84329</v>
      </c>
      <c r="J4454" s="66" t="s">
        <v>52</v>
      </c>
      <c r="K4454" s="68" t="s">
        <v>2547</v>
      </c>
      <c r="L4454" s="69" t="s">
        <v>10817</v>
      </c>
      <c r="N4454" s="128">
        <v>100</v>
      </c>
      <c r="O4454" s="71">
        <v>33.5</v>
      </c>
      <c r="P4454" s="127"/>
    </row>
    <row r="4455" spans="1:16" ht="15" x14ac:dyDescent="0.25">
      <c r="A4455" s="67" t="str">
        <f t="shared" si="69"/>
        <v>124899672</v>
      </c>
      <c r="B4455" s="127">
        <v>12489967</v>
      </c>
      <c r="C4455" s="127">
        <v>2</v>
      </c>
      <c r="D4455" s="74" t="s">
        <v>5932</v>
      </c>
      <c r="E4455" s="68" t="s">
        <v>1513</v>
      </c>
      <c r="F4455" s="68" t="s">
        <v>10814</v>
      </c>
      <c r="G4455" s="68" t="s">
        <v>2550</v>
      </c>
      <c r="H4455" s="68" t="s">
        <v>52</v>
      </c>
      <c r="I4455" s="66">
        <v>84329</v>
      </c>
      <c r="J4455" s="66" t="s">
        <v>52</v>
      </c>
      <c r="K4455" s="68" t="s">
        <v>2547</v>
      </c>
      <c r="L4455" s="69" t="s">
        <v>10816</v>
      </c>
      <c r="N4455" s="128">
        <v>100</v>
      </c>
      <c r="O4455" s="71">
        <v>33.5</v>
      </c>
      <c r="P4455" s="127"/>
    </row>
    <row r="4456" spans="1:16" ht="15" x14ac:dyDescent="0.25">
      <c r="A4456" s="67" t="str">
        <f t="shared" si="69"/>
        <v>134965177</v>
      </c>
      <c r="B4456" s="127">
        <v>13496517</v>
      </c>
      <c r="C4456" s="127">
        <v>7</v>
      </c>
      <c r="D4456" s="74" t="s">
        <v>5933</v>
      </c>
      <c r="E4456" s="68" t="s">
        <v>1823</v>
      </c>
      <c r="F4456" s="68" t="s">
        <v>10814</v>
      </c>
      <c r="G4456" s="68" t="s">
        <v>2550</v>
      </c>
      <c r="H4456" s="68" t="s">
        <v>52</v>
      </c>
      <c r="I4456" s="66">
        <v>84329</v>
      </c>
      <c r="J4456" s="66" t="s">
        <v>52</v>
      </c>
      <c r="K4456" s="68" t="s">
        <v>2547</v>
      </c>
      <c r="L4456" s="69" t="s">
        <v>10816</v>
      </c>
      <c r="N4456" s="128">
        <v>100</v>
      </c>
      <c r="O4456" s="71">
        <v>33.5</v>
      </c>
      <c r="P4456" s="127"/>
    </row>
    <row r="4457" spans="1:16" ht="15" x14ac:dyDescent="0.25">
      <c r="A4457" s="67" t="str">
        <f t="shared" si="69"/>
        <v>131732002</v>
      </c>
      <c r="B4457" s="127">
        <v>13173200</v>
      </c>
      <c r="C4457" s="127">
        <v>2</v>
      </c>
      <c r="D4457" s="74" t="s">
        <v>5934</v>
      </c>
      <c r="E4457" s="68" t="s">
        <v>1704</v>
      </c>
      <c r="F4457" s="68" t="s">
        <v>10814</v>
      </c>
      <c r="G4457" s="68" t="s">
        <v>10823</v>
      </c>
      <c r="H4457" s="68" t="s">
        <v>52</v>
      </c>
      <c r="I4457" s="66">
        <v>84329</v>
      </c>
      <c r="J4457" s="66" t="s">
        <v>52</v>
      </c>
      <c r="K4457" s="68" t="s">
        <v>2547</v>
      </c>
      <c r="L4457" s="69" t="s">
        <v>10816</v>
      </c>
      <c r="N4457" s="128">
        <v>100</v>
      </c>
      <c r="O4457" s="71">
        <v>33.5</v>
      </c>
      <c r="P4457" s="127"/>
    </row>
    <row r="4458" spans="1:16" ht="15" x14ac:dyDescent="0.25">
      <c r="A4458" s="67" t="str">
        <f t="shared" si="69"/>
        <v>104579022</v>
      </c>
      <c r="B4458" s="127">
        <v>10457902</v>
      </c>
      <c r="C4458" s="127">
        <v>2</v>
      </c>
      <c r="D4458" s="74" t="s">
        <v>5935</v>
      </c>
      <c r="E4458" s="68">
        <v>18902077</v>
      </c>
      <c r="F4458" s="68" t="s">
        <v>10815</v>
      </c>
      <c r="G4458" s="68" t="s">
        <v>10823</v>
      </c>
      <c r="H4458" s="68" t="s">
        <v>52</v>
      </c>
      <c r="I4458" s="66">
        <v>84329</v>
      </c>
      <c r="J4458" s="66" t="s">
        <v>52</v>
      </c>
      <c r="K4458" s="68" t="s">
        <v>2547</v>
      </c>
      <c r="L4458" s="69" t="s">
        <v>10817</v>
      </c>
      <c r="N4458" s="128">
        <v>100</v>
      </c>
      <c r="O4458" s="71">
        <v>33.5</v>
      </c>
      <c r="P4458" s="127"/>
    </row>
    <row r="4459" spans="1:16" ht="15" x14ac:dyDescent="0.25">
      <c r="A4459" s="67" t="str">
        <f t="shared" si="69"/>
        <v>104579023</v>
      </c>
      <c r="B4459" s="127">
        <v>10457902</v>
      </c>
      <c r="C4459" s="127">
        <v>3</v>
      </c>
      <c r="D4459" s="74" t="s">
        <v>5935</v>
      </c>
      <c r="E4459" s="68">
        <v>18902077</v>
      </c>
      <c r="F4459" s="68" t="s">
        <v>10815</v>
      </c>
      <c r="G4459" s="68" t="s">
        <v>10823</v>
      </c>
      <c r="H4459" s="68" t="s">
        <v>52</v>
      </c>
      <c r="I4459" s="66">
        <v>84329</v>
      </c>
      <c r="J4459" s="66" t="s">
        <v>52</v>
      </c>
      <c r="K4459" s="68" t="s">
        <v>2547</v>
      </c>
      <c r="L4459" s="69" t="s">
        <v>10817</v>
      </c>
      <c r="N4459" s="128">
        <v>100</v>
      </c>
      <c r="O4459" s="71">
        <v>33.5</v>
      </c>
      <c r="P4459" s="127"/>
    </row>
    <row r="4460" spans="1:16" ht="15" x14ac:dyDescent="0.25">
      <c r="A4460" s="67" t="str">
        <f t="shared" si="69"/>
        <v>105045642</v>
      </c>
      <c r="B4460" s="127">
        <v>10504564</v>
      </c>
      <c r="C4460" s="127">
        <v>2</v>
      </c>
      <c r="D4460" s="74" t="s">
        <v>5936</v>
      </c>
      <c r="E4460" s="68">
        <v>19545779</v>
      </c>
      <c r="F4460" s="68" t="s">
        <v>10815</v>
      </c>
      <c r="G4460" s="68" t="s">
        <v>10823</v>
      </c>
      <c r="H4460" s="68" t="s">
        <v>52</v>
      </c>
      <c r="I4460" s="66">
        <v>84329</v>
      </c>
      <c r="J4460" s="66" t="s">
        <v>52</v>
      </c>
      <c r="K4460" s="68" t="s">
        <v>2547</v>
      </c>
      <c r="L4460" s="69" t="s">
        <v>10817</v>
      </c>
      <c r="N4460" s="128">
        <v>98</v>
      </c>
      <c r="O4460" s="71">
        <v>33.5</v>
      </c>
      <c r="P4460" s="127"/>
    </row>
    <row r="4461" spans="1:16" ht="15" x14ac:dyDescent="0.25">
      <c r="A4461" s="67" t="str">
        <f t="shared" si="69"/>
        <v>139247582</v>
      </c>
      <c r="B4461" s="127">
        <v>13924758</v>
      </c>
      <c r="C4461" s="127">
        <v>2</v>
      </c>
      <c r="D4461" s="74" t="s">
        <v>5937</v>
      </c>
      <c r="E4461" s="68" t="s">
        <v>1885</v>
      </c>
      <c r="F4461" s="68" t="s">
        <v>10814</v>
      </c>
      <c r="G4461" s="68" t="s">
        <v>2550</v>
      </c>
      <c r="H4461" s="68" t="s">
        <v>52</v>
      </c>
      <c r="I4461" s="66">
        <v>84329</v>
      </c>
      <c r="J4461" s="66" t="s">
        <v>52</v>
      </c>
      <c r="K4461" s="68" t="s">
        <v>2547</v>
      </c>
      <c r="L4461" s="69" t="s">
        <v>10816</v>
      </c>
      <c r="N4461" s="128">
        <v>91</v>
      </c>
      <c r="O4461" s="71">
        <v>33.5</v>
      </c>
      <c r="P4461" s="127"/>
    </row>
    <row r="4462" spans="1:16" ht="15" x14ac:dyDescent="0.25">
      <c r="A4462" s="67" t="str">
        <f t="shared" si="69"/>
        <v>163964671</v>
      </c>
      <c r="B4462" s="127">
        <v>16396467</v>
      </c>
      <c r="C4462" s="127">
        <v>1</v>
      </c>
      <c r="D4462" s="74" t="s">
        <v>5939</v>
      </c>
      <c r="E4462" s="68" t="s">
        <v>2445</v>
      </c>
      <c r="F4462" s="68" t="s">
        <v>10814</v>
      </c>
      <c r="G4462" s="68" t="s">
        <v>2550</v>
      </c>
      <c r="H4462" s="68" t="s">
        <v>52</v>
      </c>
      <c r="I4462" s="66">
        <v>84329</v>
      </c>
      <c r="J4462" s="66" t="s">
        <v>52</v>
      </c>
      <c r="K4462" s="68" t="s">
        <v>2547</v>
      </c>
      <c r="L4462" s="69" t="s">
        <v>10816</v>
      </c>
      <c r="N4462" s="128">
        <v>92</v>
      </c>
      <c r="O4462" s="71">
        <v>33.5</v>
      </c>
      <c r="P4462" s="127"/>
    </row>
    <row r="4463" spans="1:16" ht="15" x14ac:dyDescent="0.25">
      <c r="A4463" s="67" t="str">
        <f t="shared" si="69"/>
        <v>147793771</v>
      </c>
      <c r="B4463" s="127">
        <v>14779377</v>
      </c>
      <c r="C4463" s="127">
        <v>1</v>
      </c>
      <c r="D4463" s="74" t="s">
        <v>5940</v>
      </c>
      <c r="E4463" s="68" t="s">
        <v>2039</v>
      </c>
      <c r="F4463" s="68" t="s">
        <v>10814</v>
      </c>
      <c r="G4463" s="68" t="s">
        <v>2550</v>
      </c>
      <c r="H4463" s="68" t="s">
        <v>52</v>
      </c>
      <c r="I4463" s="66">
        <v>84329</v>
      </c>
      <c r="J4463" s="66" t="s">
        <v>52</v>
      </c>
      <c r="K4463" s="68" t="s">
        <v>2547</v>
      </c>
      <c r="L4463" s="69" t="s">
        <v>10816</v>
      </c>
      <c r="N4463" s="128">
        <v>81</v>
      </c>
      <c r="O4463" s="71">
        <v>33.5</v>
      </c>
      <c r="P4463" s="127"/>
    </row>
    <row r="4464" spans="1:16" ht="15" x14ac:dyDescent="0.25">
      <c r="A4464" s="67" t="str">
        <f t="shared" si="69"/>
        <v>82011341</v>
      </c>
      <c r="B4464" s="127">
        <v>8201134</v>
      </c>
      <c r="C4464" s="127">
        <v>1</v>
      </c>
      <c r="D4464" s="74" t="s">
        <v>5941</v>
      </c>
      <c r="E4464" s="68">
        <v>4929403</v>
      </c>
      <c r="F4464" s="68" t="s">
        <v>10813</v>
      </c>
      <c r="G4464" s="68" t="s">
        <v>10823</v>
      </c>
      <c r="H4464" s="68" t="s">
        <v>52</v>
      </c>
      <c r="I4464" s="66">
        <v>84329</v>
      </c>
      <c r="J4464" s="66" t="s">
        <v>52</v>
      </c>
      <c r="K4464" s="68" t="s">
        <v>2547</v>
      </c>
      <c r="L4464" s="69" t="s">
        <v>10818</v>
      </c>
      <c r="N4464" s="128">
        <v>81</v>
      </c>
      <c r="O4464" s="71">
        <v>33.5</v>
      </c>
      <c r="P4464" s="127"/>
    </row>
    <row r="4465" spans="1:16" ht="15" x14ac:dyDescent="0.25">
      <c r="A4465" s="67" t="str">
        <f t="shared" si="69"/>
        <v>163493861</v>
      </c>
      <c r="B4465" s="127">
        <v>16349386</v>
      </c>
      <c r="C4465" s="127">
        <v>1</v>
      </c>
      <c r="D4465" s="74" t="s">
        <v>10644</v>
      </c>
      <c r="E4465" s="68" t="s">
        <v>10186</v>
      </c>
      <c r="F4465" s="68" t="s">
        <v>10814</v>
      </c>
      <c r="G4465" s="127" t="s">
        <v>2550</v>
      </c>
      <c r="H4465" s="68" t="s">
        <v>52</v>
      </c>
      <c r="I4465" s="66">
        <v>84329</v>
      </c>
      <c r="J4465" s="66" t="s">
        <v>52</v>
      </c>
      <c r="K4465" s="68" t="s">
        <v>2547</v>
      </c>
      <c r="L4465" s="69" t="s">
        <v>10816</v>
      </c>
      <c r="N4465" s="128">
        <v>0</v>
      </c>
      <c r="O4465" s="71">
        <v>33.5</v>
      </c>
      <c r="P4465" s="127"/>
    </row>
    <row r="4466" spans="1:16" ht="15" x14ac:dyDescent="0.25">
      <c r="A4466" s="67" t="str">
        <f t="shared" si="69"/>
        <v>114106442</v>
      </c>
      <c r="B4466" s="127">
        <v>11410644</v>
      </c>
      <c r="C4466" s="127">
        <v>2</v>
      </c>
      <c r="D4466" s="74" t="s">
        <v>5942</v>
      </c>
      <c r="E4466" s="68">
        <v>1216141</v>
      </c>
      <c r="F4466" s="68" t="s">
        <v>10815</v>
      </c>
      <c r="G4466" s="68" t="s">
        <v>10823</v>
      </c>
      <c r="H4466" s="68" t="s">
        <v>52</v>
      </c>
      <c r="I4466" s="66">
        <v>84329</v>
      </c>
      <c r="J4466" s="66" t="s">
        <v>52</v>
      </c>
      <c r="K4466" s="68" t="s">
        <v>2547</v>
      </c>
      <c r="L4466" s="69" t="s">
        <v>10817</v>
      </c>
      <c r="N4466" s="128">
        <v>100</v>
      </c>
      <c r="O4466" s="71">
        <v>33.5</v>
      </c>
      <c r="P4466" s="127"/>
    </row>
    <row r="4467" spans="1:16" ht="15" x14ac:dyDescent="0.25">
      <c r="A4467" s="67" t="str">
        <f t="shared" si="69"/>
        <v>127162503</v>
      </c>
      <c r="B4467" s="127">
        <v>12716250</v>
      </c>
      <c r="C4467" s="127">
        <v>3</v>
      </c>
      <c r="D4467" s="74" t="s">
        <v>10612</v>
      </c>
      <c r="E4467" s="68" t="s">
        <v>10158</v>
      </c>
      <c r="F4467" s="68" t="s">
        <v>10814</v>
      </c>
      <c r="G4467" s="68" t="s">
        <v>10823</v>
      </c>
      <c r="H4467" s="68" t="s">
        <v>52</v>
      </c>
      <c r="I4467" s="66">
        <v>84329</v>
      </c>
      <c r="J4467" s="66" t="s">
        <v>52</v>
      </c>
      <c r="K4467" s="68" t="s">
        <v>2546</v>
      </c>
      <c r="L4467" s="69" t="s">
        <v>10816</v>
      </c>
      <c r="N4467" s="128">
        <v>0</v>
      </c>
      <c r="O4467" s="71">
        <v>40.200000000000003</v>
      </c>
      <c r="P4467" s="127"/>
    </row>
    <row r="4468" spans="1:16" ht="15" x14ac:dyDescent="0.25">
      <c r="A4468" s="67" t="str">
        <f t="shared" si="69"/>
        <v>121136331</v>
      </c>
      <c r="B4468" s="127">
        <v>12113633</v>
      </c>
      <c r="C4468" s="127">
        <v>1</v>
      </c>
      <c r="D4468" s="74" t="s">
        <v>5944</v>
      </c>
      <c r="E4468" s="68" t="s">
        <v>1413</v>
      </c>
      <c r="F4468" s="68" t="s">
        <v>10815</v>
      </c>
      <c r="G4468" s="68" t="s">
        <v>10823</v>
      </c>
      <c r="H4468" s="68" t="s">
        <v>52</v>
      </c>
      <c r="I4468" s="66">
        <v>84329</v>
      </c>
      <c r="J4468" s="66" t="s">
        <v>52</v>
      </c>
      <c r="K4468" s="68" t="s">
        <v>2547</v>
      </c>
      <c r="L4468" s="69" t="s">
        <v>10817</v>
      </c>
      <c r="N4468" s="128">
        <v>100</v>
      </c>
      <c r="O4468" s="71">
        <v>33.5</v>
      </c>
      <c r="P4468" s="127"/>
    </row>
    <row r="4469" spans="1:16" ht="15" x14ac:dyDescent="0.25">
      <c r="A4469" s="67" t="str">
        <f t="shared" si="69"/>
        <v>113716146</v>
      </c>
      <c r="B4469" s="127">
        <v>11371614</v>
      </c>
      <c r="C4469" s="127">
        <v>6</v>
      </c>
      <c r="D4469" s="74" t="s">
        <v>5945</v>
      </c>
      <c r="E4469" s="68">
        <v>19990922</v>
      </c>
      <c r="F4469" s="68" t="s">
        <v>10814</v>
      </c>
      <c r="G4469" s="68" t="s">
        <v>10823</v>
      </c>
      <c r="H4469" s="68" t="s">
        <v>52</v>
      </c>
      <c r="I4469" s="66">
        <v>84329</v>
      </c>
      <c r="J4469" s="66" t="s">
        <v>52</v>
      </c>
      <c r="K4469" s="68" t="s">
        <v>2547</v>
      </c>
      <c r="L4469" s="69" t="s">
        <v>10816</v>
      </c>
      <c r="N4469" s="128">
        <v>85</v>
      </c>
      <c r="O4469" s="71">
        <v>33.5</v>
      </c>
      <c r="P4469" s="127"/>
    </row>
    <row r="4470" spans="1:16" ht="15" x14ac:dyDescent="0.25">
      <c r="A4470" s="67" t="str">
        <f t="shared" si="69"/>
        <v>85392731</v>
      </c>
      <c r="B4470" s="127">
        <v>8539273</v>
      </c>
      <c r="C4470" s="127">
        <v>1</v>
      </c>
      <c r="D4470" s="74" t="s">
        <v>10749</v>
      </c>
      <c r="E4470" s="68">
        <v>12962390</v>
      </c>
      <c r="F4470" s="68" t="s">
        <v>10813</v>
      </c>
      <c r="G4470" s="68" t="s">
        <v>10823</v>
      </c>
      <c r="H4470" s="68" t="s">
        <v>52</v>
      </c>
      <c r="I4470" s="66">
        <v>84329</v>
      </c>
      <c r="J4470" s="66" t="s">
        <v>52</v>
      </c>
      <c r="K4470" s="68" t="s">
        <v>2547</v>
      </c>
      <c r="L4470" s="69" t="s">
        <v>10818</v>
      </c>
      <c r="N4470" s="128">
        <v>100</v>
      </c>
      <c r="O4470" s="71">
        <v>33.5</v>
      </c>
      <c r="P4470" s="127"/>
    </row>
    <row r="4471" spans="1:16" ht="15" x14ac:dyDescent="0.25">
      <c r="A4471" s="67" t="str">
        <f t="shared" si="69"/>
        <v>164631101</v>
      </c>
      <c r="B4471" s="127">
        <v>16463110</v>
      </c>
      <c r="C4471" s="127">
        <v>1</v>
      </c>
      <c r="D4471" s="74" t="s">
        <v>5947</v>
      </c>
      <c r="E4471" s="68" t="s">
        <v>2479</v>
      </c>
      <c r="F4471" s="68" t="s">
        <v>10814</v>
      </c>
      <c r="G4471" s="68" t="s">
        <v>2550</v>
      </c>
      <c r="H4471" s="68" t="s">
        <v>52</v>
      </c>
      <c r="I4471" s="66">
        <v>84329</v>
      </c>
      <c r="J4471" s="66" t="s">
        <v>52</v>
      </c>
      <c r="K4471" s="68" t="s">
        <v>2547</v>
      </c>
      <c r="L4471" s="69" t="s">
        <v>10816</v>
      </c>
      <c r="N4471" s="128">
        <v>100</v>
      </c>
      <c r="O4471" s="71">
        <v>33.5</v>
      </c>
      <c r="P4471" s="127"/>
    </row>
    <row r="4472" spans="1:16" ht="15" x14ac:dyDescent="0.25">
      <c r="A4472" s="67" t="str">
        <f t="shared" si="69"/>
        <v>83239401</v>
      </c>
      <c r="B4472" s="127">
        <v>8323940</v>
      </c>
      <c r="C4472" s="127">
        <v>1</v>
      </c>
      <c r="D4472" s="74" t="s">
        <v>5948</v>
      </c>
      <c r="E4472" s="68">
        <v>8222319</v>
      </c>
      <c r="F4472" s="68" t="s">
        <v>10813</v>
      </c>
      <c r="G4472" s="68" t="s">
        <v>10823</v>
      </c>
      <c r="H4472" s="68" t="s">
        <v>52</v>
      </c>
      <c r="I4472" s="66">
        <v>84329</v>
      </c>
      <c r="J4472" s="66" t="s">
        <v>52</v>
      </c>
      <c r="K4472" s="68" t="s">
        <v>2547</v>
      </c>
      <c r="L4472" s="69" t="s">
        <v>10818</v>
      </c>
      <c r="N4472" s="128">
        <v>100</v>
      </c>
      <c r="O4472" s="71">
        <v>33.5</v>
      </c>
      <c r="P4472" s="127"/>
    </row>
    <row r="4473" spans="1:16" ht="15" x14ac:dyDescent="0.25">
      <c r="A4473" s="67" t="str">
        <f t="shared" si="69"/>
        <v>82498424</v>
      </c>
      <c r="B4473" s="127">
        <v>8249842</v>
      </c>
      <c r="C4473" s="127">
        <v>4</v>
      </c>
      <c r="D4473" s="74" t="s">
        <v>5949</v>
      </c>
      <c r="E4473" s="68">
        <v>7779752</v>
      </c>
      <c r="F4473" s="68" t="s">
        <v>10814</v>
      </c>
      <c r="G4473" s="68" t="s">
        <v>2550</v>
      </c>
      <c r="H4473" s="68" t="s">
        <v>52</v>
      </c>
      <c r="I4473" s="66">
        <v>84329</v>
      </c>
      <c r="J4473" s="66" t="s">
        <v>52</v>
      </c>
      <c r="K4473" s="68" t="s">
        <v>2547</v>
      </c>
      <c r="L4473" s="69" t="s">
        <v>10816</v>
      </c>
      <c r="N4473" s="128">
        <v>100</v>
      </c>
      <c r="O4473" s="71">
        <v>33.5</v>
      </c>
      <c r="P4473" s="127"/>
    </row>
    <row r="4474" spans="1:16" ht="15" x14ac:dyDescent="0.25">
      <c r="A4474" s="67" t="str">
        <f t="shared" si="69"/>
        <v>85350973</v>
      </c>
      <c r="B4474" s="127">
        <v>8535097</v>
      </c>
      <c r="C4474" s="127">
        <v>3</v>
      </c>
      <c r="D4474" s="74" t="s">
        <v>5951</v>
      </c>
      <c r="E4474" s="68">
        <v>11092687</v>
      </c>
      <c r="F4474" s="68" t="s">
        <v>10814</v>
      </c>
      <c r="G4474" s="68" t="s">
        <v>2550</v>
      </c>
      <c r="H4474" s="68" t="s">
        <v>52</v>
      </c>
      <c r="I4474" s="66">
        <v>84329</v>
      </c>
      <c r="J4474" s="66" t="s">
        <v>52</v>
      </c>
      <c r="K4474" s="68" t="s">
        <v>2547</v>
      </c>
      <c r="L4474" s="69" t="s">
        <v>10816</v>
      </c>
      <c r="N4474" s="128">
        <v>100</v>
      </c>
      <c r="O4474" s="71">
        <v>33.5</v>
      </c>
      <c r="P4474" s="127"/>
    </row>
    <row r="4475" spans="1:16" ht="15" x14ac:dyDescent="0.25">
      <c r="A4475" s="67" t="str">
        <f t="shared" si="69"/>
        <v>133135025</v>
      </c>
      <c r="B4475" s="127">
        <v>13313502</v>
      </c>
      <c r="C4475" s="127">
        <v>5</v>
      </c>
      <c r="D4475" s="74" t="s">
        <v>5952</v>
      </c>
      <c r="E4475" s="68">
        <v>19452968</v>
      </c>
      <c r="F4475" s="68" t="s">
        <v>10814</v>
      </c>
      <c r="G4475" s="68" t="s">
        <v>2550</v>
      </c>
      <c r="H4475" s="68" t="s">
        <v>52</v>
      </c>
      <c r="I4475" s="66">
        <v>84329</v>
      </c>
      <c r="J4475" s="66" t="s">
        <v>52</v>
      </c>
      <c r="K4475" s="68" t="s">
        <v>2547</v>
      </c>
      <c r="L4475" s="69" t="s">
        <v>10816</v>
      </c>
      <c r="N4475" s="128">
        <v>100</v>
      </c>
      <c r="O4475" s="71">
        <v>33.5</v>
      </c>
      <c r="P4475" s="127"/>
    </row>
    <row r="4476" spans="1:16" ht="15" x14ac:dyDescent="0.25">
      <c r="A4476" s="67" t="str">
        <f t="shared" si="69"/>
        <v>133135023</v>
      </c>
      <c r="B4476" s="127">
        <v>13313502</v>
      </c>
      <c r="C4476" s="127">
        <v>3</v>
      </c>
      <c r="D4476" s="74" t="s">
        <v>5952</v>
      </c>
      <c r="E4476" s="68">
        <v>19452968</v>
      </c>
      <c r="F4476" s="68" t="s">
        <v>10814</v>
      </c>
      <c r="G4476" s="68" t="s">
        <v>2550</v>
      </c>
      <c r="H4476" s="68" t="s">
        <v>52</v>
      </c>
      <c r="I4476" s="66">
        <v>84329</v>
      </c>
      <c r="J4476" s="66" t="s">
        <v>52</v>
      </c>
      <c r="K4476" s="68" t="s">
        <v>2547</v>
      </c>
      <c r="L4476" s="69" t="s">
        <v>10816</v>
      </c>
      <c r="N4476" s="128">
        <v>100</v>
      </c>
      <c r="O4476" s="71">
        <v>33.5</v>
      </c>
      <c r="P4476" s="127"/>
    </row>
    <row r="4477" spans="1:16" ht="15" x14ac:dyDescent="0.25">
      <c r="A4477" s="67" t="str">
        <f t="shared" si="69"/>
        <v>82500291</v>
      </c>
      <c r="B4477" s="127">
        <v>8250029</v>
      </c>
      <c r="C4477" s="127">
        <v>1</v>
      </c>
      <c r="D4477" s="74" t="s">
        <v>5953</v>
      </c>
      <c r="E4477" s="68">
        <v>8648616</v>
      </c>
      <c r="F4477" s="68" t="s">
        <v>10813</v>
      </c>
      <c r="G4477" s="68" t="s">
        <v>10823</v>
      </c>
      <c r="H4477" s="68" t="s">
        <v>52</v>
      </c>
      <c r="I4477" s="66">
        <v>84329</v>
      </c>
      <c r="J4477" s="66" t="s">
        <v>52</v>
      </c>
      <c r="K4477" s="68" t="s">
        <v>2547</v>
      </c>
      <c r="L4477" s="69" t="s">
        <v>10818</v>
      </c>
      <c r="N4477" s="128">
        <v>100</v>
      </c>
      <c r="O4477" s="71">
        <v>33.5</v>
      </c>
      <c r="P4477" s="127"/>
    </row>
    <row r="4478" spans="1:16" ht="15" x14ac:dyDescent="0.25">
      <c r="A4478" s="67" t="str">
        <f t="shared" si="69"/>
        <v>83236901</v>
      </c>
      <c r="B4478" s="127">
        <v>8323690</v>
      </c>
      <c r="C4478" s="127">
        <v>1</v>
      </c>
      <c r="D4478" s="74" t="s">
        <v>5954</v>
      </c>
      <c r="E4478" s="68">
        <v>13598633</v>
      </c>
      <c r="F4478" s="68" t="s">
        <v>10813</v>
      </c>
      <c r="G4478" s="68" t="s">
        <v>10823</v>
      </c>
      <c r="H4478" s="68" t="s">
        <v>52</v>
      </c>
      <c r="I4478" s="66">
        <v>84329</v>
      </c>
      <c r="J4478" s="66" t="s">
        <v>52</v>
      </c>
      <c r="K4478" s="68" t="s">
        <v>2547</v>
      </c>
      <c r="L4478" s="69" t="s">
        <v>10818</v>
      </c>
      <c r="N4478" s="128">
        <v>98</v>
      </c>
      <c r="O4478" s="71">
        <v>33.5</v>
      </c>
      <c r="P4478" s="127"/>
    </row>
    <row r="4479" spans="1:16" ht="15" x14ac:dyDescent="0.25">
      <c r="A4479" s="67" t="str">
        <f t="shared" si="69"/>
        <v>84425262</v>
      </c>
      <c r="B4479" s="127">
        <v>8442526</v>
      </c>
      <c r="C4479" s="127">
        <v>2</v>
      </c>
      <c r="D4479" s="74" t="s">
        <v>5956</v>
      </c>
      <c r="E4479" s="68">
        <v>2300208</v>
      </c>
      <c r="F4479" s="68" t="s">
        <v>10815</v>
      </c>
      <c r="G4479" s="68" t="s">
        <v>10823</v>
      </c>
      <c r="H4479" s="68" t="s">
        <v>52</v>
      </c>
      <c r="I4479" s="66">
        <v>84329</v>
      </c>
      <c r="J4479" s="66" t="s">
        <v>52</v>
      </c>
      <c r="K4479" s="68" t="s">
        <v>2547</v>
      </c>
      <c r="L4479" s="69" t="s">
        <v>10817</v>
      </c>
      <c r="N4479" s="128">
        <v>100</v>
      </c>
      <c r="O4479" s="71">
        <v>33.5</v>
      </c>
      <c r="P4479" s="127"/>
    </row>
    <row r="4480" spans="1:16" ht="15" x14ac:dyDescent="0.25">
      <c r="A4480" s="67" t="str">
        <f t="shared" si="69"/>
        <v>82502244</v>
      </c>
      <c r="B4480" s="127">
        <v>8250224</v>
      </c>
      <c r="C4480" s="127">
        <v>4</v>
      </c>
      <c r="D4480" s="74" t="s">
        <v>5957</v>
      </c>
      <c r="E4480" s="68">
        <v>3970824</v>
      </c>
      <c r="F4480" s="68" t="s">
        <v>10814</v>
      </c>
      <c r="G4480" s="68" t="s">
        <v>2550</v>
      </c>
      <c r="H4480" s="68" t="s">
        <v>52</v>
      </c>
      <c r="I4480" s="66">
        <v>84329</v>
      </c>
      <c r="J4480" s="66" t="s">
        <v>52</v>
      </c>
      <c r="K4480" s="68" t="s">
        <v>2547</v>
      </c>
      <c r="L4480" s="69" t="s">
        <v>10816</v>
      </c>
      <c r="N4480" s="128">
        <v>100</v>
      </c>
      <c r="O4480" s="71">
        <v>33.5</v>
      </c>
      <c r="P4480" s="127"/>
    </row>
    <row r="4481" spans="1:16" ht="15" x14ac:dyDescent="0.25">
      <c r="A4481" s="67" t="str">
        <f t="shared" si="69"/>
        <v>82502241</v>
      </c>
      <c r="B4481" s="127">
        <v>8250224</v>
      </c>
      <c r="C4481" s="127">
        <v>1</v>
      </c>
      <c r="D4481" s="74" t="s">
        <v>5957</v>
      </c>
      <c r="E4481" s="68">
        <v>3970824</v>
      </c>
      <c r="F4481" s="68" t="s">
        <v>10813</v>
      </c>
      <c r="G4481" s="68" t="s">
        <v>10823</v>
      </c>
      <c r="H4481" s="68" t="s">
        <v>52</v>
      </c>
      <c r="I4481" s="66">
        <v>84329</v>
      </c>
      <c r="J4481" s="66" t="s">
        <v>52</v>
      </c>
      <c r="K4481" s="68" t="s">
        <v>2547</v>
      </c>
      <c r="L4481" s="69" t="s">
        <v>10818</v>
      </c>
      <c r="N4481" s="128">
        <v>100</v>
      </c>
      <c r="O4481" s="71">
        <v>33.5</v>
      </c>
      <c r="P4481" s="127"/>
    </row>
    <row r="4482" spans="1:16" ht="15" x14ac:dyDescent="0.25">
      <c r="A4482" s="67" t="str">
        <f t="shared" si="69"/>
        <v>101652302</v>
      </c>
      <c r="B4482" s="127">
        <v>10165230</v>
      </c>
      <c r="C4482" s="127">
        <v>2</v>
      </c>
      <c r="D4482" s="74" t="s">
        <v>5958</v>
      </c>
      <c r="E4482" s="68" t="s">
        <v>862</v>
      </c>
      <c r="F4482" s="68" t="s">
        <v>10815</v>
      </c>
      <c r="G4482" s="68" t="s">
        <v>10823</v>
      </c>
      <c r="H4482" s="68" t="s">
        <v>52</v>
      </c>
      <c r="I4482" s="66">
        <v>84329</v>
      </c>
      <c r="J4482" s="66" t="s">
        <v>52</v>
      </c>
      <c r="K4482" s="68" t="s">
        <v>2547</v>
      </c>
      <c r="L4482" s="69" t="s">
        <v>10817</v>
      </c>
      <c r="N4482" s="128">
        <v>100</v>
      </c>
      <c r="O4482" s="71">
        <v>33.5</v>
      </c>
      <c r="P4482" s="127"/>
    </row>
    <row r="4483" spans="1:16" ht="15" x14ac:dyDescent="0.25">
      <c r="A4483" s="67" t="str">
        <f t="shared" si="69"/>
        <v>101652304</v>
      </c>
      <c r="B4483" s="127">
        <v>10165230</v>
      </c>
      <c r="C4483" s="127">
        <v>4</v>
      </c>
      <c r="D4483" s="74" t="s">
        <v>5958</v>
      </c>
      <c r="E4483" s="68" t="s">
        <v>862</v>
      </c>
      <c r="F4483" s="68" t="s">
        <v>10814</v>
      </c>
      <c r="G4483" s="68" t="s">
        <v>2550</v>
      </c>
      <c r="H4483" s="68" t="s">
        <v>52</v>
      </c>
      <c r="I4483" s="66">
        <v>84329</v>
      </c>
      <c r="J4483" s="66" t="s">
        <v>52</v>
      </c>
      <c r="K4483" s="68" t="s">
        <v>2547</v>
      </c>
      <c r="L4483" s="69" t="s">
        <v>10816</v>
      </c>
      <c r="N4483" s="128">
        <v>100</v>
      </c>
      <c r="O4483" s="71">
        <v>33.5</v>
      </c>
      <c r="P4483" s="127"/>
    </row>
    <row r="4484" spans="1:16" ht="15" x14ac:dyDescent="0.25">
      <c r="A4484" s="67" t="str">
        <f t="shared" si="69"/>
        <v>135765623</v>
      </c>
      <c r="B4484" s="127">
        <v>13576562</v>
      </c>
      <c r="C4484" s="127">
        <v>3</v>
      </c>
      <c r="D4484" s="74" t="s">
        <v>5959</v>
      </c>
      <c r="E4484" s="68" t="s">
        <v>1847</v>
      </c>
      <c r="F4484" s="68" t="s">
        <v>10814</v>
      </c>
      <c r="G4484" s="68" t="s">
        <v>2550</v>
      </c>
      <c r="H4484" s="68" t="s">
        <v>52</v>
      </c>
      <c r="I4484" s="66">
        <v>84329</v>
      </c>
      <c r="J4484" s="66" t="s">
        <v>52</v>
      </c>
      <c r="K4484" s="68" t="s">
        <v>2547</v>
      </c>
      <c r="L4484" s="69" t="s">
        <v>10816</v>
      </c>
      <c r="N4484" s="128">
        <v>100</v>
      </c>
      <c r="O4484" s="71">
        <v>33.5</v>
      </c>
      <c r="P4484" s="127"/>
    </row>
    <row r="4485" spans="1:16" ht="15" x14ac:dyDescent="0.25">
      <c r="A4485" s="67" t="str">
        <f t="shared" si="69"/>
        <v>149894511</v>
      </c>
      <c r="B4485" s="127">
        <v>14989451</v>
      </c>
      <c r="C4485" s="127">
        <v>1</v>
      </c>
      <c r="D4485" s="74" t="s">
        <v>5960</v>
      </c>
      <c r="E4485" s="68" t="s">
        <v>2127</v>
      </c>
      <c r="F4485" s="68" t="s">
        <v>10814</v>
      </c>
      <c r="G4485" s="68" t="s">
        <v>2550</v>
      </c>
      <c r="H4485" s="68" t="s">
        <v>52</v>
      </c>
      <c r="I4485" s="66">
        <v>84329</v>
      </c>
      <c r="J4485" s="66" t="s">
        <v>52</v>
      </c>
      <c r="K4485" s="68" t="s">
        <v>2547</v>
      </c>
      <c r="L4485" s="69" t="s">
        <v>10816</v>
      </c>
      <c r="N4485" s="128">
        <v>100</v>
      </c>
      <c r="O4485" s="71">
        <v>33.5</v>
      </c>
      <c r="P4485" s="127"/>
    </row>
    <row r="4486" spans="1:16" ht="15" x14ac:dyDescent="0.25">
      <c r="A4486" s="67" t="str">
        <f t="shared" si="69"/>
        <v>163774241</v>
      </c>
      <c r="B4486" s="127">
        <v>16377424</v>
      </c>
      <c r="C4486" s="127">
        <v>1</v>
      </c>
      <c r="D4486" s="74" t="s">
        <v>5963</v>
      </c>
      <c r="E4486" s="68" t="s">
        <v>2430</v>
      </c>
      <c r="F4486" s="68" t="s">
        <v>10814</v>
      </c>
      <c r="G4486" s="68" t="s">
        <v>2550</v>
      </c>
      <c r="H4486" s="68" t="s">
        <v>52</v>
      </c>
      <c r="I4486" s="66">
        <v>84329</v>
      </c>
      <c r="J4486" s="66" t="s">
        <v>52</v>
      </c>
      <c r="K4486" s="68" t="s">
        <v>2547</v>
      </c>
      <c r="L4486" s="69" t="s">
        <v>10816</v>
      </c>
      <c r="N4486" s="128">
        <v>100</v>
      </c>
      <c r="O4486" s="71">
        <v>33.5</v>
      </c>
      <c r="P4486" s="127"/>
    </row>
    <row r="4487" spans="1:16" ht="15" x14ac:dyDescent="0.25">
      <c r="A4487" s="67" t="str">
        <f t="shared" si="69"/>
        <v>127697335</v>
      </c>
      <c r="B4487" s="127">
        <v>12769733</v>
      </c>
      <c r="C4487" s="127">
        <v>5</v>
      </c>
      <c r="D4487" s="74" t="s">
        <v>5964</v>
      </c>
      <c r="E4487" s="68" t="s">
        <v>1565</v>
      </c>
      <c r="F4487" s="68" t="s">
        <v>10814</v>
      </c>
      <c r="G4487" s="68" t="s">
        <v>2550</v>
      </c>
      <c r="H4487" s="68" t="s">
        <v>52</v>
      </c>
      <c r="I4487" s="66">
        <v>84329</v>
      </c>
      <c r="J4487" s="66" t="s">
        <v>52</v>
      </c>
      <c r="K4487" s="68" t="s">
        <v>2547</v>
      </c>
      <c r="L4487" s="69" t="s">
        <v>10816</v>
      </c>
      <c r="N4487" s="128">
        <v>100</v>
      </c>
      <c r="O4487" s="71">
        <v>33.5</v>
      </c>
      <c r="P4487" s="127"/>
    </row>
    <row r="4488" spans="1:16" ht="15" x14ac:dyDescent="0.25">
      <c r="A4488" s="67" t="str">
        <f t="shared" ref="A4488:A4551" si="70">CONCATENATE(B4488,C4488)</f>
        <v>97687254</v>
      </c>
      <c r="B4488" s="127">
        <v>9768725</v>
      </c>
      <c r="C4488" s="127">
        <v>4</v>
      </c>
      <c r="D4488" s="74" t="s">
        <v>5965</v>
      </c>
      <c r="E4488" s="68">
        <v>17556620</v>
      </c>
      <c r="F4488" s="68" t="s">
        <v>10815</v>
      </c>
      <c r="G4488" s="68" t="s">
        <v>2550</v>
      </c>
      <c r="H4488" s="68" t="s">
        <v>52</v>
      </c>
      <c r="I4488" s="66">
        <v>84329</v>
      </c>
      <c r="J4488" s="66" t="s">
        <v>52</v>
      </c>
      <c r="K4488" s="68" t="s">
        <v>2546</v>
      </c>
      <c r="L4488" s="69" t="s">
        <v>10817</v>
      </c>
      <c r="N4488" s="128">
        <v>100</v>
      </c>
      <c r="O4488" s="71">
        <v>40.200000000000003</v>
      </c>
      <c r="P4488" s="127"/>
    </row>
    <row r="4489" spans="1:16" ht="15" x14ac:dyDescent="0.25">
      <c r="A4489" s="67" t="str">
        <f t="shared" si="70"/>
        <v>134163275</v>
      </c>
      <c r="B4489" s="127">
        <v>13416327</v>
      </c>
      <c r="C4489" s="127">
        <v>5</v>
      </c>
      <c r="D4489" s="74" t="s">
        <v>5966</v>
      </c>
      <c r="E4489" s="68" t="s">
        <v>1773</v>
      </c>
      <c r="F4489" s="68" t="s">
        <v>10814</v>
      </c>
      <c r="G4489" s="68" t="s">
        <v>2550</v>
      </c>
      <c r="H4489" s="68" t="s">
        <v>52</v>
      </c>
      <c r="I4489" s="66">
        <v>84329</v>
      </c>
      <c r="J4489" s="66" t="s">
        <v>52</v>
      </c>
      <c r="K4489" s="68" t="s">
        <v>2547</v>
      </c>
      <c r="L4489" s="69" t="s">
        <v>10816</v>
      </c>
      <c r="N4489" s="128">
        <v>98</v>
      </c>
      <c r="O4489" s="71">
        <v>33.5</v>
      </c>
      <c r="P4489" s="127"/>
    </row>
    <row r="4490" spans="1:16" ht="15" x14ac:dyDescent="0.25">
      <c r="A4490" s="67" t="str">
        <f t="shared" si="70"/>
        <v>156013651</v>
      </c>
      <c r="B4490" s="127">
        <v>15601365</v>
      </c>
      <c r="C4490" s="127">
        <v>1</v>
      </c>
      <c r="D4490" s="74" t="s">
        <v>5967</v>
      </c>
      <c r="E4490" s="68" t="s">
        <v>2242</v>
      </c>
      <c r="F4490" s="68" t="s">
        <v>10814</v>
      </c>
      <c r="G4490" s="68" t="s">
        <v>2550</v>
      </c>
      <c r="H4490" s="68" t="s">
        <v>52</v>
      </c>
      <c r="I4490" s="66">
        <v>84329</v>
      </c>
      <c r="J4490" s="66" t="s">
        <v>52</v>
      </c>
      <c r="K4490" s="68" t="s">
        <v>2547</v>
      </c>
      <c r="L4490" s="69" t="s">
        <v>10816</v>
      </c>
      <c r="N4490" s="128">
        <v>100</v>
      </c>
      <c r="O4490" s="71">
        <v>33.5</v>
      </c>
      <c r="P4490" s="127"/>
    </row>
    <row r="4491" spans="1:16" ht="15" x14ac:dyDescent="0.25">
      <c r="A4491" s="67" t="str">
        <f t="shared" si="70"/>
        <v>121136571</v>
      </c>
      <c r="B4491" s="127">
        <v>12113657</v>
      </c>
      <c r="C4491" s="127">
        <v>1</v>
      </c>
      <c r="D4491" s="74" t="s">
        <v>7532</v>
      </c>
      <c r="E4491" s="68" t="s">
        <v>1414</v>
      </c>
      <c r="F4491" s="68" t="s">
        <v>10815</v>
      </c>
      <c r="G4491" s="68" t="s">
        <v>10823</v>
      </c>
      <c r="H4491" s="68" t="s">
        <v>52</v>
      </c>
      <c r="I4491" s="66">
        <v>84329</v>
      </c>
      <c r="J4491" s="66" t="s">
        <v>52</v>
      </c>
      <c r="K4491" s="68" t="s">
        <v>2547</v>
      </c>
      <c r="L4491" s="69" t="s">
        <v>10817</v>
      </c>
      <c r="N4491" s="128">
        <v>100</v>
      </c>
      <c r="O4491" s="71">
        <v>33.5</v>
      </c>
      <c r="P4491" s="127"/>
    </row>
    <row r="4492" spans="1:16" ht="15" x14ac:dyDescent="0.25">
      <c r="A4492" s="67" t="str">
        <f t="shared" si="70"/>
        <v>101398742</v>
      </c>
      <c r="B4492" s="127">
        <v>10139874</v>
      </c>
      <c r="C4492" s="127">
        <v>2</v>
      </c>
      <c r="D4492" s="74" t="s">
        <v>5969</v>
      </c>
      <c r="E4492" s="68" t="s">
        <v>856</v>
      </c>
      <c r="F4492" s="68" t="s">
        <v>10815</v>
      </c>
      <c r="G4492" s="68" t="s">
        <v>10823</v>
      </c>
      <c r="H4492" s="68" t="s">
        <v>52</v>
      </c>
      <c r="I4492" s="66">
        <v>84329</v>
      </c>
      <c r="J4492" s="66" t="s">
        <v>52</v>
      </c>
      <c r="K4492" s="68" t="s">
        <v>2547</v>
      </c>
      <c r="L4492" s="69" t="s">
        <v>10817</v>
      </c>
      <c r="N4492" s="128">
        <v>100</v>
      </c>
      <c r="O4492" s="71">
        <v>33.5</v>
      </c>
      <c r="P4492" s="127"/>
    </row>
    <row r="4493" spans="1:16" ht="15" x14ac:dyDescent="0.25">
      <c r="A4493" s="67" t="str">
        <f t="shared" si="70"/>
        <v>101398743</v>
      </c>
      <c r="B4493" s="127">
        <v>10139874</v>
      </c>
      <c r="C4493" s="127">
        <v>3</v>
      </c>
      <c r="D4493" s="74" t="s">
        <v>5969</v>
      </c>
      <c r="E4493" s="68" t="s">
        <v>856</v>
      </c>
      <c r="F4493" s="68" t="s">
        <v>10815</v>
      </c>
      <c r="G4493" s="68" t="s">
        <v>10823</v>
      </c>
      <c r="H4493" s="68" t="s">
        <v>52</v>
      </c>
      <c r="I4493" s="66">
        <v>84329</v>
      </c>
      <c r="J4493" s="66" t="s">
        <v>52</v>
      </c>
      <c r="K4493" s="68" t="s">
        <v>2547</v>
      </c>
      <c r="L4493" s="69" t="s">
        <v>10817</v>
      </c>
      <c r="N4493" s="128">
        <v>100</v>
      </c>
      <c r="O4493" s="71">
        <v>33.5</v>
      </c>
      <c r="P4493" s="127"/>
    </row>
    <row r="4494" spans="1:16" ht="15" x14ac:dyDescent="0.25">
      <c r="A4494" s="67" t="str">
        <f t="shared" si="70"/>
        <v>112550201</v>
      </c>
      <c r="B4494" s="127">
        <v>11255020</v>
      </c>
      <c r="C4494" s="127">
        <v>1</v>
      </c>
      <c r="D4494" s="74" t="s">
        <v>5970</v>
      </c>
      <c r="E4494" s="68">
        <v>15888958</v>
      </c>
      <c r="F4494" s="68" t="s">
        <v>10815</v>
      </c>
      <c r="G4494" s="68" t="s">
        <v>10823</v>
      </c>
      <c r="H4494" s="68" t="s">
        <v>52</v>
      </c>
      <c r="I4494" s="66">
        <v>84329</v>
      </c>
      <c r="J4494" s="66" t="s">
        <v>52</v>
      </c>
      <c r="K4494" s="68" t="s">
        <v>2547</v>
      </c>
      <c r="L4494" s="69" t="s">
        <v>10817</v>
      </c>
      <c r="N4494" s="128">
        <v>100</v>
      </c>
      <c r="O4494" s="71">
        <v>33.5</v>
      </c>
      <c r="P4494" s="127"/>
    </row>
    <row r="4495" spans="1:16" ht="15" x14ac:dyDescent="0.25">
      <c r="A4495" s="67" t="str">
        <f t="shared" si="70"/>
        <v>101432102</v>
      </c>
      <c r="B4495" s="127">
        <v>10143210</v>
      </c>
      <c r="C4495" s="127">
        <v>2</v>
      </c>
      <c r="D4495" s="74" t="s">
        <v>5971</v>
      </c>
      <c r="E4495" s="68" t="s">
        <v>857</v>
      </c>
      <c r="F4495" s="68" t="s">
        <v>10815</v>
      </c>
      <c r="G4495" s="68" t="s">
        <v>10823</v>
      </c>
      <c r="H4495" s="68" t="s">
        <v>52</v>
      </c>
      <c r="I4495" s="66">
        <v>84329</v>
      </c>
      <c r="J4495" s="66" t="s">
        <v>52</v>
      </c>
      <c r="K4495" s="68" t="s">
        <v>2547</v>
      </c>
      <c r="L4495" s="69" t="s">
        <v>10817</v>
      </c>
      <c r="N4495" s="128">
        <v>100</v>
      </c>
      <c r="O4495" s="71">
        <v>33.5</v>
      </c>
      <c r="P4495" s="127"/>
    </row>
    <row r="4496" spans="1:16" ht="15" x14ac:dyDescent="0.25">
      <c r="A4496" s="67" t="str">
        <f t="shared" si="70"/>
        <v>104400702</v>
      </c>
      <c r="B4496" s="127">
        <v>10440070</v>
      </c>
      <c r="C4496" s="127">
        <v>2</v>
      </c>
      <c r="D4496" s="74" t="s">
        <v>10765</v>
      </c>
      <c r="E4496" s="68">
        <v>9271971</v>
      </c>
      <c r="F4496" s="68" t="s">
        <v>10815</v>
      </c>
      <c r="G4496" s="68" t="s">
        <v>10823</v>
      </c>
      <c r="H4496" s="68" t="s">
        <v>52</v>
      </c>
      <c r="I4496" s="66">
        <v>84329</v>
      </c>
      <c r="J4496" s="66" t="s">
        <v>52</v>
      </c>
      <c r="K4496" s="68" t="s">
        <v>2547</v>
      </c>
      <c r="L4496" s="69" t="s">
        <v>10817</v>
      </c>
      <c r="N4496" s="128">
        <v>100</v>
      </c>
      <c r="O4496" s="71">
        <v>33.5</v>
      </c>
      <c r="P4496" s="127"/>
    </row>
    <row r="4497" spans="1:16" ht="15" x14ac:dyDescent="0.25">
      <c r="A4497" s="67" t="str">
        <f t="shared" si="70"/>
        <v>69285723</v>
      </c>
      <c r="B4497" s="127">
        <v>6928572</v>
      </c>
      <c r="C4497" s="127">
        <v>3</v>
      </c>
      <c r="D4497" s="74" t="s">
        <v>5973</v>
      </c>
      <c r="E4497" s="68" t="s">
        <v>7152</v>
      </c>
      <c r="F4497" s="68" t="s">
        <v>10815</v>
      </c>
      <c r="G4497" s="68" t="s">
        <v>2550</v>
      </c>
      <c r="H4497" s="68" t="s">
        <v>52</v>
      </c>
      <c r="I4497" s="66">
        <v>84329</v>
      </c>
      <c r="J4497" s="66" t="s">
        <v>52</v>
      </c>
      <c r="K4497" s="68" t="s">
        <v>2547</v>
      </c>
      <c r="L4497" s="69" t="s">
        <v>10817</v>
      </c>
      <c r="N4497" s="128">
        <v>98</v>
      </c>
      <c r="O4497" s="71">
        <v>33.5</v>
      </c>
      <c r="P4497" s="127"/>
    </row>
    <row r="4498" spans="1:16" ht="15" x14ac:dyDescent="0.25">
      <c r="A4498" s="67" t="str">
        <f t="shared" si="70"/>
        <v>69285722</v>
      </c>
      <c r="B4498" s="127">
        <v>6928572</v>
      </c>
      <c r="C4498" s="127">
        <v>2</v>
      </c>
      <c r="D4498" s="74" t="s">
        <v>5973</v>
      </c>
      <c r="E4498" s="68" t="s">
        <v>7152</v>
      </c>
      <c r="F4498" s="68" t="s">
        <v>10813</v>
      </c>
      <c r="G4498" s="68" t="s">
        <v>10823</v>
      </c>
      <c r="H4498" s="68" t="s">
        <v>52</v>
      </c>
      <c r="I4498" s="66">
        <v>84329</v>
      </c>
      <c r="J4498" s="66" t="s">
        <v>52</v>
      </c>
      <c r="K4498" s="68" t="s">
        <v>2547</v>
      </c>
      <c r="L4498" s="69" t="s">
        <v>10818</v>
      </c>
      <c r="N4498" s="128">
        <v>98</v>
      </c>
      <c r="O4498" s="71">
        <v>33.5</v>
      </c>
      <c r="P4498" s="127"/>
    </row>
    <row r="4499" spans="1:16" ht="15" x14ac:dyDescent="0.25">
      <c r="A4499" s="67" t="str">
        <f t="shared" si="70"/>
        <v>82667482</v>
      </c>
      <c r="B4499" s="127">
        <v>8266748</v>
      </c>
      <c r="C4499" s="127">
        <v>2</v>
      </c>
      <c r="D4499" s="74" t="s">
        <v>5974</v>
      </c>
      <c r="E4499" s="68">
        <v>6670368</v>
      </c>
      <c r="F4499" s="68" t="s">
        <v>10814</v>
      </c>
      <c r="G4499" s="68" t="s">
        <v>2550</v>
      </c>
      <c r="H4499" s="68" t="s">
        <v>52</v>
      </c>
      <c r="I4499" s="66">
        <v>84329</v>
      </c>
      <c r="J4499" s="66" t="s">
        <v>52</v>
      </c>
      <c r="K4499" s="68" t="s">
        <v>2547</v>
      </c>
      <c r="L4499" s="69" t="s">
        <v>10816</v>
      </c>
      <c r="N4499" s="128">
        <v>100</v>
      </c>
      <c r="O4499" s="71">
        <v>33.5</v>
      </c>
      <c r="P4499" s="127"/>
    </row>
    <row r="4500" spans="1:16" ht="15" x14ac:dyDescent="0.25">
      <c r="A4500" s="67" t="str">
        <f t="shared" si="70"/>
        <v>111755405</v>
      </c>
      <c r="B4500" s="127">
        <v>11175540</v>
      </c>
      <c r="C4500" s="127">
        <v>5</v>
      </c>
      <c r="D4500" s="74" t="s">
        <v>7219</v>
      </c>
      <c r="E4500" s="68" t="s">
        <v>7170</v>
      </c>
      <c r="F4500" s="68" t="s">
        <v>10815</v>
      </c>
      <c r="G4500" s="68" t="s">
        <v>10823</v>
      </c>
      <c r="H4500" s="68" t="s">
        <v>52</v>
      </c>
      <c r="I4500" s="66">
        <v>84329</v>
      </c>
      <c r="J4500" s="66" t="s">
        <v>52</v>
      </c>
      <c r="K4500" s="68" t="s">
        <v>2547</v>
      </c>
      <c r="L4500" s="69" t="s">
        <v>10817</v>
      </c>
      <c r="N4500" s="128">
        <v>100</v>
      </c>
      <c r="O4500" s="71">
        <v>33.5</v>
      </c>
      <c r="P4500" s="127"/>
    </row>
    <row r="4501" spans="1:16" ht="15" x14ac:dyDescent="0.25">
      <c r="A4501" s="67" t="str">
        <f t="shared" si="70"/>
        <v>111755403</v>
      </c>
      <c r="B4501" s="127">
        <v>11175540</v>
      </c>
      <c r="C4501" s="127">
        <v>3</v>
      </c>
      <c r="D4501" s="74" t="s">
        <v>7219</v>
      </c>
      <c r="E4501" s="68" t="s">
        <v>7170</v>
      </c>
      <c r="F4501" s="68" t="s">
        <v>10815</v>
      </c>
      <c r="G4501" s="68" t="s">
        <v>10823</v>
      </c>
      <c r="H4501" s="68" t="s">
        <v>52</v>
      </c>
      <c r="I4501" s="66">
        <v>84329</v>
      </c>
      <c r="J4501" s="66" t="s">
        <v>52</v>
      </c>
      <c r="K4501" s="68" t="s">
        <v>2547</v>
      </c>
      <c r="L4501" s="69" t="s">
        <v>10817</v>
      </c>
      <c r="N4501" s="128">
        <v>100</v>
      </c>
      <c r="O4501" s="71">
        <v>33.5</v>
      </c>
      <c r="P4501" s="127"/>
    </row>
    <row r="4502" spans="1:16" ht="15" x14ac:dyDescent="0.25">
      <c r="A4502" s="67" t="str">
        <f t="shared" si="70"/>
        <v>112213203</v>
      </c>
      <c r="B4502" s="127">
        <v>11221320</v>
      </c>
      <c r="C4502" s="127">
        <v>3</v>
      </c>
      <c r="D4502" s="74" t="s">
        <v>5976</v>
      </c>
      <c r="E4502" s="68" t="s">
        <v>1102</v>
      </c>
      <c r="F4502" s="68" t="s">
        <v>10815</v>
      </c>
      <c r="G4502" s="68" t="s">
        <v>10823</v>
      </c>
      <c r="H4502" s="68" t="s">
        <v>52</v>
      </c>
      <c r="I4502" s="66">
        <v>84329</v>
      </c>
      <c r="J4502" s="66" t="s">
        <v>52</v>
      </c>
      <c r="K4502" s="68" t="s">
        <v>2547</v>
      </c>
      <c r="L4502" s="69" t="s">
        <v>10817</v>
      </c>
      <c r="N4502" s="128">
        <v>96</v>
      </c>
      <c r="O4502" s="71">
        <v>33.5</v>
      </c>
      <c r="P4502" s="127"/>
    </row>
    <row r="4503" spans="1:16" ht="15" x14ac:dyDescent="0.25">
      <c r="A4503" s="67" t="str">
        <f t="shared" si="70"/>
        <v>112213202</v>
      </c>
      <c r="B4503" s="127">
        <v>11221320</v>
      </c>
      <c r="C4503" s="127">
        <v>2</v>
      </c>
      <c r="D4503" s="74" t="s">
        <v>5976</v>
      </c>
      <c r="E4503" s="68" t="s">
        <v>1102</v>
      </c>
      <c r="F4503" s="68" t="s">
        <v>10815</v>
      </c>
      <c r="G4503" s="68" t="s">
        <v>10823</v>
      </c>
      <c r="H4503" s="68" t="s">
        <v>52</v>
      </c>
      <c r="I4503" s="66">
        <v>84329</v>
      </c>
      <c r="J4503" s="66" t="s">
        <v>52</v>
      </c>
      <c r="K4503" s="68" t="s">
        <v>2547</v>
      </c>
      <c r="L4503" s="69" t="s">
        <v>10817</v>
      </c>
      <c r="N4503" s="128">
        <v>96</v>
      </c>
      <c r="O4503" s="71">
        <v>33.5</v>
      </c>
      <c r="P4503" s="127"/>
    </row>
    <row r="4504" spans="1:16" ht="15" x14ac:dyDescent="0.25">
      <c r="A4504" s="67" t="str">
        <f t="shared" si="70"/>
        <v>173684311</v>
      </c>
      <c r="B4504" s="127">
        <v>17368431</v>
      </c>
      <c r="C4504" s="127">
        <v>1</v>
      </c>
      <c r="D4504" s="74" t="s">
        <v>9822</v>
      </c>
      <c r="E4504" s="68" t="s">
        <v>9916</v>
      </c>
      <c r="F4504" s="68" t="s">
        <v>10814</v>
      </c>
      <c r="G4504" s="68" t="s">
        <v>10823</v>
      </c>
      <c r="H4504" s="68" t="s">
        <v>52</v>
      </c>
      <c r="I4504" s="66">
        <v>84329</v>
      </c>
      <c r="J4504" s="66" t="s">
        <v>52</v>
      </c>
      <c r="K4504" s="68" t="s">
        <v>2546</v>
      </c>
      <c r="L4504" s="69" t="s">
        <v>10816</v>
      </c>
      <c r="N4504" s="128">
        <v>100</v>
      </c>
      <c r="O4504" s="71">
        <v>40.200000000000003</v>
      </c>
      <c r="P4504" s="127"/>
    </row>
    <row r="4505" spans="1:16" ht="15" x14ac:dyDescent="0.25">
      <c r="A4505" s="67" t="str">
        <f t="shared" si="70"/>
        <v>133134842</v>
      </c>
      <c r="B4505" s="127">
        <v>13313484</v>
      </c>
      <c r="C4505" s="127">
        <v>2</v>
      </c>
      <c r="D4505" s="74" t="s">
        <v>5977</v>
      </c>
      <c r="E4505" s="68" t="s">
        <v>1751</v>
      </c>
      <c r="F4505" s="68" t="s">
        <v>10814</v>
      </c>
      <c r="G4505" s="68" t="s">
        <v>2550</v>
      </c>
      <c r="H4505" s="68" t="s">
        <v>52</v>
      </c>
      <c r="I4505" s="66">
        <v>84329</v>
      </c>
      <c r="J4505" s="66" t="s">
        <v>52</v>
      </c>
      <c r="K4505" s="68" t="s">
        <v>2547</v>
      </c>
      <c r="L4505" s="69" t="s">
        <v>10816</v>
      </c>
      <c r="N4505" s="128">
        <v>100</v>
      </c>
      <c r="O4505" s="71">
        <v>33.5</v>
      </c>
      <c r="P4505" s="127"/>
    </row>
    <row r="4506" spans="1:16" ht="15" x14ac:dyDescent="0.25">
      <c r="A4506" s="67" t="str">
        <f t="shared" si="70"/>
        <v>72400412</v>
      </c>
      <c r="B4506" s="127">
        <v>7240041</v>
      </c>
      <c r="C4506" s="127">
        <v>2</v>
      </c>
      <c r="D4506" s="74" t="s">
        <v>5978</v>
      </c>
      <c r="E4506" s="68">
        <v>12121010</v>
      </c>
      <c r="F4506" s="68" t="s">
        <v>10813</v>
      </c>
      <c r="G4506" s="68" t="s">
        <v>10823</v>
      </c>
      <c r="H4506" s="68" t="s">
        <v>52</v>
      </c>
      <c r="I4506" s="66">
        <v>84329</v>
      </c>
      <c r="J4506" s="66" t="s">
        <v>52</v>
      </c>
      <c r="K4506" s="68" t="s">
        <v>2547</v>
      </c>
      <c r="L4506" s="69" t="s">
        <v>10818</v>
      </c>
      <c r="N4506" s="128">
        <v>100</v>
      </c>
      <c r="O4506" s="71">
        <v>33.5</v>
      </c>
      <c r="P4506" s="127"/>
    </row>
    <row r="4507" spans="1:16" ht="15" x14ac:dyDescent="0.25">
      <c r="A4507" s="67" t="str">
        <f t="shared" si="70"/>
        <v>72400417</v>
      </c>
      <c r="B4507" s="127">
        <v>7240041</v>
      </c>
      <c r="C4507" s="127">
        <v>7</v>
      </c>
      <c r="D4507" s="74" t="s">
        <v>5978</v>
      </c>
      <c r="E4507" s="68">
        <v>12121010</v>
      </c>
      <c r="F4507" s="68" t="s">
        <v>10814</v>
      </c>
      <c r="G4507" s="68" t="s">
        <v>10823</v>
      </c>
      <c r="H4507" s="68" t="s">
        <v>52</v>
      </c>
      <c r="I4507" s="66">
        <v>84329</v>
      </c>
      <c r="J4507" s="66" t="s">
        <v>52</v>
      </c>
      <c r="K4507" s="68" t="s">
        <v>2547</v>
      </c>
      <c r="L4507" s="69" t="s">
        <v>10816</v>
      </c>
      <c r="N4507" s="128">
        <v>100</v>
      </c>
      <c r="O4507" s="71">
        <v>33.5</v>
      </c>
      <c r="P4507" s="127"/>
    </row>
    <row r="4508" spans="1:16" ht="15" x14ac:dyDescent="0.25">
      <c r="A4508" s="67" t="str">
        <f t="shared" si="70"/>
        <v>91645833</v>
      </c>
      <c r="B4508" s="127">
        <v>9164583</v>
      </c>
      <c r="C4508" s="127">
        <v>3</v>
      </c>
      <c r="D4508" s="74" t="s">
        <v>5979</v>
      </c>
      <c r="E4508" s="68" t="s">
        <v>635</v>
      </c>
      <c r="F4508" s="68" t="s">
        <v>10815</v>
      </c>
      <c r="G4508" s="68" t="s">
        <v>10823</v>
      </c>
      <c r="H4508" s="68" t="s">
        <v>52</v>
      </c>
      <c r="I4508" s="66">
        <v>84329</v>
      </c>
      <c r="J4508" s="66" t="s">
        <v>52</v>
      </c>
      <c r="K4508" s="68" t="s">
        <v>2547</v>
      </c>
      <c r="L4508" s="69" t="s">
        <v>10817</v>
      </c>
      <c r="N4508" s="128">
        <v>100</v>
      </c>
      <c r="O4508" s="71">
        <v>33.5</v>
      </c>
      <c r="P4508" s="127"/>
    </row>
    <row r="4509" spans="1:16" ht="15" x14ac:dyDescent="0.25">
      <c r="A4509" s="67" t="str">
        <f t="shared" si="70"/>
        <v>84416491</v>
      </c>
      <c r="B4509" s="127">
        <v>8441649</v>
      </c>
      <c r="C4509" s="127">
        <v>1</v>
      </c>
      <c r="D4509" s="74" t="s">
        <v>5980</v>
      </c>
      <c r="E4509" s="68">
        <v>6336186</v>
      </c>
      <c r="F4509" s="68" t="s">
        <v>10813</v>
      </c>
      <c r="G4509" s="68" t="s">
        <v>10823</v>
      </c>
      <c r="H4509" s="68" t="s">
        <v>52</v>
      </c>
      <c r="I4509" s="66">
        <v>84329</v>
      </c>
      <c r="J4509" s="66" t="s">
        <v>52</v>
      </c>
      <c r="K4509" s="68" t="s">
        <v>2547</v>
      </c>
      <c r="L4509" s="69" t="s">
        <v>10818</v>
      </c>
      <c r="N4509" s="128">
        <v>0</v>
      </c>
      <c r="O4509" s="71">
        <v>33.5</v>
      </c>
      <c r="P4509" s="127"/>
    </row>
    <row r="4510" spans="1:16" ht="15" x14ac:dyDescent="0.25">
      <c r="A4510" s="67" t="str">
        <f t="shared" si="70"/>
        <v>140437741</v>
      </c>
      <c r="B4510" s="127">
        <v>14043774</v>
      </c>
      <c r="C4510" s="127">
        <v>1</v>
      </c>
      <c r="D4510" s="74" t="s">
        <v>5982</v>
      </c>
      <c r="E4510" s="68" t="s">
        <v>1899</v>
      </c>
      <c r="F4510" s="68" t="s">
        <v>10814</v>
      </c>
      <c r="G4510" s="68" t="s">
        <v>2550</v>
      </c>
      <c r="H4510" s="68" t="s">
        <v>52</v>
      </c>
      <c r="I4510" s="66">
        <v>84329</v>
      </c>
      <c r="J4510" s="66" t="s">
        <v>52</v>
      </c>
      <c r="K4510" s="68" t="s">
        <v>2547</v>
      </c>
      <c r="L4510" s="69" t="s">
        <v>10816</v>
      </c>
      <c r="N4510" s="128">
        <v>100</v>
      </c>
      <c r="O4510" s="71">
        <v>33.5</v>
      </c>
      <c r="P4510" s="127"/>
    </row>
    <row r="4511" spans="1:16" ht="15" x14ac:dyDescent="0.25">
      <c r="A4511" s="67" t="str">
        <f t="shared" si="70"/>
        <v>111484452</v>
      </c>
      <c r="B4511" s="127">
        <v>11148445</v>
      </c>
      <c r="C4511" s="127">
        <v>2</v>
      </c>
      <c r="D4511" s="74" t="s">
        <v>10665</v>
      </c>
      <c r="E4511" s="68" t="s">
        <v>10207</v>
      </c>
      <c r="F4511" s="68" t="s">
        <v>10815</v>
      </c>
      <c r="G4511" s="68" t="s">
        <v>10823</v>
      </c>
      <c r="H4511" s="68" t="s">
        <v>52</v>
      </c>
      <c r="I4511" s="66">
        <v>84329</v>
      </c>
      <c r="J4511" s="66" t="s">
        <v>52</v>
      </c>
      <c r="K4511" s="68" t="s">
        <v>2547</v>
      </c>
      <c r="L4511" s="69" t="s">
        <v>10817</v>
      </c>
      <c r="N4511" s="128">
        <v>0</v>
      </c>
      <c r="O4511" s="71">
        <v>33.5</v>
      </c>
      <c r="P4511" s="127"/>
    </row>
    <row r="4512" spans="1:16" ht="15" x14ac:dyDescent="0.25">
      <c r="A4512" s="67" t="str">
        <f t="shared" si="70"/>
        <v>116870605</v>
      </c>
      <c r="B4512" s="127">
        <v>11687060</v>
      </c>
      <c r="C4512" s="127">
        <v>5</v>
      </c>
      <c r="D4512" s="74" t="s">
        <v>5983</v>
      </c>
      <c r="E4512" s="68" t="s">
        <v>1265</v>
      </c>
      <c r="F4512" s="68" t="s">
        <v>10815</v>
      </c>
      <c r="G4512" s="68" t="s">
        <v>10823</v>
      </c>
      <c r="H4512" s="68" t="s">
        <v>52</v>
      </c>
      <c r="I4512" s="66">
        <v>84329</v>
      </c>
      <c r="J4512" s="66" t="s">
        <v>52</v>
      </c>
      <c r="K4512" s="68" t="s">
        <v>2546</v>
      </c>
      <c r="L4512" s="69" t="s">
        <v>10817</v>
      </c>
      <c r="N4512" s="128">
        <v>0</v>
      </c>
      <c r="O4512" s="71">
        <v>40.200000000000003</v>
      </c>
      <c r="P4512" s="127"/>
    </row>
    <row r="4513" spans="1:16" ht="15" x14ac:dyDescent="0.25">
      <c r="A4513" s="67" t="str">
        <f t="shared" si="70"/>
        <v>157288701</v>
      </c>
      <c r="B4513" s="127">
        <v>15728870</v>
      </c>
      <c r="C4513" s="127">
        <v>1</v>
      </c>
      <c r="D4513" s="74" t="s">
        <v>5984</v>
      </c>
      <c r="E4513" s="68" t="s">
        <v>2262</v>
      </c>
      <c r="F4513" s="68" t="s">
        <v>10814</v>
      </c>
      <c r="G4513" s="68" t="s">
        <v>2550</v>
      </c>
      <c r="H4513" s="68" t="s">
        <v>52</v>
      </c>
      <c r="I4513" s="66">
        <v>84329</v>
      </c>
      <c r="J4513" s="66" t="s">
        <v>52</v>
      </c>
      <c r="K4513" s="68" t="s">
        <v>2547</v>
      </c>
      <c r="L4513" s="69" t="s">
        <v>10816</v>
      </c>
      <c r="N4513" s="128">
        <v>100</v>
      </c>
      <c r="O4513" s="71">
        <v>33.5</v>
      </c>
      <c r="P4513" s="127"/>
    </row>
    <row r="4514" spans="1:16" ht="15" x14ac:dyDescent="0.25">
      <c r="A4514" s="67" t="str">
        <f t="shared" si="70"/>
        <v>173691621</v>
      </c>
      <c r="B4514" s="127">
        <v>17369162</v>
      </c>
      <c r="C4514" s="127">
        <v>1</v>
      </c>
      <c r="D4514" s="74" t="s">
        <v>9824</v>
      </c>
      <c r="E4514" s="68" t="s">
        <v>10361</v>
      </c>
      <c r="F4514" s="68" t="s">
        <v>10814</v>
      </c>
      <c r="G4514" s="68" t="s">
        <v>10823</v>
      </c>
      <c r="H4514" s="68" t="s">
        <v>52</v>
      </c>
      <c r="I4514" s="66">
        <v>84329</v>
      </c>
      <c r="J4514" s="66" t="s">
        <v>52</v>
      </c>
      <c r="K4514" s="68" t="s">
        <v>2546</v>
      </c>
      <c r="L4514" s="69" t="s">
        <v>10816</v>
      </c>
      <c r="N4514" s="128">
        <v>100</v>
      </c>
      <c r="O4514" s="71">
        <v>40.200000000000003</v>
      </c>
      <c r="P4514" s="127"/>
    </row>
    <row r="4515" spans="1:16" ht="15" x14ac:dyDescent="0.25">
      <c r="A4515" s="67" t="str">
        <f t="shared" si="70"/>
        <v>128911742</v>
      </c>
      <c r="B4515" s="127">
        <v>12891174</v>
      </c>
      <c r="C4515" s="127">
        <v>2</v>
      </c>
      <c r="D4515" s="74" t="s">
        <v>5985</v>
      </c>
      <c r="E4515" s="68" t="s">
        <v>1587</v>
      </c>
      <c r="F4515" s="68" t="s">
        <v>10814</v>
      </c>
      <c r="G4515" s="68" t="s">
        <v>2550</v>
      </c>
      <c r="H4515" s="68" t="s">
        <v>52</v>
      </c>
      <c r="I4515" s="66">
        <v>84329</v>
      </c>
      <c r="J4515" s="66" t="s">
        <v>52</v>
      </c>
      <c r="K4515" s="68" t="s">
        <v>2546</v>
      </c>
      <c r="L4515" s="69" t="s">
        <v>10816</v>
      </c>
      <c r="N4515" s="128">
        <v>100</v>
      </c>
      <c r="O4515" s="71">
        <v>40.200000000000003</v>
      </c>
      <c r="P4515" s="127"/>
    </row>
    <row r="4516" spans="1:16" ht="15" x14ac:dyDescent="0.25">
      <c r="A4516" s="67" t="str">
        <f t="shared" si="70"/>
        <v>103644323</v>
      </c>
      <c r="B4516" s="127">
        <v>10364432</v>
      </c>
      <c r="C4516" s="127">
        <v>3</v>
      </c>
      <c r="D4516" s="74" t="s">
        <v>10762</v>
      </c>
      <c r="E4516" s="68" t="s">
        <v>7961</v>
      </c>
      <c r="F4516" s="68" t="s">
        <v>10815</v>
      </c>
      <c r="G4516" s="68" t="s">
        <v>10823</v>
      </c>
      <c r="H4516" s="68" t="s">
        <v>52</v>
      </c>
      <c r="I4516" s="66">
        <v>84329</v>
      </c>
      <c r="J4516" s="66" t="s">
        <v>52</v>
      </c>
      <c r="K4516" s="68" t="s">
        <v>2547</v>
      </c>
      <c r="L4516" s="69" t="s">
        <v>10817</v>
      </c>
      <c r="N4516" s="128">
        <v>100</v>
      </c>
      <c r="O4516" s="71">
        <v>33.5</v>
      </c>
      <c r="P4516" s="127"/>
    </row>
    <row r="4517" spans="1:16" ht="15" x14ac:dyDescent="0.25">
      <c r="A4517" s="67" t="str">
        <f t="shared" si="70"/>
        <v>83577304</v>
      </c>
      <c r="B4517" s="127">
        <v>8357730</v>
      </c>
      <c r="C4517" s="127">
        <v>4</v>
      </c>
      <c r="D4517" s="74" t="s">
        <v>10692</v>
      </c>
      <c r="E4517" s="68" t="s">
        <v>536</v>
      </c>
      <c r="F4517" s="68" t="s">
        <v>10814</v>
      </c>
      <c r="G4517" s="68" t="s">
        <v>10823</v>
      </c>
      <c r="H4517" s="68" t="s">
        <v>52</v>
      </c>
      <c r="I4517" s="66">
        <v>84329</v>
      </c>
      <c r="J4517" s="66" t="s">
        <v>52</v>
      </c>
      <c r="K4517" s="68" t="s">
        <v>2547</v>
      </c>
      <c r="L4517" s="69" t="s">
        <v>10816</v>
      </c>
      <c r="N4517" s="128">
        <v>88</v>
      </c>
      <c r="O4517" s="71">
        <v>33.5</v>
      </c>
      <c r="P4517" s="127"/>
    </row>
    <row r="4518" spans="1:16" ht="15" x14ac:dyDescent="0.25">
      <c r="A4518" s="67" t="str">
        <f t="shared" si="70"/>
        <v>111156607</v>
      </c>
      <c r="B4518" s="127">
        <v>11115660</v>
      </c>
      <c r="C4518" s="127">
        <v>7</v>
      </c>
      <c r="D4518" s="74" t="s">
        <v>5986</v>
      </c>
      <c r="E4518" s="68" t="s">
        <v>1044</v>
      </c>
      <c r="F4518" s="68" t="s">
        <v>10815</v>
      </c>
      <c r="G4518" s="68" t="s">
        <v>10823</v>
      </c>
      <c r="H4518" s="68" t="s">
        <v>52</v>
      </c>
      <c r="I4518" s="66">
        <v>84329</v>
      </c>
      <c r="J4518" s="66" t="s">
        <v>52</v>
      </c>
      <c r="K4518" s="68" t="s">
        <v>2547</v>
      </c>
      <c r="L4518" s="69" t="s">
        <v>10817</v>
      </c>
      <c r="N4518" s="128">
        <v>94</v>
      </c>
      <c r="O4518" s="71">
        <v>33.5</v>
      </c>
      <c r="P4518" s="127"/>
    </row>
    <row r="4519" spans="1:16" ht="15" x14ac:dyDescent="0.25">
      <c r="A4519" s="67" t="str">
        <f t="shared" si="70"/>
        <v>111156605</v>
      </c>
      <c r="B4519" s="127">
        <v>11115660</v>
      </c>
      <c r="C4519" s="127">
        <v>5</v>
      </c>
      <c r="D4519" s="74" t="s">
        <v>5986</v>
      </c>
      <c r="E4519" s="68" t="s">
        <v>1044</v>
      </c>
      <c r="F4519" s="68" t="s">
        <v>10815</v>
      </c>
      <c r="G4519" s="68" t="s">
        <v>10823</v>
      </c>
      <c r="H4519" s="68" t="s">
        <v>52</v>
      </c>
      <c r="I4519" s="66">
        <v>84329</v>
      </c>
      <c r="J4519" s="66" t="s">
        <v>52</v>
      </c>
      <c r="K4519" s="68" t="s">
        <v>2547</v>
      </c>
      <c r="L4519" s="69" t="s">
        <v>10817</v>
      </c>
      <c r="N4519" s="128">
        <v>100</v>
      </c>
      <c r="O4519" s="71">
        <v>33.5</v>
      </c>
      <c r="P4519" s="127"/>
    </row>
    <row r="4520" spans="1:16" ht="15" x14ac:dyDescent="0.25">
      <c r="A4520" s="67" t="str">
        <f t="shared" si="70"/>
        <v>737730710</v>
      </c>
      <c r="B4520" s="127">
        <v>7377307</v>
      </c>
      <c r="C4520" s="127">
        <v>10</v>
      </c>
      <c r="D4520" s="74" t="s">
        <v>5987</v>
      </c>
      <c r="E4520" s="68" t="s">
        <v>7962</v>
      </c>
      <c r="F4520" s="68" t="s">
        <v>10814</v>
      </c>
      <c r="G4520" s="68" t="s">
        <v>2550</v>
      </c>
      <c r="H4520" s="68" t="s">
        <v>52</v>
      </c>
      <c r="I4520" s="66">
        <v>84329</v>
      </c>
      <c r="J4520" s="66" t="s">
        <v>52</v>
      </c>
      <c r="K4520" s="68" t="s">
        <v>2547</v>
      </c>
      <c r="L4520" s="69" t="s">
        <v>10816</v>
      </c>
      <c r="N4520" s="128">
        <v>100</v>
      </c>
      <c r="O4520" s="71">
        <v>33.5</v>
      </c>
      <c r="P4520" s="127"/>
    </row>
    <row r="4521" spans="1:16" ht="15" x14ac:dyDescent="0.25">
      <c r="A4521" s="67" t="str">
        <f t="shared" si="70"/>
        <v>72745312</v>
      </c>
      <c r="B4521" s="127">
        <v>7274531</v>
      </c>
      <c r="C4521" s="127">
        <v>2</v>
      </c>
      <c r="D4521" s="74" t="s">
        <v>5988</v>
      </c>
      <c r="E4521" s="68">
        <v>10754307</v>
      </c>
      <c r="F4521" s="68" t="s">
        <v>10813</v>
      </c>
      <c r="G4521" s="68" t="s">
        <v>10823</v>
      </c>
      <c r="H4521" s="68" t="s">
        <v>52</v>
      </c>
      <c r="I4521" s="66">
        <v>84329</v>
      </c>
      <c r="J4521" s="66" t="s">
        <v>52</v>
      </c>
      <c r="K4521" s="68" t="s">
        <v>2547</v>
      </c>
      <c r="L4521" s="69" t="s">
        <v>10818</v>
      </c>
      <c r="N4521" s="128">
        <v>100</v>
      </c>
      <c r="O4521" s="71">
        <v>33.5</v>
      </c>
      <c r="P4521" s="127"/>
    </row>
    <row r="4522" spans="1:16" ht="15" x14ac:dyDescent="0.25">
      <c r="A4522" s="67" t="str">
        <f t="shared" si="70"/>
        <v>78230222</v>
      </c>
      <c r="B4522" s="127">
        <v>7823022</v>
      </c>
      <c r="C4522" s="127">
        <v>2</v>
      </c>
      <c r="D4522" s="74" t="s">
        <v>5989</v>
      </c>
      <c r="E4522" s="68">
        <v>10931893</v>
      </c>
      <c r="F4522" s="68" t="s">
        <v>10815</v>
      </c>
      <c r="G4522" s="68" t="s">
        <v>10823</v>
      </c>
      <c r="H4522" s="68" t="s">
        <v>52</v>
      </c>
      <c r="I4522" s="66">
        <v>84329</v>
      </c>
      <c r="J4522" s="66" t="s">
        <v>52</v>
      </c>
      <c r="K4522" s="68" t="s">
        <v>2546</v>
      </c>
      <c r="L4522" s="69" t="s">
        <v>10817</v>
      </c>
      <c r="N4522" s="128">
        <v>100</v>
      </c>
      <c r="O4522" s="71">
        <v>40.200000000000003</v>
      </c>
      <c r="P4522" s="127"/>
    </row>
    <row r="4523" spans="1:16" ht="15" x14ac:dyDescent="0.25">
      <c r="A4523" s="67" t="str">
        <f t="shared" si="70"/>
        <v>146121972</v>
      </c>
      <c r="B4523" s="127">
        <v>14612197</v>
      </c>
      <c r="C4523" s="127">
        <v>2</v>
      </c>
      <c r="D4523" s="74" t="s">
        <v>7391</v>
      </c>
      <c r="E4523" s="68" t="s">
        <v>9962</v>
      </c>
      <c r="F4523" s="68" t="s">
        <v>10814</v>
      </c>
      <c r="G4523" s="68" t="s">
        <v>2550</v>
      </c>
      <c r="H4523" s="68" t="s">
        <v>52</v>
      </c>
      <c r="I4523" s="66">
        <v>84329</v>
      </c>
      <c r="J4523" s="66" t="s">
        <v>52</v>
      </c>
      <c r="K4523" s="68" t="s">
        <v>2547</v>
      </c>
      <c r="L4523" s="69" t="s">
        <v>10816</v>
      </c>
      <c r="N4523" s="128">
        <v>0</v>
      </c>
      <c r="O4523" s="71">
        <v>33.5</v>
      </c>
      <c r="P4523" s="127"/>
    </row>
    <row r="4524" spans="1:16" ht="15" x14ac:dyDescent="0.25">
      <c r="A4524" s="67" t="str">
        <f t="shared" si="70"/>
        <v>100886592</v>
      </c>
      <c r="B4524" s="127">
        <v>10088659</v>
      </c>
      <c r="C4524" s="127">
        <v>2</v>
      </c>
      <c r="D4524" s="74" t="s">
        <v>5990</v>
      </c>
      <c r="E4524" s="68">
        <v>14248922</v>
      </c>
      <c r="F4524" s="68" t="s">
        <v>10815</v>
      </c>
      <c r="G4524" s="68" t="s">
        <v>10823</v>
      </c>
      <c r="H4524" s="68" t="s">
        <v>52</v>
      </c>
      <c r="I4524" s="66">
        <v>84329</v>
      </c>
      <c r="J4524" s="66" t="s">
        <v>52</v>
      </c>
      <c r="K4524" s="68" t="s">
        <v>2547</v>
      </c>
      <c r="L4524" s="69" t="s">
        <v>10817</v>
      </c>
      <c r="N4524" s="128">
        <v>100</v>
      </c>
      <c r="O4524" s="71">
        <v>33.5</v>
      </c>
      <c r="P4524" s="127"/>
    </row>
    <row r="4525" spans="1:16" ht="15" x14ac:dyDescent="0.25">
      <c r="A4525" s="67" t="str">
        <f t="shared" si="70"/>
        <v>100886593</v>
      </c>
      <c r="B4525" s="127">
        <v>10088659</v>
      </c>
      <c r="C4525" s="127">
        <v>3</v>
      </c>
      <c r="D4525" s="74" t="s">
        <v>5990</v>
      </c>
      <c r="E4525" s="68">
        <v>14248922</v>
      </c>
      <c r="F4525" s="68" t="s">
        <v>10815</v>
      </c>
      <c r="G4525" s="68" t="s">
        <v>10823</v>
      </c>
      <c r="H4525" s="68" t="s">
        <v>52</v>
      </c>
      <c r="I4525" s="66">
        <v>84329</v>
      </c>
      <c r="J4525" s="66" t="s">
        <v>52</v>
      </c>
      <c r="K4525" s="68" t="s">
        <v>2547</v>
      </c>
      <c r="L4525" s="69" t="s">
        <v>10817</v>
      </c>
      <c r="N4525" s="128">
        <v>100</v>
      </c>
      <c r="O4525" s="71">
        <v>33.5</v>
      </c>
      <c r="P4525" s="127"/>
    </row>
    <row r="4526" spans="1:16" ht="15" x14ac:dyDescent="0.25">
      <c r="A4526" s="67" t="str">
        <f t="shared" si="70"/>
        <v>104168452</v>
      </c>
      <c r="B4526" s="127">
        <v>10416845</v>
      </c>
      <c r="C4526" s="127">
        <v>2</v>
      </c>
      <c r="D4526" s="74" t="s">
        <v>10763</v>
      </c>
      <c r="E4526" s="68">
        <v>17385749</v>
      </c>
      <c r="F4526" s="68" t="s">
        <v>10815</v>
      </c>
      <c r="G4526" s="68" t="s">
        <v>10823</v>
      </c>
      <c r="H4526" s="68" t="s">
        <v>52</v>
      </c>
      <c r="I4526" s="66">
        <v>84329</v>
      </c>
      <c r="J4526" s="66" t="s">
        <v>52</v>
      </c>
      <c r="K4526" s="68" t="s">
        <v>2547</v>
      </c>
      <c r="L4526" s="69" t="s">
        <v>10817</v>
      </c>
      <c r="N4526" s="128">
        <v>100</v>
      </c>
      <c r="O4526" s="71">
        <v>33.5</v>
      </c>
      <c r="P4526" s="127"/>
    </row>
    <row r="4527" spans="1:16" ht="15" x14ac:dyDescent="0.25">
      <c r="A4527" s="67" t="str">
        <f t="shared" si="70"/>
        <v>125123824</v>
      </c>
      <c r="B4527" s="127">
        <v>12512382</v>
      </c>
      <c r="C4527" s="127">
        <v>4</v>
      </c>
      <c r="D4527" s="74" t="s">
        <v>4715</v>
      </c>
      <c r="E4527" s="68" t="s">
        <v>1516</v>
      </c>
      <c r="F4527" s="68" t="s">
        <v>10814</v>
      </c>
      <c r="G4527" s="68" t="s">
        <v>2550</v>
      </c>
      <c r="H4527" s="68" t="s">
        <v>52</v>
      </c>
      <c r="I4527" s="66">
        <v>84329</v>
      </c>
      <c r="J4527" s="66" t="s">
        <v>52</v>
      </c>
      <c r="K4527" s="68" t="s">
        <v>2547</v>
      </c>
      <c r="L4527" s="69" t="s">
        <v>10816</v>
      </c>
      <c r="N4527" s="128">
        <v>99</v>
      </c>
      <c r="O4527" s="71">
        <v>33.5</v>
      </c>
      <c r="P4527" s="127"/>
    </row>
    <row r="4528" spans="1:16" ht="15" x14ac:dyDescent="0.25">
      <c r="A4528" s="67" t="str">
        <f t="shared" si="70"/>
        <v>130122891</v>
      </c>
      <c r="B4528" s="127">
        <v>13012289</v>
      </c>
      <c r="C4528" s="127">
        <v>1</v>
      </c>
      <c r="D4528" s="74" t="s">
        <v>5991</v>
      </c>
      <c r="E4528" s="68" t="s">
        <v>1640</v>
      </c>
      <c r="F4528" s="68" t="s">
        <v>10814</v>
      </c>
      <c r="G4528" s="68" t="s">
        <v>10823</v>
      </c>
      <c r="H4528" s="68" t="s">
        <v>52</v>
      </c>
      <c r="I4528" s="66">
        <v>84329</v>
      </c>
      <c r="J4528" s="66" t="s">
        <v>52</v>
      </c>
      <c r="K4528" s="68" t="s">
        <v>2547</v>
      </c>
      <c r="L4528" s="69" t="s">
        <v>10816</v>
      </c>
      <c r="N4528" s="128">
        <v>100</v>
      </c>
      <c r="O4528" s="71">
        <v>33.5</v>
      </c>
      <c r="P4528" s="127"/>
    </row>
    <row r="4529" spans="1:16" ht="15" x14ac:dyDescent="0.25">
      <c r="A4529" s="67" t="str">
        <f t="shared" si="70"/>
        <v>125656112</v>
      </c>
      <c r="B4529" s="127">
        <v>12565611</v>
      </c>
      <c r="C4529" s="127">
        <v>2</v>
      </c>
      <c r="D4529" s="74" t="s">
        <v>10779</v>
      </c>
      <c r="E4529" s="68" t="s">
        <v>7963</v>
      </c>
      <c r="F4529" s="68" t="s">
        <v>10814</v>
      </c>
      <c r="G4529" s="68" t="s">
        <v>2550</v>
      </c>
      <c r="H4529" s="68" t="s">
        <v>52</v>
      </c>
      <c r="I4529" s="66">
        <v>84329</v>
      </c>
      <c r="J4529" s="66" t="s">
        <v>52</v>
      </c>
      <c r="K4529" s="68" t="s">
        <v>2547</v>
      </c>
      <c r="L4529" s="69" t="s">
        <v>10816</v>
      </c>
      <c r="N4529" s="128">
        <v>100</v>
      </c>
      <c r="O4529" s="71">
        <v>33.5</v>
      </c>
      <c r="P4529" s="127"/>
    </row>
    <row r="4530" spans="1:16" ht="15" x14ac:dyDescent="0.25">
      <c r="A4530" s="67" t="str">
        <f t="shared" si="70"/>
        <v>114094355</v>
      </c>
      <c r="B4530" s="127">
        <v>11409435</v>
      </c>
      <c r="C4530" s="127">
        <v>5</v>
      </c>
      <c r="D4530" s="74" t="s">
        <v>5992</v>
      </c>
      <c r="E4530" s="68">
        <v>9908248</v>
      </c>
      <c r="F4530" s="68" t="s">
        <v>10814</v>
      </c>
      <c r="G4530" s="68" t="s">
        <v>2550</v>
      </c>
      <c r="H4530" s="68" t="s">
        <v>52</v>
      </c>
      <c r="I4530" s="66">
        <v>84329</v>
      </c>
      <c r="J4530" s="66" t="s">
        <v>52</v>
      </c>
      <c r="K4530" s="68" t="s">
        <v>2547</v>
      </c>
      <c r="L4530" s="69" t="s">
        <v>10816</v>
      </c>
      <c r="N4530" s="128">
        <v>100</v>
      </c>
      <c r="O4530" s="71">
        <v>33.5</v>
      </c>
      <c r="P4530" s="127"/>
    </row>
    <row r="4531" spans="1:16" ht="15" x14ac:dyDescent="0.25">
      <c r="A4531" s="67" t="str">
        <f t="shared" si="70"/>
        <v>85349495</v>
      </c>
      <c r="B4531" s="127">
        <v>8534949</v>
      </c>
      <c r="C4531" s="127">
        <v>5</v>
      </c>
      <c r="D4531" s="74" t="s">
        <v>10506</v>
      </c>
      <c r="E4531" s="68" t="s">
        <v>10101</v>
      </c>
      <c r="F4531" s="68" t="s">
        <v>10814</v>
      </c>
      <c r="G4531" s="127" t="s">
        <v>2550</v>
      </c>
      <c r="H4531" s="68" t="s">
        <v>52</v>
      </c>
      <c r="I4531" s="66">
        <v>84329</v>
      </c>
      <c r="J4531" s="66" t="s">
        <v>52</v>
      </c>
      <c r="K4531" s="68" t="s">
        <v>2547</v>
      </c>
      <c r="L4531" s="69" t="s">
        <v>10816</v>
      </c>
      <c r="N4531" s="128">
        <v>0</v>
      </c>
      <c r="O4531" s="71">
        <v>33.5</v>
      </c>
      <c r="P4531" s="127"/>
    </row>
    <row r="4532" spans="1:16" ht="15" x14ac:dyDescent="0.25">
      <c r="A4532" s="67" t="str">
        <f t="shared" si="70"/>
        <v>79308962</v>
      </c>
      <c r="B4532" s="127">
        <v>7930896</v>
      </c>
      <c r="C4532" s="127">
        <v>2</v>
      </c>
      <c r="D4532" s="74" t="s">
        <v>5993</v>
      </c>
      <c r="E4532" s="68" t="s">
        <v>480</v>
      </c>
      <c r="F4532" s="68" t="s">
        <v>10815</v>
      </c>
      <c r="G4532" s="68" t="s">
        <v>2550</v>
      </c>
      <c r="H4532" s="68" t="s">
        <v>52</v>
      </c>
      <c r="I4532" s="66">
        <v>84329</v>
      </c>
      <c r="J4532" s="66" t="s">
        <v>52</v>
      </c>
      <c r="K4532" s="68" t="s">
        <v>2547</v>
      </c>
      <c r="L4532" s="69" t="s">
        <v>10817</v>
      </c>
      <c r="N4532" s="128">
        <v>100</v>
      </c>
      <c r="O4532" s="71">
        <v>33.5</v>
      </c>
      <c r="P4532" s="127"/>
    </row>
    <row r="4533" spans="1:16" ht="15" x14ac:dyDescent="0.25">
      <c r="A4533" s="67" t="str">
        <f t="shared" si="70"/>
        <v>149689642</v>
      </c>
      <c r="B4533" s="127">
        <v>14968964</v>
      </c>
      <c r="C4533" s="127">
        <v>2</v>
      </c>
      <c r="D4533" s="74" t="s">
        <v>5994</v>
      </c>
      <c r="E4533" s="68" t="s">
        <v>2115</v>
      </c>
      <c r="F4533" s="68" t="s">
        <v>10814</v>
      </c>
      <c r="G4533" s="68" t="s">
        <v>2550</v>
      </c>
      <c r="H4533" s="68" t="s">
        <v>52</v>
      </c>
      <c r="I4533" s="66">
        <v>84329</v>
      </c>
      <c r="J4533" s="66" t="s">
        <v>52</v>
      </c>
      <c r="K4533" s="68" t="s">
        <v>2547</v>
      </c>
      <c r="L4533" s="69" t="s">
        <v>10816</v>
      </c>
      <c r="N4533" s="128">
        <v>100</v>
      </c>
      <c r="O4533" s="71">
        <v>33.5</v>
      </c>
      <c r="P4533" s="127"/>
    </row>
    <row r="4534" spans="1:16" ht="15" x14ac:dyDescent="0.25">
      <c r="A4534" s="67" t="str">
        <f t="shared" si="70"/>
        <v>111232302</v>
      </c>
      <c r="B4534" s="127">
        <v>11123230</v>
      </c>
      <c r="C4534" s="127">
        <v>2</v>
      </c>
      <c r="D4534" s="74" t="s">
        <v>5995</v>
      </c>
      <c r="E4534" s="68">
        <v>11335732</v>
      </c>
      <c r="F4534" s="68" t="s">
        <v>10815</v>
      </c>
      <c r="G4534" s="68" t="s">
        <v>10823</v>
      </c>
      <c r="H4534" s="68" t="s">
        <v>52</v>
      </c>
      <c r="I4534" s="66">
        <v>84329</v>
      </c>
      <c r="J4534" s="66" t="s">
        <v>52</v>
      </c>
      <c r="K4534" s="68" t="s">
        <v>2547</v>
      </c>
      <c r="L4534" s="69" t="s">
        <v>10817</v>
      </c>
      <c r="N4534" s="128">
        <v>100</v>
      </c>
      <c r="O4534" s="71">
        <v>33.5</v>
      </c>
      <c r="P4534" s="127"/>
    </row>
    <row r="4535" spans="1:16" ht="15" x14ac:dyDescent="0.25">
      <c r="A4535" s="67" t="str">
        <f t="shared" si="70"/>
        <v>141893432</v>
      </c>
      <c r="B4535" s="127">
        <v>14189343</v>
      </c>
      <c r="C4535" s="127">
        <v>2</v>
      </c>
      <c r="D4535" s="74" t="s">
        <v>5996</v>
      </c>
      <c r="E4535" s="68" t="s">
        <v>10005</v>
      </c>
      <c r="F4535" s="68" t="s">
        <v>10814</v>
      </c>
      <c r="G4535" s="68" t="s">
        <v>2550</v>
      </c>
      <c r="H4535" s="68" t="s">
        <v>52</v>
      </c>
      <c r="I4535" s="66">
        <v>84329</v>
      </c>
      <c r="J4535" s="66" t="s">
        <v>52</v>
      </c>
      <c r="K4535" s="68" t="s">
        <v>2547</v>
      </c>
      <c r="L4535" s="69" t="s">
        <v>10816</v>
      </c>
      <c r="N4535" s="128">
        <v>100</v>
      </c>
      <c r="O4535" s="71">
        <v>33.5</v>
      </c>
      <c r="P4535" s="127"/>
    </row>
    <row r="4536" spans="1:16" ht="15" x14ac:dyDescent="0.25">
      <c r="A4536" s="67" t="str">
        <f t="shared" si="70"/>
        <v>124186023</v>
      </c>
      <c r="B4536" s="127">
        <v>12418602</v>
      </c>
      <c r="C4536" s="127">
        <v>3</v>
      </c>
      <c r="D4536" s="74" t="s">
        <v>5998</v>
      </c>
      <c r="E4536" s="68" t="s">
        <v>7964</v>
      </c>
      <c r="F4536" s="68" t="s">
        <v>10814</v>
      </c>
      <c r="G4536" s="68" t="s">
        <v>2550</v>
      </c>
      <c r="H4536" s="68" t="s">
        <v>52</v>
      </c>
      <c r="I4536" s="66">
        <v>84329</v>
      </c>
      <c r="J4536" s="66" t="s">
        <v>52</v>
      </c>
      <c r="K4536" s="68" t="s">
        <v>2546</v>
      </c>
      <c r="L4536" s="69" t="s">
        <v>10816</v>
      </c>
      <c r="N4536" s="128">
        <v>100</v>
      </c>
      <c r="O4536" s="71">
        <v>40.200000000000003</v>
      </c>
      <c r="P4536" s="127"/>
    </row>
    <row r="4537" spans="1:16" ht="15" x14ac:dyDescent="0.25">
      <c r="A4537" s="67" t="str">
        <f t="shared" si="70"/>
        <v>98553484</v>
      </c>
      <c r="B4537" s="127">
        <v>9855348</v>
      </c>
      <c r="C4537" s="127">
        <v>4</v>
      </c>
      <c r="D4537" s="74" t="s">
        <v>5999</v>
      </c>
      <c r="E4537" s="68">
        <v>3423764</v>
      </c>
      <c r="F4537" s="68" t="s">
        <v>10815</v>
      </c>
      <c r="G4537" s="68" t="s">
        <v>10823</v>
      </c>
      <c r="H4537" s="68" t="s">
        <v>52</v>
      </c>
      <c r="I4537" s="66">
        <v>84329</v>
      </c>
      <c r="J4537" s="66" t="s">
        <v>52</v>
      </c>
      <c r="K4537" s="68" t="s">
        <v>2547</v>
      </c>
      <c r="L4537" s="69" t="s">
        <v>10817</v>
      </c>
      <c r="N4537" s="128">
        <v>100</v>
      </c>
      <c r="O4537" s="71">
        <v>33.5</v>
      </c>
      <c r="P4537" s="127"/>
    </row>
    <row r="4538" spans="1:16" ht="15" x14ac:dyDescent="0.25">
      <c r="A4538" s="67" t="str">
        <f t="shared" si="70"/>
        <v>98460134</v>
      </c>
      <c r="B4538" s="127">
        <v>9846013</v>
      </c>
      <c r="C4538" s="127">
        <v>4</v>
      </c>
      <c r="D4538" s="74" t="s">
        <v>6000</v>
      </c>
      <c r="E4538" s="68">
        <v>7567382</v>
      </c>
      <c r="F4538" s="68" t="s">
        <v>10814</v>
      </c>
      <c r="G4538" s="68" t="s">
        <v>2550</v>
      </c>
      <c r="H4538" s="68" t="s">
        <v>52</v>
      </c>
      <c r="I4538" s="66">
        <v>84329</v>
      </c>
      <c r="J4538" s="66" t="s">
        <v>52</v>
      </c>
      <c r="K4538" s="68" t="s">
        <v>2547</v>
      </c>
      <c r="L4538" s="69" t="s">
        <v>10816</v>
      </c>
      <c r="N4538" s="128">
        <v>100</v>
      </c>
      <c r="O4538" s="71">
        <v>33.5</v>
      </c>
      <c r="P4538" s="127"/>
    </row>
    <row r="4539" spans="1:16" ht="15" x14ac:dyDescent="0.25">
      <c r="A4539" s="67" t="str">
        <f t="shared" si="70"/>
        <v>83538031</v>
      </c>
      <c r="B4539" s="127">
        <v>8353803</v>
      </c>
      <c r="C4539" s="127">
        <v>1</v>
      </c>
      <c r="D4539" s="74" t="s">
        <v>10745</v>
      </c>
      <c r="E4539" s="68">
        <v>865797</v>
      </c>
      <c r="F4539" s="68" t="s">
        <v>10813</v>
      </c>
      <c r="G4539" s="68" t="s">
        <v>10823</v>
      </c>
      <c r="H4539" s="68" t="s">
        <v>52</v>
      </c>
      <c r="I4539" s="66">
        <v>84329</v>
      </c>
      <c r="J4539" s="66" t="s">
        <v>52</v>
      </c>
      <c r="K4539" s="68" t="s">
        <v>2547</v>
      </c>
      <c r="L4539" s="69" t="s">
        <v>10818</v>
      </c>
      <c r="N4539" s="128">
        <v>100</v>
      </c>
      <c r="O4539" s="71">
        <v>33.5</v>
      </c>
      <c r="P4539" s="127"/>
    </row>
    <row r="4540" spans="1:16" ht="15" x14ac:dyDescent="0.25">
      <c r="A4540" s="67" t="str">
        <f t="shared" si="70"/>
        <v>146122402</v>
      </c>
      <c r="B4540" s="127">
        <v>14612240</v>
      </c>
      <c r="C4540" s="127">
        <v>2</v>
      </c>
      <c r="D4540" s="74" t="s">
        <v>6001</v>
      </c>
      <c r="E4540" s="68" t="s">
        <v>1975</v>
      </c>
      <c r="F4540" s="68" t="s">
        <v>10814</v>
      </c>
      <c r="G4540" s="68" t="s">
        <v>2550</v>
      </c>
      <c r="H4540" s="68" t="s">
        <v>52</v>
      </c>
      <c r="I4540" s="66">
        <v>84329</v>
      </c>
      <c r="J4540" s="66" t="s">
        <v>52</v>
      </c>
      <c r="K4540" s="68" t="s">
        <v>2547</v>
      </c>
      <c r="L4540" s="69" t="s">
        <v>10816</v>
      </c>
      <c r="N4540" s="128">
        <v>100</v>
      </c>
      <c r="O4540" s="71">
        <v>33.5</v>
      </c>
      <c r="P4540" s="127"/>
    </row>
    <row r="4541" spans="1:16" ht="15" x14ac:dyDescent="0.25">
      <c r="A4541" s="67" t="str">
        <f t="shared" si="70"/>
        <v>118849882</v>
      </c>
      <c r="B4541" s="127">
        <v>11884988</v>
      </c>
      <c r="C4541" s="127">
        <v>2</v>
      </c>
      <c r="D4541" s="74" t="s">
        <v>6004</v>
      </c>
      <c r="E4541" s="68">
        <v>5030634462</v>
      </c>
      <c r="F4541" s="68" t="s">
        <v>10815</v>
      </c>
      <c r="G4541" s="68" t="s">
        <v>10823</v>
      </c>
      <c r="H4541" s="68" t="s">
        <v>52</v>
      </c>
      <c r="I4541" s="66">
        <v>84329</v>
      </c>
      <c r="J4541" s="66" t="s">
        <v>52</v>
      </c>
      <c r="K4541" s="68" t="s">
        <v>2547</v>
      </c>
      <c r="L4541" s="69" t="s">
        <v>10817</v>
      </c>
      <c r="N4541" s="128">
        <v>100</v>
      </c>
      <c r="O4541" s="71">
        <v>33.5</v>
      </c>
      <c r="P4541" s="127"/>
    </row>
    <row r="4542" spans="1:16" ht="15" x14ac:dyDescent="0.25">
      <c r="A4542" s="67" t="str">
        <f t="shared" si="70"/>
        <v>72633401</v>
      </c>
      <c r="B4542" s="127">
        <v>7263340</v>
      </c>
      <c r="C4542" s="127">
        <v>1</v>
      </c>
      <c r="D4542" s="74" t="s">
        <v>6005</v>
      </c>
      <c r="E4542" s="68">
        <v>4967119</v>
      </c>
      <c r="F4542" s="68" t="s">
        <v>10813</v>
      </c>
      <c r="G4542" s="68" t="s">
        <v>10823</v>
      </c>
      <c r="H4542" s="68" t="s">
        <v>52</v>
      </c>
      <c r="I4542" s="66">
        <v>84329</v>
      </c>
      <c r="J4542" s="66" t="s">
        <v>52</v>
      </c>
      <c r="K4542" s="68" t="s">
        <v>2547</v>
      </c>
      <c r="L4542" s="69" t="s">
        <v>10818</v>
      </c>
      <c r="N4542" s="128">
        <v>81</v>
      </c>
      <c r="O4542" s="71">
        <v>33.5</v>
      </c>
      <c r="P4542" s="127"/>
    </row>
    <row r="4543" spans="1:16" ht="15" x14ac:dyDescent="0.25">
      <c r="A4543" s="67" t="str">
        <f t="shared" si="70"/>
        <v>131800953</v>
      </c>
      <c r="B4543" s="127">
        <v>13180095</v>
      </c>
      <c r="C4543" s="127">
        <v>3</v>
      </c>
      <c r="D4543" s="74" t="s">
        <v>6006</v>
      </c>
      <c r="E4543" s="68" t="s">
        <v>1709</v>
      </c>
      <c r="F4543" s="68" t="s">
        <v>10814</v>
      </c>
      <c r="G4543" s="68" t="s">
        <v>2550</v>
      </c>
      <c r="H4543" s="68" t="s">
        <v>52</v>
      </c>
      <c r="I4543" s="66">
        <v>84329</v>
      </c>
      <c r="J4543" s="66" t="s">
        <v>52</v>
      </c>
      <c r="K4543" s="68" t="s">
        <v>2547</v>
      </c>
      <c r="L4543" s="69" t="s">
        <v>10816</v>
      </c>
      <c r="N4543" s="128">
        <v>100</v>
      </c>
      <c r="O4543" s="71">
        <v>33.5</v>
      </c>
      <c r="P4543" s="127"/>
    </row>
    <row r="4544" spans="1:16" ht="15" x14ac:dyDescent="0.25">
      <c r="A4544" s="67" t="str">
        <f t="shared" si="70"/>
        <v>148712102</v>
      </c>
      <c r="B4544" s="127">
        <v>14871210</v>
      </c>
      <c r="C4544" s="127">
        <v>2</v>
      </c>
      <c r="D4544" s="74" t="s">
        <v>6007</v>
      </c>
      <c r="E4544" s="68" t="s">
        <v>2067</v>
      </c>
      <c r="F4544" s="68" t="s">
        <v>10814</v>
      </c>
      <c r="G4544" s="68" t="s">
        <v>2550</v>
      </c>
      <c r="H4544" s="68" t="s">
        <v>52</v>
      </c>
      <c r="I4544" s="66">
        <v>84329</v>
      </c>
      <c r="J4544" s="66" t="s">
        <v>52</v>
      </c>
      <c r="K4544" s="68" t="s">
        <v>2547</v>
      </c>
      <c r="L4544" s="69" t="s">
        <v>10816</v>
      </c>
      <c r="N4544" s="128">
        <v>100</v>
      </c>
      <c r="O4544" s="71">
        <v>33.5</v>
      </c>
      <c r="P4544" s="127"/>
    </row>
    <row r="4545" spans="1:16" ht="15" x14ac:dyDescent="0.25">
      <c r="A4545" s="67" t="str">
        <f t="shared" si="70"/>
        <v>148712101</v>
      </c>
      <c r="B4545" s="127">
        <v>14871210</v>
      </c>
      <c r="C4545" s="127">
        <v>1</v>
      </c>
      <c r="D4545" s="74" t="s">
        <v>6007</v>
      </c>
      <c r="E4545" s="68" t="s">
        <v>2067</v>
      </c>
      <c r="F4545" s="68" t="s">
        <v>10814</v>
      </c>
      <c r="G4545" s="68" t="s">
        <v>2550</v>
      </c>
      <c r="H4545" s="68" t="s">
        <v>52</v>
      </c>
      <c r="I4545" s="66">
        <v>84329</v>
      </c>
      <c r="J4545" s="66" t="s">
        <v>52</v>
      </c>
      <c r="K4545" s="68" t="s">
        <v>2547</v>
      </c>
      <c r="L4545" s="69" t="s">
        <v>10816</v>
      </c>
      <c r="N4545" s="128">
        <v>100</v>
      </c>
      <c r="O4545" s="71">
        <v>33.5</v>
      </c>
      <c r="P4545" s="127"/>
    </row>
    <row r="4546" spans="1:16" ht="15" x14ac:dyDescent="0.25">
      <c r="A4546" s="67" t="str">
        <f t="shared" si="70"/>
        <v>162920291</v>
      </c>
      <c r="B4546" s="127">
        <v>16292029</v>
      </c>
      <c r="C4546" s="127">
        <v>1</v>
      </c>
      <c r="D4546" s="74" t="s">
        <v>6008</v>
      </c>
      <c r="E4546" s="68" t="s">
        <v>2404</v>
      </c>
      <c r="F4546" s="68" t="s">
        <v>10814</v>
      </c>
      <c r="G4546" s="68" t="s">
        <v>2550</v>
      </c>
      <c r="H4546" s="68" t="s">
        <v>52</v>
      </c>
      <c r="I4546" s="66">
        <v>84329</v>
      </c>
      <c r="J4546" s="66" t="s">
        <v>52</v>
      </c>
      <c r="K4546" s="68" t="s">
        <v>2547</v>
      </c>
      <c r="L4546" s="69" t="s">
        <v>10816</v>
      </c>
      <c r="N4546" s="128">
        <v>100</v>
      </c>
      <c r="O4546" s="71">
        <v>33.5</v>
      </c>
      <c r="P4546" s="127"/>
    </row>
    <row r="4547" spans="1:16" ht="15" x14ac:dyDescent="0.25">
      <c r="A4547" s="67" t="str">
        <f t="shared" si="70"/>
        <v>147740823</v>
      </c>
      <c r="B4547" s="127">
        <v>14774082</v>
      </c>
      <c r="C4547" s="127">
        <v>3</v>
      </c>
      <c r="D4547" s="74" t="s">
        <v>6009</v>
      </c>
      <c r="E4547" s="68" t="s">
        <v>2033</v>
      </c>
      <c r="F4547" s="68" t="s">
        <v>10814</v>
      </c>
      <c r="G4547" s="68" t="s">
        <v>2550</v>
      </c>
      <c r="H4547" s="68" t="s">
        <v>52</v>
      </c>
      <c r="I4547" s="66">
        <v>84329</v>
      </c>
      <c r="J4547" s="66" t="s">
        <v>52</v>
      </c>
      <c r="K4547" s="68" t="s">
        <v>2547</v>
      </c>
      <c r="L4547" s="69" t="s">
        <v>10816</v>
      </c>
      <c r="N4547" s="128">
        <v>92</v>
      </c>
      <c r="O4547" s="71">
        <v>33.5</v>
      </c>
      <c r="P4547" s="127"/>
    </row>
    <row r="4548" spans="1:16" ht="15" x14ac:dyDescent="0.25">
      <c r="A4548" s="67" t="str">
        <f t="shared" si="70"/>
        <v>160822661</v>
      </c>
      <c r="B4548" s="127">
        <v>16082266</v>
      </c>
      <c r="C4548" s="127">
        <v>1</v>
      </c>
      <c r="D4548" s="74" t="s">
        <v>6010</v>
      </c>
      <c r="E4548" s="68" t="s">
        <v>2344</v>
      </c>
      <c r="F4548" s="68" t="s">
        <v>10814</v>
      </c>
      <c r="G4548" s="68" t="s">
        <v>2550</v>
      </c>
      <c r="H4548" s="68" t="s">
        <v>52</v>
      </c>
      <c r="I4548" s="66">
        <v>84329</v>
      </c>
      <c r="J4548" s="66" t="s">
        <v>52</v>
      </c>
      <c r="K4548" s="68" t="s">
        <v>2547</v>
      </c>
      <c r="L4548" s="69" t="s">
        <v>10816</v>
      </c>
      <c r="N4548" s="128">
        <v>100</v>
      </c>
      <c r="O4548" s="71">
        <v>33.5</v>
      </c>
      <c r="P4548" s="127"/>
    </row>
    <row r="4549" spans="1:16" ht="15" x14ac:dyDescent="0.25">
      <c r="A4549" s="67" t="str">
        <f t="shared" si="70"/>
        <v>162190901</v>
      </c>
      <c r="B4549" s="127">
        <v>16219090</v>
      </c>
      <c r="C4549" s="127">
        <v>1</v>
      </c>
      <c r="D4549" s="74" t="s">
        <v>6011</v>
      </c>
      <c r="E4549" s="68" t="s">
        <v>2371</v>
      </c>
      <c r="F4549" s="68" t="s">
        <v>10814</v>
      </c>
      <c r="G4549" s="68" t="s">
        <v>2550</v>
      </c>
      <c r="H4549" s="68" t="s">
        <v>52</v>
      </c>
      <c r="I4549" s="66">
        <v>84329</v>
      </c>
      <c r="J4549" s="66" t="s">
        <v>52</v>
      </c>
      <c r="K4549" s="68" t="s">
        <v>2547</v>
      </c>
      <c r="L4549" s="69" t="s">
        <v>10816</v>
      </c>
      <c r="N4549" s="128">
        <v>100</v>
      </c>
      <c r="O4549" s="71">
        <v>33.5</v>
      </c>
      <c r="P4549" s="127"/>
    </row>
    <row r="4550" spans="1:16" ht="15" x14ac:dyDescent="0.25">
      <c r="A4550" s="67" t="str">
        <f t="shared" si="70"/>
        <v>173685461</v>
      </c>
      <c r="B4550" s="127">
        <v>17368546</v>
      </c>
      <c r="C4550" s="127">
        <v>1</v>
      </c>
      <c r="D4550" s="74" t="s">
        <v>9835</v>
      </c>
      <c r="E4550" s="68" t="s">
        <v>9924</v>
      </c>
      <c r="F4550" s="68" t="s">
        <v>10814</v>
      </c>
      <c r="G4550" s="68" t="s">
        <v>10823</v>
      </c>
      <c r="H4550" s="68" t="s">
        <v>52</v>
      </c>
      <c r="I4550" s="66">
        <v>84329</v>
      </c>
      <c r="J4550" s="66" t="s">
        <v>52</v>
      </c>
      <c r="K4550" s="68" t="s">
        <v>2546</v>
      </c>
      <c r="L4550" s="69" t="s">
        <v>10816</v>
      </c>
      <c r="N4550" s="128">
        <v>100</v>
      </c>
      <c r="O4550" s="71">
        <v>40.200000000000003</v>
      </c>
      <c r="P4550" s="127"/>
    </row>
    <row r="4551" spans="1:16" ht="15" x14ac:dyDescent="0.25">
      <c r="A4551" s="67" t="str">
        <f t="shared" si="70"/>
        <v>146986632</v>
      </c>
      <c r="B4551" s="127">
        <v>14698663</v>
      </c>
      <c r="C4551" s="127">
        <v>2</v>
      </c>
      <c r="D4551" s="74" t="s">
        <v>6012</v>
      </c>
      <c r="E4551" s="68" t="s">
        <v>2012</v>
      </c>
      <c r="F4551" s="68" t="s">
        <v>10814</v>
      </c>
      <c r="G4551" s="68" t="s">
        <v>2550</v>
      </c>
      <c r="H4551" s="68" t="s">
        <v>52</v>
      </c>
      <c r="I4551" s="66">
        <v>84329</v>
      </c>
      <c r="J4551" s="66" t="s">
        <v>52</v>
      </c>
      <c r="K4551" s="68" t="s">
        <v>2547</v>
      </c>
      <c r="L4551" s="69" t="s">
        <v>10816</v>
      </c>
      <c r="N4551" s="128">
        <v>100</v>
      </c>
      <c r="O4551" s="71">
        <v>33.5</v>
      </c>
      <c r="P4551" s="127"/>
    </row>
    <row r="4552" spans="1:16" ht="15" x14ac:dyDescent="0.25">
      <c r="A4552" s="67" t="str">
        <f t="shared" ref="A4552:A4615" si="71">CONCATENATE(B4552,C4552)</f>
        <v>72983045</v>
      </c>
      <c r="B4552" s="127">
        <v>7298304</v>
      </c>
      <c r="C4552" s="127">
        <v>5</v>
      </c>
      <c r="D4552" s="74" t="s">
        <v>10737</v>
      </c>
      <c r="E4552" s="68" t="s">
        <v>420</v>
      </c>
      <c r="F4552" s="68" t="s">
        <v>10814</v>
      </c>
      <c r="G4552" s="68" t="s">
        <v>10823</v>
      </c>
      <c r="H4552" s="68" t="s">
        <v>52</v>
      </c>
      <c r="I4552" s="66">
        <v>84329</v>
      </c>
      <c r="J4552" s="66" t="s">
        <v>52</v>
      </c>
      <c r="K4552" s="68" t="s">
        <v>2546</v>
      </c>
      <c r="L4552" s="69" t="s">
        <v>10816</v>
      </c>
      <c r="N4552" s="128">
        <v>100</v>
      </c>
      <c r="O4552" s="71">
        <v>40.200000000000003</v>
      </c>
      <c r="P4552" s="127"/>
    </row>
    <row r="4553" spans="1:16" ht="15" x14ac:dyDescent="0.25">
      <c r="A4553" s="67" t="str">
        <f t="shared" si="71"/>
        <v>72983044</v>
      </c>
      <c r="B4553" s="127">
        <v>7298304</v>
      </c>
      <c r="C4553" s="127">
        <v>4</v>
      </c>
      <c r="D4553" s="74" t="s">
        <v>10737</v>
      </c>
      <c r="E4553" s="68" t="s">
        <v>420</v>
      </c>
      <c r="F4553" s="68" t="s">
        <v>10814</v>
      </c>
      <c r="G4553" s="68" t="s">
        <v>2550</v>
      </c>
      <c r="H4553" s="68" t="s">
        <v>52</v>
      </c>
      <c r="I4553" s="66">
        <v>84329</v>
      </c>
      <c r="J4553" s="66" t="s">
        <v>52</v>
      </c>
      <c r="K4553" s="68" t="s">
        <v>2546</v>
      </c>
      <c r="L4553" s="69" t="s">
        <v>10816</v>
      </c>
      <c r="N4553" s="128">
        <v>100</v>
      </c>
      <c r="O4553" s="71">
        <v>40.200000000000003</v>
      </c>
      <c r="P4553" s="127"/>
    </row>
    <row r="4554" spans="1:16" ht="15" x14ac:dyDescent="0.25">
      <c r="A4554" s="67" t="str">
        <f t="shared" si="71"/>
        <v>100831692</v>
      </c>
      <c r="B4554" s="127">
        <v>10083169</v>
      </c>
      <c r="C4554" s="127">
        <v>2</v>
      </c>
      <c r="D4554" s="74" t="s">
        <v>6013</v>
      </c>
      <c r="E4554" s="68">
        <v>14882360</v>
      </c>
      <c r="F4554" s="68" t="s">
        <v>10815</v>
      </c>
      <c r="G4554" s="68" t="s">
        <v>2550</v>
      </c>
      <c r="H4554" s="68" t="s">
        <v>52</v>
      </c>
      <c r="I4554" s="66">
        <v>84329</v>
      </c>
      <c r="J4554" s="66" t="s">
        <v>52</v>
      </c>
      <c r="K4554" s="68" t="s">
        <v>2547</v>
      </c>
      <c r="L4554" s="69" t="s">
        <v>10817</v>
      </c>
      <c r="N4554" s="128">
        <v>82</v>
      </c>
      <c r="O4554" s="71">
        <v>33.5</v>
      </c>
      <c r="P4554" s="127"/>
    </row>
    <row r="4555" spans="1:16" ht="15" x14ac:dyDescent="0.25">
      <c r="A4555" s="67" t="str">
        <f t="shared" si="71"/>
        <v>143463082</v>
      </c>
      <c r="B4555" s="127">
        <v>14346308</v>
      </c>
      <c r="C4555" s="127">
        <v>2</v>
      </c>
      <c r="D4555" s="74" t="s">
        <v>6014</v>
      </c>
      <c r="E4555" s="68" t="s">
        <v>1929</v>
      </c>
      <c r="F4555" s="68" t="s">
        <v>10814</v>
      </c>
      <c r="G4555" s="68" t="s">
        <v>2550</v>
      </c>
      <c r="H4555" s="68" t="s">
        <v>52</v>
      </c>
      <c r="I4555" s="66">
        <v>84329</v>
      </c>
      <c r="J4555" s="66" t="s">
        <v>52</v>
      </c>
      <c r="K4555" s="68" t="s">
        <v>2547</v>
      </c>
      <c r="L4555" s="69" t="s">
        <v>10816</v>
      </c>
      <c r="N4555" s="128">
        <v>100</v>
      </c>
      <c r="O4555" s="71">
        <v>33.5</v>
      </c>
      <c r="P4555" s="127"/>
    </row>
    <row r="4556" spans="1:16" ht="15" x14ac:dyDescent="0.25">
      <c r="A4556" s="67" t="str">
        <f t="shared" si="71"/>
        <v>156018941</v>
      </c>
      <c r="B4556" s="127">
        <v>15601894</v>
      </c>
      <c r="C4556" s="127">
        <v>1</v>
      </c>
      <c r="D4556" s="74" t="s">
        <v>6015</v>
      </c>
      <c r="E4556" s="68" t="s">
        <v>2245</v>
      </c>
      <c r="F4556" s="68" t="s">
        <v>10814</v>
      </c>
      <c r="G4556" s="68" t="s">
        <v>2550</v>
      </c>
      <c r="H4556" s="68" t="s">
        <v>52</v>
      </c>
      <c r="I4556" s="66">
        <v>84329</v>
      </c>
      <c r="J4556" s="66" t="s">
        <v>52</v>
      </c>
      <c r="K4556" s="68" t="s">
        <v>2547</v>
      </c>
      <c r="L4556" s="69" t="s">
        <v>10816</v>
      </c>
      <c r="N4556" s="128">
        <v>100</v>
      </c>
      <c r="O4556" s="71">
        <v>33.5</v>
      </c>
      <c r="P4556" s="127"/>
    </row>
    <row r="4557" spans="1:16" ht="15" x14ac:dyDescent="0.25">
      <c r="A4557" s="67" t="str">
        <f t="shared" si="71"/>
        <v>156011581</v>
      </c>
      <c r="B4557" s="127">
        <v>15601158</v>
      </c>
      <c r="C4557" s="127">
        <v>1</v>
      </c>
      <c r="D4557" s="74" t="s">
        <v>6016</v>
      </c>
      <c r="E4557" s="68" t="s">
        <v>2240</v>
      </c>
      <c r="F4557" s="68" t="s">
        <v>10814</v>
      </c>
      <c r="G4557" s="68" t="s">
        <v>2550</v>
      </c>
      <c r="H4557" s="68" t="s">
        <v>52</v>
      </c>
      <c r="I4557" s="66">
        <v>84329</v>
      </c>
      <c r="J4557" s="66" t="s">
        <v>52</v>
      </c>
      <c r="K4557" s="68" t="s">
        <v>2547</v>
      </c>
      <c r="L4557" s="69" t="s">
        <v>10816</v>
      </c>
      <c r="N4557" s="128">
        <v>100</v>
      </c>
      <c r="O4557" s="71">
        <v>33.5</v>
      </c>
      <c r="P4557" s="127"/>
    </row>
    <row r="4558" spans="1:16" ht="15" x14ac:dyDescent="0.25">
      <c r="A4558" s="67" t="str">
        <f t="shared" si="71"/>
        <v>155985501</v>
      </c>
      <c r="B4558" s="127">
        <v>15598550</v>
      </c>
      <c r="C4558" s="127">
        <v>1</v>
      </c>
      <c r="D4558" s="74" t="s">
        <v>6017</v>
      </c>
      <c r="E4558" s="68" t="s">
        <v>2238</v>
      </c>
      <c r="F4558" s="68" t="s">
        <v>10814</v>
      </c>
      <c r="G4558" s="68" t="s">
        <v>2550</v>
      </c>
      <c r="H4558" s="68" t="s">
        <v>52</v>
      </c>
      <c r="I4558" s="66">
        <v>84329</v>
      </c>
      <c r="J4558" s="66" t="s">
        <v>52</v>
      </c>
      <c r="K4558" s="68" t="s">
        <v>2547</v>
      </c>
      <c r="L4558" s="69" t="s">
        <v>10816</v>
      </c>
      <c r="N4558" s="128">
        <v>100</v>
      </c>
      <c r="O4558" s="71">
        <v>33.5</v>
      </c>
      <c r="P4558" s="127"/>
    </row>
    <row r="4559" spans="1:16" ht="15" x14ac:dyDescent="0.25">
      <c r="A4559" s="67" t="str">
        <f t="shared" si="71"/>
        <v>139992296</v>
      </c>
      <c r="B4559" s="127">
        <v>13999229</v>
      </c>
      <c r="C4559" s="127">
        <v>6</v>
      </c>
      <c r="D4559" s="74" t="s">
        <v>7415</v>
      </c>
      <c r="E4559" s="68" t="s">
        <v>7965</v>
      </c>
      <c r="F4559" s="68" t="s">
        <v>10814</v>
      </c>
      <c r="G4559" s="68" t="s">
        <v>2550</v>
      </c>
      <c r="H4559" s="68" t="s">
        <v>52</v>
      </c>
      <c r="I4559" s="66">
        <v>84329</v>
      </c>
      <c r="J4559" s="66" t="s">
        <v>52</v>
      </c>
      <c r="K4559" s="68" t="s">
        <v>2548</v>
      </c>
      <c r="L4559" s="69" t="s">
        <v>10816</v>
      </c>
      <c r="N4559" s="128">
        <v>100</v>
      </c>
      <c r="O4559" s="71">
        <v>20.100000000000001</v>
      </c>
      <c r="P4559" s="127"/>
    </row>
    <row r="4560" spans="1:16" ht="15" x14ac:dyDescent="0.25">
      <c r="A4560" s="67" t="str">
        <f t="shared" si="71"/>
        <v>120635872</v>
      </c>
      <c r="B4560" s="127">
        <v>12063587</v>
      </c>
      <c r="C4560" s="127">
        <v>2</v>
      </c>
      <c r="D4560" s="74" t="s">
        <v>6019</v>
      </c>
      <c r="E4560" s="68" t="s">
        <v>1399</v>
      </c>
      <c r="F4560" s="68" t="s">
        <v>10814</v>
      </c>
      <c r="G4560" s="68" t="s">
        <v>10823</v>
      </c>
      <c r="H4560" s="68" t="s">
        <v>52</v>
      </c>
      <c r="I4560" s="66">
        <v>84329</v>
      </c>
      <c r="J4560" s="66" t="s">
        <v>52</v>
      </c>
      <c r="K4560" s="68" t="s">
        <v>2547</v>
      </c>
      <c r="L4560" s="69" t="s">
        <v>10816</v>
      </c>
      <c r="N4560" s="128">
        <v>98</v>
      </c>
      <c r="O4560" s="71">
        <v>33.5</v>
      </c>
      <c r="P4560" s="127"/>
    </row>
    <row r="4561" spans="1:16" ht="15" x14ac:dyDescent="0.25">
      <c r="A4561" s="67" t="str">
        <f t="shared" si="71"/>
        <v>54494802</v>
      </c>
      <c r="B4561" s="127">
        <v>5449480</v>
      </c>
      <c r="C4561" s="127">
        <v>2</v>
      </c>
      <c r="D4561" s="74" t="s">
        <v>4051</v>
      </c>
      <c r="E4561" s="68">
        <v>10638270</v>
      </c>
      <c r="F4561" s="68" t="s">
        <v>10813</v>
      </c>
      <c r="G4561" s="68" t="s">
        <v>10823</v>
      </c>
      <c r="H4561" s="68" t="s">
        <v>52</v>
      </c>
      <c r="I4561" s="66">
        <v>84329</v>
      </c>
      <c r="J4561" s="66" t="s">
        <v>52</v>
      </c>
      <c r="K4561" s="68" t="s">
        <v>2547</v>
      </c>
      <c r="L4561" s="69" t="s">
        <v>10818</v>
      </c>
      <c r="N4561" s="128">
        <v>100</v>
      </c>
      <c r="O4561" s="71">
        <v>33.5</v>
      </c>
      <c r="P4561" s="127">
        <v>1</v>
      </c>
    </row>
    <row r="4562" spans="1:16" ht="15" x14ac:dyDescent="0.25">
      <c r="A4562" s="67" t="str">
        <f t="shared" si="71"/>
        <v>110643895</v>
      </c>
      <c r="B4562" s="127">
        <v>11064389</v>
      </c>
      <c r="C4562" s="127">
        <v>5</v>
      </c>
      <c r="D4562" s="74" t="s">
        <v>5752</v>
      </c>
      <c r="E4562" s="68">
        <v>9797627</v>
      </c>
      <c r="F4562" s="68" t="s">
        <v>10814</v>
      </c>
      <c r="G4562" s="68" t="s">
        <v>10823</v>
      </c>
      <c r="H4562" s="68" t="s">
        <v>52</v>
      </c>
      <c r="I4562" s="66">
        <v>84329</v>
      </c>
      <c r="J4562" s="66" t="s">
        <v>52</v>
      </c>
      <c r="K4562" s="68" t="s">
        <v>2547</v>
      </c>
      <c r="L4562" s="69" t="s">
        <v>10816</v>
      </c>
      <c r="N4562" s="128">
        <v>100</v>
      </c>
      <c r="O4562" s="71">
        <v>33.5</v>
      </c>
      <c r="P4562" s="127"/>
    </row>
    <row r="4563" spans="1:16" ht="15" x14ac:dyDescent="0.25">
      <c r="A4563" s="67" t="str">
        <f t="shared" si="71"/>
        <v>128727873</v>
      </c>
      <c r="B4563" s="127">
        <v>12872787</v>
      </c>
      <c r="C4563" s="127">
        <v>3</v>
      </c>
      <c r="D4563" s="74" t="s">
        <v>10782</v>
      </c>
      <c r="E4563" s="68">
        <v>285149775</v>
      </c>
      <c r="F4563" s="68" t="s">
        <v>10814</v>
      </c>
      <c r="G4563" s="68" t="s">
        <v>10823</v>
      </c>
      <c r="H4563" s="68" t="s">
        <v>52</v>
      </c>
      <c r="I4563" s="66">
        <v>84329</v>
      </c>
      <c r="J4563" s="66" t="s">
        <v>52</v>
      </c>
      <c r="K4563" s="68" t="s">
        <v>2546</v>
      </c>
      <c r="L4563" s="69" t="s">
        <v>10816</v>
      </c>
      <c r="N4563" s="128">
        <v>100</v>
      </c>
      <c r="O4563" s="71">
        <v>40.200000000000003</v>
      </c>
      <c r="P4563" s="127"/>
    </row>
    <row r="4564" spans="1:16" ht="15" x14ac:dyDescent="0.25">
      <c r="A4564" s="67" t="str">
        <f t="shared" si="71"/>
        <v>114297934</v>
      </c>
      <c r="B4564" s="127">
        <v>11429793</v>
      </c>
      <c r="C4564" s="127">
        <v>4</v>
      </c>
      <c r="D4564" s="74" t="s">
        <v>6021</v>
      </c>
      <c r="E4564" s="68" t="s">
        <v>1188</v>
      </c>
      <c r="F4564" s="68" t="s">
        <v>10815</v>
      </c>
      <c r="G4564" s="68" t="s">
        <v>10823</v>
      </c>
      <c r="H4564" s="68" t="s">
        <v>52</v>
      </c>
      <c r="I4564" s="66">
        <v>84329</v>
      </c>
      <c r="J4564" s="66" t="s">
        <v>52</v>
      </c>
      <c r="K4564" s="68" t="s">
        <v>2547</v>
      </c>
      <c r="L4564" s="69" t="s">
        <v>10817</v>
      </c>
      <c r="N4564" s="128">
        <v>97</v>
      </c>
      <c r="O4564" s="71">
        <v>33.5</v>
      </c>
      <c r="P4564" s="127"/>
    </row>
    <row r="4565" spans="1:16" ht="15" x14ac:dyDescent="0.25">
      <c r="A4565" s="67" t="str">
        <f t="shared" si="71"/>
        <v>84430264</v>
      </c>
      <c r="B4565" s="127">
        <v>8443026</v>
      </c>
      <c r="C4565" s="127">
        <v>4</v>
      </c>
      <c r="D4565" s="74" t="s">
        <v>7104</v>
      </c>
      <c r="E4565" s="68" t="s">
        <v>7105</v>
      </c>
      <c r="F4565" s="68" t="s">
        <v>10815</v>
      </c>
      <c r="G4565" s="68" t="s">
        <v>10823</v>
      </c>
      <c r="H4565" s="68" t="s">
        <v>52</v>
      </c>
      <c r="I4565" s="66">
        <v>84329</v>
      </c>
      <c r="J4565" s="66" t="s">
        <v>52</v>
      </c>
      <c r="K4565" s="68" t="s">
        <v>2547</v>
      </c>
      <c r="L4565" s="69" t="s">
        <v>10817</v>
      </c>
      <c r="N4565" s="128">
        <v>100</v>
      </c>
      <c r="O4565" s="71">
        <v>33.5</v>
      </c>
      <c r="P4565" s="127"/>
    </row>
    <row r="4566" spans="1:16" ht="15" x14ac:dyDescent="0.25">
      <c r="A4566" s="67" t="str">
        <f t="shared" si="71"/>
        <v>84430267</v>
      </c>
      <c r="B4566" s="127">
        <v>8443026</v>
      </c>
      <c r="C4566" s="127">
        <v>7</v>
      </c>
      <c r="D4566" s="74" t="s">
        <v>7104</v>
      </c>
      <c r="E4566" s="68" t="s">
        <v>7105</v>
      </c>
      <c r="F4566" s="68" t="s">
        <v>10814</v>
      </c>
      <c r="G4566" s="68" t="s">
        <v>2550</v>
      </c>
      <c r="H4566" s="68" t="s">
        <v>52</v>
      </c>
      <c r="I4566" s="66">
        <v>84329</v>
      </c>
      <c r="J4566" s="66" t="s">
        <v>52</v>
      </c>
      <c r="K4566" s="68" t="s">
        <v>2547</v>
      </c>
      <c r="L4566" s="69" t="s">
        <v>10816</v>
      </c>
      <c r="N4566" s="128">
        <v>100</v>
      </c>
      <c r="O4566" s="71">
        <v>33.5</v>
      </c>
      <c r="P4566" s="127"/>
    </row>
    <row r="4567" spans="1:16" ht="15" x14ac:dyDescent="0.25">
      <c r="A4567" s="67" t="str">
        <f t="shared" si="71"/>
        <v>173632751</v>
      </c>
      <c r="B4567" s="127">
        <v>17363275</v>
      </c>
      <c r="C4567" s="127">
        <v>1</v>
      </c>
      <c r="D4567" s="74" t="s">
        <v>9697</v>
      </c>
      <c r="E4567" s="68" t="s">
        <v>9795</v>
      </c>
      <c r="F4567" s="68" t="s">
        <v>10814</v>
      </c>
      <c r="G4567" s="68" t="s">
        <v>10823</v>
      </c>
      <c r="H4567" s="68" t="s">
        <v>52</v>
      </c>
      <c r="I4567" s="66">
        <v>84329</v>
      </c>
      <c r="J4567" s="66" t="s">
        <v>52</v>
      </c>
      <c r="K4567" s="68" t="s">
        <v>2546</v>
      </c>
      <c r="L4567" s="69" t="s">
        <v>10816</v>
      </c>
      <c r="N4567" s="128">
        <v>100</v>
      </c>
      <c r="O4567" s="71">
        <v>40.200000000000003</v>
      </c>
      <c r="P4567" s="127"/>
    </row>
    <row r="4568" spans="1:16" ht="15" x14ac:dyDescent="0.25">
      <c r="A4568" s="67" t="str">
        <f t="shared" si="71"/>
        <v>112281311</v>
      </c>
      <c r="B4568" s="127">
        <v>11228131</v>
      </c>
      <c r="C4568" s="127">
        <v>1</v>
      </c>
      <c r="D4568" s="74" t="s">
        <v>6022</v>
      </c>
      <c r="E4568" s="68" t="s">
        <v>1105</v>
      </c>
      <c r="F4568" s="68" t="s">
        <v>10815</v>
      </c>
      <c r="G4568" s="68" t="s">
        <v>10823</v>
      </c>
      <c r="H4568" s="68" t="s">
        <v>52</v>
      </c>
      <c r="I4568" s="66">
        <v>84329</v>
      </c>
      <c r="J4568" s="66" t="s">
        <v>52</v>
      </c>
      <c r="K4568" s="68" t="s">
        <v>2547</v>
      </c>
      <c r="L4568" s="69" t="s">
        <v>10817</v>
      </c>
      <c r="N4568" s="128">
        <v>100</v>
      </c>
      <c r="O4568" s="71">
        <v>33.5</v>
      </c>
      <c r="P4568" s="127"/>
    </row>
    <row r="4569" spans="1:16" ht="15" x14ac:dyDescent="0.25">
      <c r="A4569" s="67" t="str">
        <f t="shared" si="71"/>
        <v>156022171</v>
      </c>
      <c r="B4569" s="127">
        <v>15602217</v>
      </c>
      <c r="C4569" s="127">
        <v>1</v>
      </c>
      <c r="D4569" s="74" t="s">
        <v>6023</v>
      </c>
      <c r="E4569" s="68" t="s">
        <v>2246</v>
      </c>
      <c r="F4569" s="68" t="s">
        <v>10814</v>
      </c>
      <c r="G4569" s="68" t="s">
        <v>2550</v>
      </c>
      <c r="H4569" s="68" t="s">
        <v>52</v>
      </c>
      <c r="I4569" s="66">
        <v>84329</v>
      </c>
      <c r="J4569" s="66" t="s">
        <v>52</v>
      </c>
      <c r="K4569" s="68" t="s">
        <v>2547</v>
      </c>
      <c r="L4569" s="69" t="s">
        <v>10816</v>
      </c>
      <c r="N4569" s="128">
        <v>100</v>
      </c>
      <c r="O4569" s="71">
        <v>33.5</v>
      </c>
      <c r="P4569" s="127"/>
    </row>
    <row r="4570" spans="1:16" ht="15" x14ac:dyDescent="0.25">
      <c r="A4570" s="67" t="str">
        <f t="shared" si="71"/>
        <v>130123441</v>
      </c>
      <c r="B4570" s="127">
        <v>13012344</v>
      </c>
      <c r="C4570" s="127">
        <v>1</v>
      </c>
      <c r="D4570" s="74" t="s">
        <v>6024</v>
      </c>
      <c r="E4570" s="68" t="s">
        <v>1641</v>
      </c>
      <c r="F4570" s="68" t="s">
        <v>10814</v>
      </c>
      <c r="G4570" s="68" t="s">
        <v>10823</v>
      </c>
      <c r="H4570" s="68" t="s">
        <v>52</v>
      </c>
      <c r="I4570" s="66">
        <v>84329</v>
      </c>
      <c r="J4570" s="66" t="s">
        <v>52</v>
      </c>
      <c r="K4570" s="68" t="s">
        <v>2547</v>
      </c>
      <c r="L4570" s="69" t="s">
        <v>10816</v>
      </c>
      <c r="N4570" s="128">
        <v>100</v>
      </c>
      <c r="O4570" s="71">
        <v>33.5</v>
      </c>
      <c r="P4570" s="127"/>
    </row>
    <row r="4571" spans="1:16" ht="15" x14ac:dyDescent="0.25">
      <c r="A4571" s="67" t="str">
        <f t="shared" si="71"/>
        <v>113687311</v>
      </c>
      <c r="B4571" s="127">
        <v>11368731</v>
      </c>
      <c r="C4571" s="127">
        <v>1</v>
      </c>
      <c r="D4571" s="74" t="s">
        <v>6025</v>
      </c>
      <c r="E4571" s="68">
        <v>21124971</v>
      </c>
      <c r="F4571" s="68" t="s">
        <v>10815</v>
      </c>
      <c r="G4571" s="68" t="s">
        <v>10823</v>
      </c>
      <c r="H4571" s="68" t="s">
        <v>52</v>
      </c>
      <c r="I4571" s="66">
        <v>84329</v>
      </c>
      <c r="J4571" s="66" t="s">
        <v>52</v>
      </c>
      <c r="K4571" s="68" t="s">
        <v>2547</v>
      </c>
      <c r="L4571" s="69" t="s">
        <v>10817</v>
      </c>
      <c r="N4571" s="128">
        <v>88</v>
      </c>
      <c r="O4571" s="71">
        <v>33.5</v>
      </c>
      <c r="P4571" s="127"/>
    </row>
    <row r="4572" spans="1:16" ht="15" x14ac:dyDescent="0.25">
      <c r="A4572" s="67" t="str">
        <f t="shared" si="71"/>
        <v>97034333</v>
      </c>
      <c r="B4572" s="127">
        <v>9703433</v>
      </c>
      <c r="C4572" s="127">
        <v>3</v>
      </c>
      <c r="D4572" s="74" t="s">
        <v>6026</v>
      </c>
      <c r="E4572" s="68" t="s">
        <v>10202</v>
      </c>
      <c r="F4572" s="68" t="s">
        <v>10815</v>
      </c>
      <c r="G4572" s="68" t="s">
        <v>10823</v>
      </c>
      <c r="H4572" s="68" t="s">
        <v>52</v>
      </c>
      <c r="I4572" s="66">
        <v>84329</v>
      </c>
      <c r="J4572" s="66" t="s">
        <v>52</v>
      </c>
      <c r="K4572" s="68" t="s">
        <v>2546</v>
      </c>
      <c r="L4572" s="69" t="s">
        <v>10817</v>
      </c>
      <c r="N4572" s="128">
        <v>0</v>
      </c>
      <c r="O4572" s="71">
        <v>40.200000000000003</v>
      </c>
      <c r="P4572" s="127"/>
    </row>
    <row r="4573" spans="1:16" ht="15" x14ac:dyDescent="0.25">
      <c r="A4573" s="67" t="str">
        <f t="shared" si="71"/>
        <v>112216282</v>
      </c>
      <c r="B4573" s="127">
        <v>11221628</v>
      </c>
      <c r="C4573" s="127">
        <v>2</v>
      </c>
      <c r="D4573" s="74" t="s">
        <v>6027</v>
      </c>
      <c r="E4573" s="68">
        <v>14987082</v>
      </c>
      <c r="F4573" s="68" t="s">
        <v>10814</v>
      </c>
      <c r="G4573" s="68" t="s">
        <v>10823</v>
      </c>
      <c r="H4573" s="68" t="s">
        <v>52</v>
      </c>
      <c r="I4573" s="66">
        <v>84329</v>
      </c>
      <c r="J4573" s="66" t="s">
        <v>52</v>
      </c>
      <c r="K4573" s="68" t="s">
        <v>2547</v>
      </c>
      <c r="L4573" s="69" t="s">
        <v>10816</v>
      </c>
      <c r="N4573" s="128">
        <v>0</v>
      </c>
      <c r="O4573" s="71">
        <v>33.5</v>
      </c>
      <c r="P4573" s="127"/>
    </row>
    <row r="4574" spans="1:16" ht="15" x14ac:dyDescent="0.25">
      <c r="A4574" s="67" t="str">
        <f t="shared" si="71"/>
        <v>146650491</v>
      </c>
      <c r="B4574" s="127">
        <v>14665049</v>
      </c>
      <c r="C4574" s="127">
        <v>1</v>
      </c>
      <c r="D4574" s="74" t="s">
        <v>6028</v>
      </c>
      <c r="E4574" s="68">
        <v>9252639</v>
      </c>
      <c r="F4574" s="68" t="s">
        <v>10814</v>
      </c>
      <c r="G4574" s="68" t="s">
        <v>2550</v>
      </c>
      <c r="H4574" s="68" t="s">
        <v>52</v>
      </c>
      <c r="I4574" s="66">
        <v>84329</v>
      </c>
      <c r="J4574" s="66" t="s">
        <v>52</v>
      </c>
      <c r="K4574" s="68" t="s">
        <v>2547</v>
      </c>
      <c r="L4574" s="69" t="s">
        <v>10816</v>
      </c>
      <c r="N4574" s="128">
        <v>100</v>
      </c>
      <c r="O4574" s="71">
        <v>33.5</v>
      </c>
      <c r="P4574" s="127"/>
    </row>
    <row r="4575" spans="1:16" ht="15" x14ac:dyDescent="0.25">
      <c r="A4575" s="67" t="str">
        <f t="shared" si="71"/>
        <v>128579935</v>
      </c>
      <c r="B4575" s="127">
        <v>12857993</v>
      </c>
      <c r="C4575" s="127">
        <v>5</v>
      </c>
      <c r="D4575" s="74" t="s">
        <v>10781</v>
      </c>
      <c r="E4575" s="68" t="s">
        <v>1578</v>
      </c>
      <c r="F4575" s="68" t="s">
        <v>10814</v>
      </c>
      <c r="G4575" s="68" t="s">
        <v>2550</v>
      </c>
      <c r="H4575" s="68" t="s">
        <v>52</v>
      </c>
      <c r="I4575" s="66">
        <v>84329</v>
      </c>
      <c r="J4575" s="66" t="s">
        <v>52</v>
      </c>
      <c r="K4575" s="68" t="s">
        <v>2547</v>
      </c>
      <c r="L4575" s="69" t="s">
        <v>10816</v>
      </c>
      <c r="N4575" s="128">
        <v>100</v>
      </c>
      <c r="O4575" s="71">
        <v>33.5</v>
      </c>
      <c r="P4575" s="127"/>
    </row>
    <row r="4576" spans="1:16" ht="15" x14ac:dyDescent="0.25">
      <c r="A4576" s="67" t="str">
        <f t="shared" si="71"/>
        <v>105641113</v>
      </c>
      <c r="B4576" s="127">
        <v>10564111</v>
      </c>
      <c r="C4576" s="127">
        <v>3</v>
      </c>
      <c r="D4576" s="74" t="s">
        <v>6029</v>
      </c>
      <c r="E4576" s="68">
        <v>939593</v>
      </c>
      <c r="F4576" s="68" t="s">
        <v>10815</v>
      </c>
      <c r="G4576" s="68" t="s">
        <v>10823</v>
      </c>
      <c r="H4576" s="68" t="s">
        <v>52</v>
      </c>
      <c r="I4576" s="66">
        <v>84329</v>
      </c>
      <c r="J4576" s="66" t="s">
        <v>52</v>
      </c>
      <c r="K4576" s="68" t="s">
        <v>2547</v>
      </c>
      <c r="L4576" s="69" t="s">
        <v>10817</v>
      </c>
      <c r="N4576" s="128">
        <v>81</v>
      </c>
      <c r="O4576" s="71">
        <v>33.5</v>
      </c>
      <c r="P4576" s="127"/>
    </row>
    <row r="4577" spans="1:16" ht="15" x14ac:dyDescent="0.25">
      <c r="A4577" s="67" t="str">
        <f t="shared" si="71"/>
        <v>26270854</v>
      </c>
      <c r="B4577" s="127">
        <v>2627085</v>
      </c>
      <c r="C4577" s="127">
        <v>4</v>
      </c>
      <c r="D4577" s="74" t="s">
        <v>6030</v>
      </c>
      <c r="E4577" s="68">
        <v>5976286</v>
      </c>
      <c r="F4577" s="68" t="s">
        <v>10814</v>
      </c>
      <c r="G4577" s="68" t="s">
        <v>10823</v>
      </c>
      <c r="H4577" s="68" t="s">
        <v>52</v>
      </c>
      <c r="I4577" s="66">
        <v>84329</v>
      </c>
      <c r="J4577" s="66" t="s">
        <v>52</v>
      </c>
      <c r="K4577" s="68" t="s">
        <v>2547</v>
      </c>
      <c r="L4577" s="69" t="s">
        <v>10816</v>
      </c>
      <c r="N4577" s="128">
        <v>100</v>
      </c>
      <c r="O4577" s="71">
        <v>33.5</v>
      </c>
      <c r="P4577" s="127"/>
    </row>
    <row r="4578" spans="1:16" ht="15" x14ac:dyDescent="0.25">
      <c r="A4578" s="67" t="str">
        <f t="shared" si="71"/>
        <v>143678772</v>
      </c>
      <c r="B4578" s="127">
        <v>14367877</v>
      </c>
      <c r="C4578" s="127">
        <v>2</v>
      </c>
      <c r="D4578" s="74" t="s">
        <v>6031</v>
      </c>
      <c r="E4578" s="68" t="s">
        <v>1938</v>
      </c>
      <c r="F4578" s="68" t="s">
        <v>10814</v>
      </c>
      <c r="G4578" s="68" t="s">
        <v>2550</v>
      </c>
      <c r="H4578" s="68" t="s">
        <v>52</v>
      </c>
      <c r="I4578" s="66">
        <v>84329</v>
      </c>
      <c r="J4578" s="66" t="s">
        <v>52</v>
      </c>
      <c r="K4578" s="68" t="s">
        <v>2547</v>
      </c>
      <c r="L4578" s="69" t="s">
        <v>10816</v>
      </c>
      <c r="N4578" s="128">
        <v>100</v>
      </c>
      <c r="O4578" s="71">
        <v>33.5</v>
      </c>
      <c r="P4578" s="127"/>
    </row>
    <row r="4579" spans="1:16" ht="15" x14ac:dyDescent="0.25">
      <c r="A4579" s="67" t="str">
        <f t="shared" si="71"/>
        <v>84409431</v>
      </c>
      <c r="B4579" s="127">
        <v>8440943</v>
      </c>
      <c r="C4579" s="127">
        <v>1</v>
      </c>
      <c r="D4579" s="74" t="s">
        <v>6032</v>
      </c>
      <c r="E4579" s="68">
        <v>6270088</v>
      </c>
      <c r="F4579" s="68" t="s">
        <v>10813</v>
      </c>
      <c r="G4579" s="68" t="s">
        <v>10823</v>
      </c>
      <c r="H4579" s="68" t="s">
        <v>52</v>
      </c>
      <c r="I4579" s="66">
        <v>84329</v>
      </c>
      <c r="J4579" s="66" t="s">
        <v>52</v>
      </c>
      <c r="K4579" s="68" t="s">
        <v>2547</v>
      </c>
      <c r="L4579" s="69" t="s">
        <v>10818</v>
      </c>
      <c r="N4579" s="128">
        <v>100</v>
      </c>
      <c r="O4579" s="71">
        <v>33.5</v>
      </c>
      <c r="P4579" s="127"/>
    </row>
    <row r="4580" spans="1:16" ht="15" x14ac:dyDescent="0.25">
      <c r="A4580" s="67" t="str">
        <f t="shared" si="71"/>
        <v>173685951</v>
      </c>
      <c r="B4580" s="127">
        <v>17368595</v>
      </c>
      <c r="C4580" s="127">
        <v>1</v>
      </c>
      <c r="D4580" s="74" t="s">
        <v>9845</v>
      </c>
      <c r="E4580" s="68">
        <v>4772669</v>
      </c>
      <c r="F4580" s="68" t="s">
        <v>10814</v>
      </c>
      <c r="G4580" s="68" t="s">
        <v>10823</v>
      </c>
      <c r="H4580" s="68" t="s">
        <v>52</v>
      </c>
      <c r="I4580" s="66">
        <v>84329</v>
      </c>
      <c r="J4580" s="66" t="s">
        <v>52</v>
      </c>
      <c r="K4580" s="68" t="s">
        <v>2546</v>
      </c>
      <c r="L4580" s="69" t="s">
        <v>10816</v>
      </c>
      <c r="N4580" s="128">
        <v>100</v>
      </c>
      <c r="O4580" s="71">
        <v>40.200000000000003</v>
      </c>
      <c r="P4580" s="127"/>
    </row>
    <row r="4581" spans="1:16" ht="15" x14ac:dyDescent="0.25">
      <c r="A4581" s="67" t="str">
        <f t="shared" si="71"/>
        <v>88538501</v>
      </c>
      <c r="B4581" s="127">
        <v>8853850</v>
      </c>
      <c r="C4581" s="127">
        <v>1</v>
      </c>
      <c r="D4581" s="74" t="s">
        <v>6033</v>
      </c>
      <c r="E4581" s="68" t="s">
        <v>10276</v>
      </c>
      <c r="F4581" s="68" t="s">
        <v>10813</v>
      </c>
      <c r="G4581" s="68" t="s">
        <v>10823</v>
      </c>
      <c r="H4581" s="68" t="s">
        <v>52</v>
      </c>
      <c r="I4581" s="66">
        <v>84329</v>
      </c>
      <c r="J4581" s="66" t="s">
        <v>52</v>
      </c>
      <c r="K4581" s="68" t="s">
        <v>2548</v>
      </c>
      <c r="L4581" s="69" t="s">
        <v>10818</v>
      </c>
      <c r="N4581" s="128">
        <v>100</v>
      </c>
      <c r="O4581" s="71">
        <v>20.100000000000001</v>
      </c>
      <c r="P4581" s="127"/>
    </row>
    <row r="4582" spans="1:16" ht="15" x14ac:dyDescent="0.25">
      <c r="A4582" s="67" t="str">
        <f t="shared" si="71"/>
        <v>97682702</v>
      </c>
      <c r="B4582" s="127">
        <v>9768270</v>
      </c>
      <c r="C4582" s="127">
        <v>2</v>
      </c>
      <c r="D4582" s="74" t="s">
        <v>6034</v>
      </c>
      <c r="E4582" s="68" t="s">
        <v>727</v>
      </c>
      <c r="F4582" s="68" t="s">
        <v>10815</v>
      </c>
      <c r="G4582" s="68" t="s">
        <v>10823</v>
      </c>
      <c r="H4582" s="68" t="s">
        <v>52</v>
      </c>
      <c r="I4582" s="66">
        <v>84329</v>
      </c>
      <c r="J4582" s="66" t="s">
        <v>52</v>
      </c>
      <c r="K4582" s="68" t="s">
        <v>2547</v>
      </c>
      <c r="L4582" s="69" t="s">
        <v>10817</v>
      </c>
      <c r="N4582" s="128">
        <v>99</v>
      </c>
      <c r="O4582" s="71">
        <v>33.5</v>
      </c>
      <c r="P4582" s="127"/>
    </row>
    <row r="4583" spans="1:16" ht="15" x14ac:dyDescent="0.25">
      <c r="A4583" s="67" t="str">
        <f t="shared" si="71"/>
        <v>112549071</v>
      </c>
      <c r="B4583" s="127">
        <v>11254907</v>
      </c>
      <c r="C4583" s="127">
        <v>1</v>
      </c>
      <c r="D4583" s="74" t="s">
        <v>6036</v>
      </c>
      <c r="E4583" s="68" t="s">
        <v>7966</v>
      </c>
      <c r="F4583" s="68" t="s">
        <v>10815</v>
      </c>
      <c r="G4583" s="68" t="s">
        <v>10823</v>
      </c>
      <c r="H4583" s="68" t="s">
        <v>52</v>
      </c>
      <c r="I4583" s="66">
        <v>84329</v>
      </c>
      <c r="J4583" s="66" t="s">
        <v>52</v>
      </c>
      <c r="K4583" s="68" t="s">
        <v>2547</v>
      </c>
      <c r="L4583" s="69" t="s">
        <v>10817</v>
      </c>
      <c r="N4583" s="128">
        <v>100</v>
      </c>
      <c r="O4583" s="71">
        <v>33.5</v>
      </c>
      <c r="P4583" s="127"/>
    </row>
    <row r="4584" spans="1:16" ht="15" x14ac:dyDescent="0.25">
      <c r="A4584" s="67" t="str">
        <f t="shared" si="71"/>
        <v>58307093</v>
      </c>
      <c r="B4584" s="127">
        <v>5830709</v>
      </c>
      <c r="C4584" s="127">
        <v>3</v>
      </c>
      <c r="D4584" s="74" t="s">
        <v>6038</v>
      </c>
      <c r="E4584" s="68">
        <v>11545481</v>
      </c>
      <c r="F4584" s="68" t="s">
        <v>10814</v>
      </c>
      <c r="G4584" s="68" t="s">
        <v>2550</v>
      </c>
      <c r="H4584" s="68" t="s">
        <v>52</v>
      </c>
      <c r="I4584" s="66">
        <v>84329</v>
      </c>
      <c r="J4584" s="66" t="s">
        <v>52</v>
      </c>
      <c r="K4584" s="68" t="s">
        <v>2547</v>
      </c>
      <c r="L4584" s="69" t="s">
        <v>10816</v>
      </c>
      <c r="N4584" s="128">
        <v>100</v>
      </c>
      <c r="O4584" s="71">
        <v>33.5</v>
      </c>
      <c r="P4584" s="127"/>
    </row>
    <row r="4585" spans="1:16" ht="15" x14ac:dyDescent="0.25">
      <c r="A4585" s="67" t="str">
        <f t="shared" si="71"/>
        <v>58307092</v>
      </c>
      <c r="B4585" s="127">
        <v>5830709</v>
      </c>
      <c r="C4585" s="127">
        <v>2</v>
      </c>
      <c r="D4585" s="74" t="s">
        <v>6038</v>
      </c>
      <c r="E4585" s="68">
        <v>11545481</v>
      </c>
      <c r="F4585" s="68" t="s">
        <v>10815</v>
      </c>
      <c r="G4585" s="68" t="s">
        <v>10823</v>
      </c>
      <c r="H4585" s="68" t="s">
        <v>52</v>
      </c>
      <c r="I4585" s="66">
        <v>84329</v>
      </c>
      <c r="J4585" s="66" t="s">
        <v>52</v>
      </c>
      <c r="K4585" s="68" t="s">
        <v>2547</v>
      </c>
      <c r="L4585" s="69" t="s">
        <v>10817</v>
      </c>
      <c r="N4585" s="128">
        <v>100</v>
      </c>
      <c r="O4585" s="71">
        <v>33.5</v>
      </c>
      <c r="P4585" s="127"/>
    </row>
    <row r="4586" spans="1:16" ht="15" x14ac:dyDescent="0.25">
      <c r="A4586" s="67" t="str">
        <f t="shared" si="71"/>
        <v>131572062</v>
      </c>
      <c r="B4586" s="127">
        <v>13157206</v>
      </c>
      <c r="C4586" s="127">
        <v>2</v>
      </c>
      <c r="D4586" s="74" t="s">
        <v>6039</v>
      </c>
      <c r="E4586" s="68" t="s">
        <v>10002</v>
      </c>
      <c r="F4586" s="68" t="s">
        <v>10814</v>
      </c>
      <c r="G4586" s="68" t="s">
        <v>10823</v>
      </c>
      <c r="H4586" s="68" t="s">
        <v>52</v>
      </c>
      <c r="I4586" s="66">
        <v>84329</v>
      </c>
      <c r="J4586" s="66" t="s">
        <v>52</v>
      </c>
      <c r="K4586" s="68" t="s">
        <v>2547</v>
      </c>
      <c r="L4586" s="69" t="s">
        <v>10816</v>
      </c>
      <c r="N4586" s="128">
        <v>100</v>
      </c>
      <c r="O4586" s="71">
        <v>33.5</v>
      </c>
      <c r="P4586" s="127"/>
    </row>
    <row r="4587" spans="1:16" ht="15" x14ac:dyDescent="0.25">
      <c r="A4587" s="67" t="str">
        <f t="shared" si="71"/>
        <v>111891134</v>
      </c>
      <c r="B4587" s="127">
        <v>11189113</v>
      </c>
      <c r="C4587" s="127">
        <v>4</v>
      </c>
      <c r="D4587" s="74" t="s">
        <v>6040</v>
      </c>
      <c r="E4587" s="68" t="s">
        <v>1089</v>
      </c>
      <c r="F4587" s="68" t="s">
        <v>10814</v>
      </c>
      <c r="G4587" s="68" t="s">
        <v>2550</v>
      </c>
      <c r="H4587" s="68" t="s">
        <v>52</v>
      </c>
      <c r="I4587" s="66">
        <v>84329</v>
      </c>
      <c r="J4587" s="66" t="s">
        <v>52</v>
      </c>
      <c r="K4587" s="68" t="s">
        <v>2547</v>
      </c>
      <c r="L4587" s="69" t="s">
        <v>10816</v>
      </c>
      <c r="N4587" s="128">
        <v>91</v>
      </c>
      <c r="O4587" s="71">
        <v>33.5</v>
      </c>
      <c r="P4587" s="127"/>
    </row>
    <row r="4588" spans="1:16" ht="15" x14ac:dyDescent="0.25">
      <c r="A4588" s="67" t="str">
        <f t="shared" si="71"/>
        <v>111891132</v>
      </c>
      <c r="B4588" s="127">
        <v>11189113</v>
      </c>
      <c r="C4588" s="127">
        <v>2</v>
      </c>
      <c r="D4588" s="74" t="s">
        <v>6040</v>
      </c>
      <c r="E4588" s="68" t="s">
        <v>1089</v>
      </c>
      <c r="F4588" s="68" t="s">
        <v>10815</v>
      </c>
      <c r="G4588" s="68" t="s">
        <v>10823</v>
      </c>
      <c r="H4588" s="68" t="s">
        <v>52</v>
      </c>
      <c r="I4588" s="66">
        <v>84329</v>
      </c>
      <c r="J4588" s="66" t="s">
        <v>52</v>
      </c>
      <c r="K4588" s="68" t="s">
        <v>2547</v>
      </c>
      <c r="L4588" s="69" t="s">
        <v>10817</v>
      </c>
      <c r="N4588" s="128">
        <v>94</v>
      </c>
      <c r="O4588" s="71">
        <v>33.5</v>
      </c>
      <c r="P4588" s="127"/>
    </row>
    <row r="4589" spans="1:16" ht="15" x14ac:dyDescent="0.25">
      <c r="A4589" s="67" t="str">
        <f t="shared" si="71"/>
        <v>100803402</v>
      </c>
      <c r="B4589" s="127">
        <v>10080340</v>
      </c>
      <c r="C4589" s="127">
        <v>2</v>
      </c>
      <c r="D4589" s="74" t="s">
        <v>10810</v>
      </c>
      <c r="E4589" s="68" t="s">
        <v>10123</v>
      </c>
      <c r="F4589" s="68" t="s">
        <v>10815</v>
      </c>
      <c r="G4589" s="68" t="s">
        <v>10823</v>
      </c>
      <c r="H4589" s="68" t="s">
        <v>52</v>
      </c>
      <c r="I4589" s="66">
        <v>84329</v>
      </c>
      <c r="J4589" s="66" t="s">
        <v>52</v>
      </c>
      <c r="K4589" s="68" t="s">
        <v>2546</v>
      </c>
      <c r="L4589" s="69" t="s">
        <v>10817</v>
      </c>
      <c r="N4589" s="128">
        <v>0</v>
      </c>
      <c r="O4589" s="71">
        <v>40.200000000000003</v>
      </c>
      <c r="P4589" s="127"/>
    </row>
    <row r="4590" spans="1:16" ht="15" x14ac:dyDescent="0.25">
      <c r="A4590" s="67" t="str">
        <f t="shared" si="71"/>
        <v>100803404</v>
      </c>
      <c r="B4590" s="127">
        <v>10080340</v>
      </c>
      <c r="C4590" s="127">
        <v>4</v>
      </c>
      <c r="D4590" s="74" t="s">
        <v>10810</v>
      </c>
      <c r="E4590" s="68" t="s">
        <v>10123</v>
      </c>
      <c r="F4590" s="68" t="s">
        <v>10815</v>
      </c>
      <c r="G4590" s="68" t="s">
        <v>2550</v>
      </c>
      <c r="H4590" s="68" t="s">
        <v>52</v>
      </c>
      <c r="I4590" s="66">
        <v>84329</v>
      </c>
      <c r="J4590" s="66" t="s">
        <v>52</v>
      </c>
      <c r="K4590" s="68" t="s">
        <v>2546</v>
      </c>
      <c r="L4590" s="69" t="s">
        <v>10817</v>
      </c>
      <c r="N4590" s="128">
        <v>0</v>
      </c>
      <c r="O4590" s="71">
        <v>40.200000000000003</v>
      </c>
      <c r="P4590" s="127"/>
    </row>
    <row r="4591" spans="1:16" ht="15" x14ac:dyDescent="0.25">
      <c r="A4591" s="67" t="str">
        <f t="shared" si="71"/>
        <v>89506235</v>
      </c>
      <c r="B4591" s="127">
        <v>8950623</v>
      </c>
      <c r="C4591" s="127">
        <v>5</v>
      </c>
      <c r="D4591" s="74" t="s">
        <v>6042</v>
      </c>
      <c r="E4591" s="68">
        <v>2075697</v>
      </c>
      <c r="F4591" s="68" t="s">
        <v>10815</v>
      </c>
      <c r="G4591" s="68" t="s">
        <v>10823</v>
      </c>
      <c r="H4591" s="68" t="s">
        <v>52</v>
      </c>
      <c r="I4591" s="66">
        <v>84329</v>
      </c>
      <c r="J4591" s="66" t="s">
        <v>52</v>
      </c>
      <c r="K4591" s="68" t="s">
        <v>2546</v>
      </c>
      <c r="L4591" s="69" t="s">
        <v>10817</v>
      </c>
      <c r="N4591" s="128">
        <v>99</v>
      </c>
      <c r="O4591" s="71">
        <v>40.200000000000003</v>
      </c>
      <c r="P4591" s="127"/>
    </row>
    <row r="4592" spans="1:16" ht="15" x14ac:dyDescent="0.25">
      <c r="A4592" s="67" t="str">
        <f t="shared" si="71"/>
        <v>89506234</v>
      </c>
      <c r="B4592" s="127">
        <v>8950623</v>
      </c>
      <c r="C4592" s="127">
        <v>4</v>
      </c>
      <c r="D4592" s="74" t="s">
        <v>6042</v>
      </c>
      <c r="E4592" s="68">
        <v>2075697</v>
      </c>
      <c r="F4592" s="68" t="s">
        <v>10815</v>
      </c>
      <c r="G4592" s="68" t="s">
        <v>2550</v>
      </c>
      <c r="H4592" s="68" t="s">
        <v>52</v>
      </c>
      <c r="I4592" s="66">
        <v>84329</v>
      </c>
      <c r="J4592" s="66" t="s">
        <v>52</v>
      </c>
      <c r="K4592" s="68" t="s">
        <v>2546</v>
      </c>
      <c r="L4592" s="69" t="s">
        <v>10817</v>
      </c>
      <c r="N4592" s="128">
        <v>100</v>
      </c>
      <c r="O4592" s="71">
        <v>40.200000000000003</v>
      </c>
      <c r="P4592" s="127"/>
    </row>
    <row r="4593" spans="1:16" ht="15" x14ac:dyDescent="0.25">
      <c r="A4593" s="67" t="str">
        <f t="shared" si="71"/>
        <v>81656091</v>
      </c>
      <c r="B4593" s="127">
        <v>8165609</v>
      </c>
      <c r="C4593" s="127">
        <v>1</v>
      </c>
      <c r="D4593" s="74" t="s">
        <v>6043</v>
      </c>
      <c r="E4593" s="68">
        <v>9371042</v>
      </c>
      <c r="F4593" s="68" t="s">
        <v>10813</v>
      </c>
      <c r="G4593" s="68" t="s">
        <v>10823</v>
      </c>
      <c r="H4593" s="68" t="s">
        <v>52</v>
      </c>
      <c r="I4593" s="66">
        <v>84329</v>
      </c>
      <c r="J4593" s="66" t="s">
        <v>52</v>
      </c>
      <c r="K4593" s="68" t="s">
        <v>2547</v>
      </c>
      <c r="L4593" s="69" t="s">
        <v>10818</v>
      </c>
      <c r="N4593" s="128">
        <v>91</v>
      </c>
      <c r="O4593" s="71">
        <v>33.5</v>
      </c>
      <c r="P4593" s="127"/>
    </row>
    <row r="4594" spans="1:16" ht="15" x14ac:dyDescent="0.25">
      <c r="A4594" s="67" t="str">
        <f t="shared" si="71"/>
        <v>69937462</v>
      </c>
      <c r="B4594" s="127">
        <v>6993746</v>
      </c>
      <c r="C4594" s="127">
        <v>2</v>
      </c>
      <c r="D4594" s="74" t="s">
        <v>10730</v>
      </c>
      <c r="E4594" s="68" t="s">
        <v>363</v>
      </c>
      <c r="F4594" s="68" t="s">
        <v>10815</v>
      </c>
      <c r="G4594" s="68" t="s">
        <v>10823</v>
      </c>
      <c r="H4594" s="68" t="s">
        <v>52</v>
      </c>
      <c r="I4594" s="66">
        <v>84329</v>
      </c>
      <c r="J4594" s="66" t="s">
        <v>52</v>
      </c>
      <c r="K4594" s="68" t="s">
        <v>2547</v>
      </c>
      <c r="L4594" s="69" t="s">
        <v>10817</v>
      </c>
      <c r="N4594" s="128">
        <v>100</v>
      </c>
      <c r="O4594" s="71">
        <v>33.5</v>
      </c>
      <c r="P4594" s="127"/>
    </row>
    <row r="4595" spans="1:16" ht="15" x14ac:dyDescent="0.25">
      <c r="A4595" s="67" t="str">
        <f t="shared" si="71"/>
        <v>156886892</v>
      </c>
      <c r="B4595" s="127">
        <v>15688689</v>
      </c>
      <c r="C4595" s="127">
        <v>2</v>
      </c>
      <c r="D4595" s="74" t="s">
        <v>6044</v>
      </c>
      <c r="E4595" s="68" t="s">
        <v>2261</v>
      </c>
      <c r="F4595" s="68" t="s">
        <v>10814</v>
      </c>
      <c r="G4595" s="68" t="s">
        <v>2550</v>
      </c>
      <c r="H4595" s="68" t="s">
        <v>52</v>
      </c>
      <c r="I4595" s="66">
        <v>84329</v>
      </c>
      <c r="J4595" s="66" t="s">
        <v>52</v>
      </c>
      <c r="K4595" s="68" t="s">
        <v>2547</v>
      </c>
      <c r="L4595" s="69" t="s">
        <v>10816</v>
      </c>
      <c r="N4595" s="128">
        <v>100</v>
      </c>
      <c r="O4595" s="71">
        <v>33.5</v>
      </c>
      <c r="P4595" s="127"/>
    </row>
    <row r="4596" spans="1:16" ht="15" x14ac:dyDescent="0.25">
      <c r="A4596" s="67" t="str">
        <f t="shared" si="71"/>
        <v>86575925</v>
      </c>
      <c r="B4596" s="127">
        <v>8657592</v>
      </c>
      <c r="C4596" s="127">
        <v>5</v>
      </c>
      <c r="D4596" s="74" t="s">
        <v>10509</v>
      </c>
      <c r="E4596" s="68">
        <v>16509367</v>
      </c>
      <c r="F4596" s="68" t="s">
        <v>10814</v>
      </c>
      <c r="G4596" s="127" t="s">
        <v>2550</v>
      </c>
      <c r="H4596" s="68" t="s">
        <v>52</v>
      </c>
      <c r="I4596" s="66">
        <v>84329</v>
      </c>
      <c r="J4596" s="66" t="s">
        <v>52</v>
      </c>
      <c r="K4596" s="68" t="s">
        <v>2547</v>
      </c>
      <c r="L4596" s="69" t="s">
        <v>10816</v>
      </c>
      <c r="N4596" s="128">
        <v>0</v>
      </c>
      <c r="O4596" s="71">
        <v>33.5</v>
      </c>
      <c r="P4596" s="127"/>
    </row>
    <row r="4597" spans="1:16" ht="15" x14ac:dyDescent="0.25">
      <c r="A4597" s="67" t="str">
        <f t="shared" si="71"/>
        <v>88551221</v>
      </c>
      <c r="B4597" s="127">
        <v>8855122</v>
      </c>
      <c r="C4597" s="127">
        <v>1</v>
      </c>
      <c r="D4597" s="74" t="s">
        <v>6045</v>
      </c>
      <c r="E4597" s="68" t="s">
        <v>589</v>
      </c>
      <c r="F4597" s="68" t="s">
        <v>10813</v>
      </c>
      <c r="G4597" s="68" t="s">
        <v>10823</v>
      </c>
      <c r="H4597" s="68" t="s">
        <v>52</v>
      </c>
      <c r="I4597" s="66">
        <v>84329</v>
      </c>
      <c r="J4597" s="66" t="s">
        <v>52</v>
      </c>
      <c r="K4597" s="68" t="s">
        <v>2547</v>
      </c>
      <c r="L4597" s="69" t="s">
        <v>10818</v>
      </c>
      <c r="N4597" s="128">
        <v>100</v>
      </c>
      <c r="O4597" s="71">
        <v>33.5</v>
      </c>
      <c r="P4597" s="127"/>
    </row>
    <row r="4598" spans="1:16" ht="15" x14ac:dyDescent="0.25">
      <c r="A4598" s="67" t="str">
        <f t="shared" si="71"/>
        <v>121006991</v>
      </c>
      <c r="B4598" s="127">
        <v>12100699</v>
      </c>
      <c r="C4598" s="127">
        <v>1</v>
      </c>
      <c r="D4598" s="74" t="s">
        <v>6046</v>
      </c>
      <c r="E4598" s="68" t="s">
        <v>1409</v>
      </c>
      <c r="F4598" s="68" t="s">
        <v>10815</v>
      </c>
      <c r="G4598" s="68" t="s">
        <v>10823</v>
      </c>
      <c r="H4598" s="68" t="s">
        <v>52</v>
      </c>
      <c r="I4598" s="66">
        <v>84329</v>
      </c>
      <c r="J4598" s="66" t="s">
        <v>52</v>
      </c>
      <c r="K4598" s="68" t="s">
        <v>2547</v>
      </c>
      <c r="L4598" s="69" t="s">
        <v>10817</v>
      </c>
      <c r="N4598" s="128">
        <v>100</v>
      </c>
      <c r="O4598" s="71">
        <v>33.5</v>
      </c>
      <c r="P4598" s="127"/>
    </row>
    <row r="4599" spans="1:16" ht="15" x14ac:dyDescent="0.25">
      <c r="A4599" s="67" t="str">
        <f t="shared" si="71"/>
        <v>88463762</v>
      </c>
      <c r="B4599" s="127">
        <v>8846376</v>
      </c>
      <c r="C4599" s="127">
        <v>2</v>
      </c>
      <c r="D4599" s="74" t="s">
        <v>6047</v>
      </c>
      <c r="E4599" s="68">
        <v>1308908</v>
      </c>
      <c r="F4599" s="68" t="s">
        <v>10815</v>
      </c>
      <c r="G4599" s="68" t="s">
        <v>10823</v>
      </c>
      <c r="H4599" s="68" t="s">
        <v>52</v>
      </c>
      <c r="I4599" s="66">
        <v>84329</v>
      </c>
      <c r="J4599" s="66" t="s">
        <v>52</v>
      </c>
      <c r="K4599" s="68" t="s">
        <v>2547</v>
      </c>
      <c r="L4599" s="69" t="s">
        <v>10817</v>
      </c>
      <c r="N4599" s="128">
        <v>81</v>
      </c>
      <c r="O4599" s="71">
        <v>33.5</v>
      </c>
      <c r="P4599" s="127"/>
    </row>
    <row r="4600" spans="1:16" ht="15" x14ac:dyDescent="0.25">
      <c r="A4600" s="67" t="str">
        <f t="shared" si="71"/>
        <v>112784564</v>
      </c>
      <c r="B4600" s="127">
        <v>11278456</v>
      </c>
      <c r="C4600" s="127">
        <v>4</v>
      </c>
      <c r="D4600" s="74" t="s">
        <v>3526</v>
      </c>
      <c r="E4600" s="68">
        <v>9428149</v>
      </c>
      <c r="F4600" s="68" t="s">
        <v>10814</v>
      </c>
      <c r="G4600" s="68" t="s">
        <v>10823</v>
      </c>
      <c r="H4600" s="68" t="s">
        <v>52</v>
      </c>
      <c r="I4600" s="66">
        <v>84329</v>
      </c>
      <c r="J4600" s="66" t="s">
        <v>52</v>
      </c>
      <c r="K4600" s="68" t="s">
        <v>2547</v>
      </c>
      <c r="L4600" s="69" t="s">
        <v>10816</v>
      </c>
      <c r="N4600" s="128">
        <v>100</v>
      </c>
      <c r="O4600" s="71">
        <v>33.5</v>
      </c>
      <c r="P4600" s="127"/>
    </row>
    <row r="4601" spans="1:16" ht="15" x14ac:dyDescent="0.25">
      <c r="A4601" s="67" t="str">
        <f t="shared" si="71"/>
        <v>112784562</v>
      </c>
      <c r="B4601" s="127">
        <v>11278456</v>
      </c>
      <c r="C4601" s="127">
        <v>2</v>
      </c>
      <c r="D4601" s="74" t="s">
        <v>3526</v>
      </c>
      <c r="E4601" s="68">
        <v>9428149</v>
      </c>
      <c r="F4601" s="68" t="s">
        <v>10815</v>
      </c>
      <c r="G4601" s="68" t="s">
        <v>10823</v>
      </c>
      <c r="H4601" s="68" t="s">
        <v>52</v>
      </c>
      <c r="I4601" s="66">
        <v>84329</v>
      </c>
      <c r="J4601" s="66" t="s">
        <v>52</v>
      </c>
      <c r="K4601" s="68" t="s">
        <v>2547</v>
      </c>
      <c r="L4601" s="69" t="s">
        <v>10817</v>
      </c>
      <c r="N4601" s="128">
        <v>100</v>
      </c>
      <c r="O4601" s="71">
        <v>33.5</v>
      </c>
      <c r="P4601" s="127"/>
    </row>
    <row r="4602" spans="1:16" ht="15" x14ac:dyDescent="0.25">
      <c r="A4602" s="67" t="str">
        <f t="shared" si="71"/>
        <v>104922392</v>
      </c>
      <c r="B4602" s="127">
        <v>10492239</v>
      </c>
      <c r="C4602" s="127">
        <v>2</v>
      </c>
      <c r="D4602" s="74" t="s">
        <v>5507</v>
      </c>
      <c r="E4602" s="68" t="s">
        <v>980</v>
      </c>
      <c r="F4602" s="68" t="s">
        <v>10814</v>
      </c>
      <c r="G4602" s="68" t="s">
        <v>2550</v>
      </c>
      <c r="H4602" s="68" t="s">
        <v>52</v>
      </c>
      <c r="I4602" s="66">
        <v>84329</v>
      </c>
      <c r="J4602" s="66" t="s">
        <v>52</v>
      </c>
      <c r="K4602" s="68" t="s">
        <v>2547</v>
      </c>
      <c r="L4602" s="69" t="s">
        <v>10816</v>
      </c>
      <c r="N4602" s="128">
        <v>81</v>
      </c>
      <c r="O4602" s="71">
        <v>33.5</v>
      </c>
      <c r="P4602" s="127"/>
    </row>
    <row r="4603" spans="1:16" ht="15" x14ac:dyDescent="0.25">
      <c r="A4603" s="67" t="str">
        <f t="shared" si="71"/>
        <v>69824518</v>
      </c>
      <c r="B4603" s="127">
        <v>6982451</v>
      </c>
      <c r="C4603" s="127">
        <v>8</v>
      </c>
      <c r="D4603" s="74" t="s">
        <v>4908</v>
      </c>
      <c r="E4603" s="68" t="s">
        <v>7862</v>
      </c>
      <c r="F4603" s="68" t="s">
        <v>10814</v>
      </c>
      <c r="G4603" s="68" t="s">
        <v>2550</v>
      </c>
      <c r="H4603" s="68" t="s">
        <v>52</v>
      </c>
      <c r="I4603" s="66">
        <v>84329</v>
      </c>
      <c r="J4603" s="66" t="s">
        <v>52</v>
      </c>
      <c r="K4603" s="68" t="s">
        <v>2547</v>
      </c>
      <c r="L4603" s="69" t="s">
        <v>10816</v>
      </c>
      <c r="N4603" s="128">
        <v>100</v>
      </c>
      <c r="O4603" s="71">
        <v>33.5</v>
      </c>
      <c r="P4603" s="127"/>
    </row>
    <row r="4604" spans="1:16" ht="15" x14ac:dyDescent="0.25">
      <c r="A4604" s="67" t="str">
        <f t="shared" si="71"/>
        <v>50085175</v>
      </c>
      <c r="B4604" s="127">
        <v>5008517</v>
      </c>
      <c r="C4604" s="127">
        <v>5</v>
      </c>
      <c r="D4604" s="74" t="s">
        <v>6049</v>
      </c>
      <c r="E4604" s="68" t="s">
        <v>271</v>
      </c>
      <c r="F4604" s="68" t="s">
        <v>10815</v>
      </c>
      <c r="G4604" s="68" t="s">
        <v>2550</v>
      </c>
      <c r="H4604" s="68" t="s">
        <v>52</v>
      </c>
      <c r="I4604" s="66">
        <v>84329</v>
      </c>
      <c r="J4604" s="66" t="s">
        <v>52</v>
      </c>
      <c r="K4604" s="68" t="s">
        <v>2547</v>
      </c>
      <c r="L4604" s="69" t="s">
        <v>10817</v>
      </c>
      <c r="N4604" s="128">
        <v>100</v>
      </c>
      <c r="O4604" s="71">
        <v>33.5</v>
      </c>
      <c r="P4604" s="127"/>
    </row>
    <row r="4605" spans="1:16" ht="15" x14ac:dyDescent="0.25">
      <c r="A4605" s="67" t="str">
        <f t="shared" si="71"/>
        <v>120066716</v>
      </c>
      <c r="B4605" s="127">
        <v>12006671</v>
      </c>
      <c r="C4605" s="127">
        <v>6</v>
      </c>
      <c r="D4605" s="74" t="s">
        <v>6050</v>
      </c>
      <c r="E4605" s="68" t="s">
        <v>1356</v>
      </c>
      <c r="F4605" s="68" t="s">
        <v>10814</v>
      </c>
      <c r="G4605" s="68" t="s">
        <v>2550</v>
      </c>
      <c r="H4605" s="68" t="s">
        <v>52</v>
      </c>
      <c r="I4605" s="66">
        <v>84329</v>
      </c>
      <c r="J4605" s="66" t="s">
        <v>52</v>
      </c>
      <c r="K4605" s="68" t="s">
        <v>2547</v>
      </c>
      <c r="L4605" s="69" t="s">
        <v>10816</v>
      </c>
      <c r="N4605" s="128">
        <v>100</v>
      </c>
      <c r="O4605" s="71">
        <v>33.5</v>
      </c>
      <c r="P4605" s="127"/>
    </row>
    <row r="4606" spans="1:16" ht="15" x14ac:dyDescent="0.25">
      <c r="A4606" s="67" t="str">
        <f t="shared" si="71"/>
        <v>72673441</v>
      </c>
      <c r="B4606" s="127">
        <v>7267344</v>
      </c>
      <c r="C4606" s="127">
        <v>1</v>
      </c>
      <c r="D4606" s="74" t="s">
        <v>6051</v>
      </c>
      <c r="E4606" s="68">
        <v>6554324</v>
      </c>
      <c r="F4606" s="68" t="s">
        <v>10813</v>
      </c>
      <c r="G4606" s="68" t="s">
        <v>10823</v>
      </c>
      <c r="H4606" s="68" t="s">
        <v>52</v>
      </c>
      <c r="I4606" s="66">
        <v>84329</v>
      </c>
      <c r="J4606" s="66" t="s">
        <v>52</v>
      </c>
      <c r="K4606" s="68" t="s">
        <v>2547</v>
      </c>
      <c r="L4606" s="69" t="s">
        <v>10818</v>
      </c>
      <c r="N4606" s="128">
        <v>92</v>
      </c>
      <c r="O4606" s="71">
        <v>33.5</v>
      </c>
      <c r="P4606" s="127"/>
    </row>
    <row r="4607" spans="1:16" ht="15" x14ac:dyDescent="0.25">
      <c r="A4607" s="67" t="str">
        <f t="shared" si="71"/>
        <v>130981233</v>
      </c>
      <c r="B4607" s="127">
        <v>13098123</v>
      </c>
      <c r="C4607" s="127">
        <v>3</v>
      </c>
      <c r="D4607" s="74" t="s">
        <v>6052</v>
      </c>
      <c r="E4607" s="68" t="s">
        <v>1667</v>
      </c>
      <c r="F4607" s="68" t="s">
        <v>10814</v>
      </c>
      <c r="G4607" s="68" t="s">
        <v>2550</v>
      </c>
      <c r="H4607" s="68" t="s">
        <v>52</v>
      </c>
      <c r="I4607" s="66">
        <v>84329</v>
      </c>
      <c r="J4607" s="66" t="s">
        <v>52</v>
      </c>
      <c r="K4607" s="68" t="s">
        <v>2547</v>
      </c>
      <c r="L4607" s="69" t="s">
        <v>10816</v>
      </c>
      <c r="N4607" s="128">
        <v>100</v>
      </c>
      <c r="O4607" s="71">
        <v>33.5</v>
      </c>
      <c r="P4607" s="127"/>
    </row>
    <row r="4608" spans="1:16" ht="15" x14ac:dyDescent="0.25">
      <c r="A4608" s="67" t="str">
        <f t="shared" si="71"/>
        <v>90424302</v>
      </c>
      <c r="B4608" s="127">
        <v>9042430</v>
      </c>
      <c r="C4608" s="127">
        <v>2</v>
      </c>
      <c r="D4608" s="74" t="s">
        <v>6053</v>
      </c>
      <c r="E4608" s="68">
        <v>16592071</v>
      </c>
      <c r="F4608" s="68" t="s">
        <v>10815</v>
      </c>
      <c r="G4608" s="68" t="s">
        <v>2550</v>
      </c>
      <c r="H4608" s="68" t="s">
        <v>52</v>
      </c>
      <c r="I4608" s="66">
        <v>84329</v>
      </c>
      <c r="J4608" s="66" t="s">
        <v>52</v>
      </c>
      <c r="K4608" s="68" t="s">
        <v>2546</v>
      </c>
      <c r="L4608" s="69" t="s">
        <v>10817</v>
      </c>
      <c r="N4608" s="128">
        <v>100</v>
      </c>
      <c r="O4608" s="71">
        <v>40.200000000000003</v>
      </c>
      <c r="P4608" s="127"/>
    </row>
    <row r="4609" spans="1:16" ht="15" x14ac:dyDescent="0.25">
      <c r="A4609" s="67" t="str">
        <f t="shared" si="71"/>
        <v>69800283</v>
      </c>
      <c r="B4609" s="127">
        <v>6980028</v>
      </c>
      <c r="C4609" s="127">
        <v>3</v>
      </c>
      <c r="D4609" s="74" t="s">
        <v>6054</v>
      </c>
      <c r="E4609" s="68" t="s">
        <v>353</v>
      </c>
      <c r="F4609" s="68" t="s">
        <v>10815</v>
      </c>
      <c r="G4609" s="68" t="s">
        <v>10823</v>
      </c>
      <c r="H4609" s="68" t="s">
        <v>52</v>
      </c>
      <c r="I4609" s="66">
        <v>84329</v>
      </c>
      <c r="J4609" s="66" t="s">
        <v>52</v>
      </c>
      <c r="K4609" s="68" t="s">
        <v>2547</v>
      </c>
      <c r="L4609" s="69" t="s">
        <v>10817</v>
      </c>
      <c r="N4609" s="128">
        <v>0</v>
      </c>
      <c r="O4609" s="71">
        <v>33.5</v>
      </c>
      <c r="P4609" s="127"/>
    </row>
    <row r="4610" spans="1:16" ht="15" x14ac:dyDescent="0.25">
      <c r="A4610" s="67" t="str">
        <f t="shared" si="71"/>
        <v>124186141</v>
      </c>
      <c r="B4610" s="127">
        <v>12418614</v>
      </c>
      <c r="C4610" s="127">
        <v>1</v>
      </c>
      <c r="D4610" s="74" t="s">
        <v>6055</v>
      </c>
      <c r="E4610" s="68" t="s">
        <v>1486</v>
      </c>
      <c r="F4610" s="68" t="s">
        <v>10815</v>
      </c>
      <c r="G4610" s="68" t="s">
        <v>10823</v>
      </c>
      <c r="H4610" s="68" t="s">
        <v>52</v>
      </c>
      <c r="I4610" s="66">
        <v>84329</v>
      </c>
      <c r="J4610" s="66" t="s">
        <v>52</v>
      </c>
      <c r="K4610" s="68" t="s">
        <v>2546</v>
      </c>
      <c r="L4610" s="69" t="s">
        <v>10817</v>
      </c>
      <c r="N4610" s="128">
        <v>100</v>
      </c>
      <c r="O4610" s="71">
        <v>40.200000000000003</v>
      </c>
      <c r="P4610" s="127"/>
    </row>
    <row r="4611" spans="1:16" ht="15" x14ac:dyDescent="0.25">
      <c r="A4611" s="67" t="str">
        <f t="shared" si="71"/>
        <v>124186142</v>
      </c>
      <c r="B4611" s="127">
        <v>12418614</v>
      </c>
      <c r="C4611" s="127">
        <v>2</v>
      </c>
      <c r="D4611" s="74" t="s">
        <v>6055</v>
      </c>
      <c r="E4611" s="68" t="s">
        <v>1486</v>
      </c>
      <c r="F4611" s="68" t="s">
        <v>10814</v>
      </c>
      <c r="G4611" s="68" t="s">
        <v>10823</v>
      </c>
      <c r="H4611" s="68" t="s">
        <v>52</v>
      </c>
      <c r="I4611" s="66">
        <v>84329</v>
      </c>
      <c r="J4611" s="66" t="s">
        <v>52</v>
      </c>
      <c r="K4611" s="68" t="s">
        <v>2547</v>
      </c>
      <c r="L4611" s="69" t="s">
        <v>10816</v>
      </c>
      <c r="N4611" s="128">
        <v>100</v>
      </c>
      <c r="O4611" s="71">
        <v>33.5</v>
      </c>
      <c r="P4611" s="127"/>
    </row>
    <row r="4612" spans="1:16" ht="15" x14ac:dyDescent="0.25">
      <c r="A4612" s="67" t="str">
        <f t="shared" si="71"/>
        <v>816626211</v>
      </c>
      <c r="B4612" s="127">
        <v>8166262</v>
      </c>
      <c r="C4612" s="127">
        <v>11</v>
      </c>
      <c r="D4612" s="74" t="s">
        <v>6056</v>
      </c>
      <c r="E4612" s="68" t="s">
        <v>510</v>
      </c>
      <c r="F4612" s="68" t="s">
        <v>10814</v>
      </c>
      <c r="G4612" s="68" t="s">
        <v>2550</v>
      </c>
      <c r="H4612" s="68" t="s">
        <v>52</v>
      </c>
      <c r="I4612" s="66">
        <v>84329</v>
      </c>
      <c r="J4612" s="66" t="s">
        <v>52</v>
      </c>
      <c r="K4612" s="68" t="s">
        <v>2546</v>
      </c>
      <c r="L4612" s="69" t="s">
        <v>10816</v>
      </c>
      <c r="N4612" s="128">
        <v>100</v>
      </c>
      <c r="O4612" s="71">
        <v>40.200000000000003</v>
      </c>
      <c r="P4612" s="127"/>
    </row>
    <row r="4613" spans="1:16" ht="15" x14ac:dyDescent="0.25">
      <c r="A4613" s="67" t="str">
        <f t="shared" si="71"/>
        <v>90431111</v>
      </c>
      <c r="B4613" s="127">
        <v>9043111</v>
      </c>
      <c r="C4613" s="127">
        <v>1</v>
      </c>
      <c r="D4613" s="74" t="s">
        <v>6057</v>
      </c>
      <c r="E4613" s="68">
        <v>15271964</v>
      </c>
      <c r="F4613" s="68" t="s">
        <v>10815</v>
      </c>
      <c r="G4613" s="68" t="s">
        <v>10823</v>
      </c>
      <c r="H4613" s="68" t="s">
        <v>52</v>
      </c>
      <c r="I4613" s="66">
        <v>84329</v>
      </c>
      <c r="J4613" s="66" t="s">
        <v>52</v>
      </c>
      <c r="K4613" s="68" t="s">
        <v>2547</v>
      </c>
      <c r="L4613" s="69" t="s">
        <v>10817</v>
      </c>
      <c r="N4613" s="128">
        <v>81</v>
      </c>
      <c r="O4613" s="71">
        <v>33.5</v>
      </c>
      <c r="P4613" s="127"/>
    </row>
    <row r="4614" spans="1:16" ht="15" x14ac:dyDescent="0.25">
      <c r="A4614" s="67" t="str">
        <f t="shared" si="71"/>
        <v>151076681</v>
      </c>
      <c r="B4614" s="127">
        <v>15107668</v>
      </c>
      <c r="C4614" s="127">
        <v>1</v>
      </c>
      <c r="D4614" s="74" t="s">
        <v>6058</v>
      </c>
      <c r="E4614" s="68" t="s">
        <v>2153</v>
      </c>
      <c r="F4614" s="68" t="s">
        <v>10814</v>
      </c>
      <c r="G4614" s="68" t="s">
        <v>2550</v>
      </c>
      <c r="H4614" s="68" t="s">
        <v>52</v>
      </c>
      <c r="I4614" s="66">
        <v>84329</v>
      </c>
      <c r="J4614" s="66" t="s">
        <v>52</v>
      </c>
      <c r="K4614" s="68" t="s">
        <v>2547</v>
      </c>
      <c r="L4614" s="69" t="s">
        <v>10816</v>
      </c>
      <c r="N4614" s="128">
        <v>100</v>
      </c>
      <c r="O4614" s="71">
        <v>33.5</v>
      </c>
      <c r="P4614" s="127"/>
    </row>
    <row r="4615" spans="1:16" ht="15" x14ac:dyDescent="0.25">
      <c r="A4615" s="67" t="str">
        <f t="shared" si="71"/>
        <v>1248363110</v>
      </c>
      <c r="B4615" s="127">
        <v>12483631</v>
      </c>
      <c r="C4615" s="127">
        <v>10</v>
      </c>
      <c r="D4615" s="74" t="s">
        <v>5775</v>
      </c>
      <c r="E4615" s="68" t="s">
        <v>1512</v>
      </c>
      <c r="F4615" s="68" t="s">
        <v>10814</v>
      </c>
      <c r="G4615" s="68" t="s">
        <v>2550</v>
      </c>
      <c r="H4615" s="68" t="s">
        <v>52</v>
      </c>
      <c r="I4615" s="66">
        <v>84329</v>
      </c>
      <c r="J4615" s="66" t="s">
        <v>52</v>
      </c>
      <c r="K4615" s="68" t="s">
        <v>2547</v>
      </c>
      <c r="L4615" s="69" t="s">
        <v>10816</v>
      </c>
      <c r="N4615" s="128">
        <v>100</v>
      </c>
      <c r="O4615" s="71">
        <v>33.5</v>
      </c>
      <c r="P4615" s="127"/>
    </row>
    <row r="4616" spans="1:16" ht="15" x14ac:dyDescent="0.25">
      <c r="A4616" s="67" t="str">
        <f t="shared" ref="A4616:A4679" si="72">CONCATENATE(B4616,C4616)</f>
        <v>112549191</v>
      </c>
      <c r="B4616" s="127">
        <v>11254919</v>
      </c>
      <c r="C4616" s="127">
        <v>1</v>
      </c>
      <c r="D4616" s="74" t="s">
        <v>6059</v>
      </c>
      <c r="E4616" s="68">
        <v>14681129</v>
      </c>
      <c r="F4616" s="68" t="s">
        <v>10815</v>
      </c>
      <c r="G4616" s="68" t="s">
        <v>10823</v>
      </c>
      <c r="H4616" s="68" t="s">
        <v>52</v>
      </c>
      <c r="I4616" s="66">
        <v>84329</v>
      </c>
      <c r="J4616" s="66" t="s">
        <v>52</v>
      </c>
      <c r="K4616" s="68" t="s">
        <v>2547</v>
      </c>
      <c r="L4616" s="69" t="s">
        <v>10817</v>
      </c>
      <c r="N4616" s="128">
        <v>100</v>
      </c>
      <c r="O4616" s="71">
        <v>33.5</v>
      </c>
      <c r="P4616" s="127"/>
    </row>
    <row r="4617" spans="1:16" ht="15" x14ac:dyDescent="0.25">
      <c r="A4617" s="67" t="str">
        <f t="shared" si="72"/>
        <v>112549195</v>
      </c>
      <c r="B4617" s="127">
        <v>11254919</v>
      </c>
      <c r="C4617" s="127">
        <v>5</v>
      </c>
      <c r="D4617" s="74" t="s">
        <v>6059</v>
      </c>
      <c r="E4617" s="68">
        <v>14681129</v>
      </c>
      <c r="F4617" s="68" t="s">
        <v>10814</v>
      </c>
      <c r="G4617" s="68" t="s">
        <v>2550</v>
      </c>
      <c r="H4617" s="68" t="s">
        <v>52</v>
      </c>
      <c r="I4617" s="66">
        <v>84329</v>
      </c>
      <c r="J4617" s="66" t="s">
        <v>52</v>
      </c>
      <c r="K4617" s="68" t="s">
        <v>2547</v>
      </c>
      <c r="L4617" s="69" t="s">
        <v>10816</v>
      </c>
      <c r="N4617" s="128">
        <v>100</v>
      </c>
      <c r="O4617" s="71">
        <v>33.5</v>
      </c>
      <c r="P4617" s="127"/>
    </row>
    <row r="4618" spans="1:16" ht="15" x14ac:dyDescent="0.25">
      <c r="A4618" s="67" t="str">
        <f t="shared" si="72"/>
        <v>60103982</v>
      </c>
      <c r="B4618" s="127">
        <v>6010398</v>
      </c>
      <c r="C4618" s="127">
        <v>2</v>
      </c>
      <c r="D4618" s="74" t="s">
        <v>6060</v>
      </c>
      <c r="E4618" s="68">
        <v>5758254</v>
      </c>
      <c r="F4618" s="68" t="s">
        <v>10814</v>
      </c>
      <c r="G4618" s="68" t="s">
        <v>2550</v>
      </c>
      <c r="H4618" s="68" t="s">
        <v>52</v>
      </c>
      <c r="I4618" s="66">
        <v>84329</v>
      </c>
      <c r="J4618" s="66" t="s">
        <v>52</v>
      </c>
      <c r="K4618" s="68" t="s">
        <v>2547</v>
      </c>
      <c r="L4618" s="69" t="s">
        <v>10816</v>
      </c>
      <c r="N4618" s="128">
        <v>100</v>
      </c>
      <c r="O4618" s="71">
        <v>33.5</v>
      </c>
      <c r="P4618" s="127"/>
    </row>
    <row r="4619" spans="1:16" ht="15" x14ac:dyDescent="0.25">
      <c r="A4619" s="67" t="str">
        <f t="shared" si="72"/>
        <v>130632611</v>
      </c>
      <c r="B4619" s="127">
        <v>13063261</v>
      </c>
      <c r="C4619" s="127">
        <v>1</v>
      </c>
      <c r="D4619" s="74" t="s">
        <v>6061</v>
      </c>
      <c r="E4619" s="68">
        <v>21160561</v>
      </c>
      <c r="F4619" s="68" t="s">
        <v>10814</v>
      </c>
      <c r="G4619" s="68" t="s">
        <v>2550</v>
      </c>
      <c r="H4619" s="68" t="s">
        <v>52</v>
      </c>
      <c r="I4619" s="66">
        <v>84329</v>
      </c>
      <c r="J4619" s="66" t="s">
        <v>52</v>
      </c>
      <c r="K4619" s="68" t="s">
        <v>2546</v>
      </c>
      <c r="L4619" s="69" t="s">
        <v>10816</v>
      </c>
      <c r="N4619" s="128">
        <v>100</v>
      </c>
      <c r="O4619" s="71">
        <v>40.200000000000003</v>
      </c>
      <c r="P4619" s="127"/>
    </row>
    <row r="4620" spans="1:16" ht="15" x14ac:dyDescent="0.25">
      <c r="A4620" s="67" t="str">
        <f t="shared" si="72"/>
        <v>103156642</v>
      </c>
      <c r="B4620" s="127">
        <v>10315664</v>
      </c>
      <c r="C4620" s="127">
        <v>2</v>
      </c>
      <c r="D4620" s="74" t="s">
        <v>6062</v>
      </c>
      <c r="E4620" s="68" t="s">
        <v>905</v>
      </c>
      <c r="F4620" s="68" t="s">
        <v>10815</v>
      </c>
      <c r="G4620" s="68" t="s">
        <v>10823</v>
      </c>
      <c r="H4620" s="68" t="s">
        <v>52</v>
      </c>
      <c r="I4620" s="66">
        <v>84329</v>
      </c>
      <c r="J4620" s="66" t="s">
        <v>52</v>
      </c>
      <c r="K4620" s="68" t="s">
        <v>2547</v>
      </c>
      <c r="L4620" s="69" t="s">
        <v>10817</v>
      </c>
      <c r="N4620" s="128">
        <v>100</v>
      </c>
      <c r="O4620" s="71">
        <v>33.5</v>
      </c>
      <c r="P4620" s="127"/>
    </row>
    <row r="4621" spans="1:16" ht="15" x14ac:dyDescent="0.25">
      <c r="A4621" s="67" t="str">
        <f t="shared" si="72"/>
        <v>116616041</v>
      </c>
      <c r="B4621" s="127">
        <v>11661604</v>
      </c>
      <c r="C4621" s="127">
        <v>1</v>
      </c>
      <c r="D4621" s="74" t="s">
        <v>6063</v>
      </c>
      <c r="E4621" s="68">
        <v>21715993</v>
      </c>
      <c r="F4621" s="68" t="s">
        <v>10815</v>
      </c>
      <c r="G4621" s="68" t="s">
        <v>10823</v>
      </c>
      <c r="H4621" s="68" t="s">
        <v>52</v>
      </c>
      <c r="I4621" s="66">
        <v>84329</v>
      </c>
      <c r="J4621" s="66" t="s">
        <v>52</v>
      </c>
      <c r="K4621" s="68" t="s">
        <v>2546</v>
      </c>
      <c r="L4621" s="69" t="s">
        <v>10817</v>
      </c>
      <c r="N4621" s="128">
        <v>100</v>
      </c>
      <c r="O4621" s="71">
        <v>40.200000000000003</v>
      </c>
      <c r="P4621" s="127"/>
    </row>
    <row r="4622" spans="1:16" ht="15" x14ac:dyDescent="0.25">
      <c r="A4622" s="67" t="str">
        <f t="shared" si="72"/>
        <v>116616044</v>
      </c>
      <c r="B4622" s="127">
        <v>11661604</v>
      </c>
      <c r="C4622" s="127">
        <v>4</v>
      </c>
      <c r="D4622" s="74" t="s">
        <v>6063</v>
      </c>
      <c r="E4622" s="68">
        <v>21715993</v>
      </c>
      <c r="F4622" s="68" t="s">
        <v>10814</v>
      </c>
      <c r="G4622" s="68" t="s">
        <v>2550</v>
      </c>
      <c r="H4622" s="68" t="s">
        <v>52</v>
      </c>
      <c r="I4622" s="66">
        <v>84329</v>
      </c>
      <c r="J4622" s="66" t="s">
        <v>52</v>
      </c>
      <c r="K4622" s="68" t="s">
        <v>2547</v>
      </c>
      <c r="L4622" s="69" t="s">
        <v>10816</v>
      </c>
      <c r="N4622" s="128">
        <v>100</v>
      </c>
      <c r="O4622" s="71">
        <v>33.5</v>
      </c>
      <c r="P4622" s="127"/>
    </row>
    <row r="4623" spans="1:16" ht="15" x14ac:dyDescent="0.25">
      <c r="A4623" s="67" t="str">
        <f t="shared" si="72"/>
        <v>158649961</v>
      </c>
      <c r="B4623" s="127">
        <v>15864996</v>
      </c>
      <c r="C4623" s="127">
        <v>1</v>
      </c>
      <c r="D4623" s="74" t="s">
        <v>6064</v>
      </c>
      <c r="E4623" s="68" t="s">
        <v>2305</v>
      </c>
      <c r="F4623" s="68" t="s">
        <v>10814</v>
      </c>
      <c r="G4623" s="68" t="s">
        <v>2550</v>
      </c>
      <c r="H4623" s="68" t="s">
        <v>52</v>
      </c>
      <c r="I4623" s="66">
        <v>84329</v>
      </c>
      <c r="J4623" s="66" t="s">
        <v>52</v>
      </c>
      <c r="K4623" s="68" t="s">
        <v>2547</v>
      </c>
      <c r="L4623" s="69" t="s">
        <v>10816</v>
      </c>
      <c r="N4623" s="128">
        <v>81</v>
      </c>
      <c r="O4623" s="71">
        <v>33.5</v>
      </c>
      <c r="P4623" s="127"/>
    </row>
    <row r="4624" spans="1:16" ht="15" x14ac:dyDescent="0.25">
      <c r="A4624" s="67" t="str">
        <f t="shared" si="72"/>
        <v>85372762</v>
      </c>
      <c r="B4624" s="127">
        <v>8537276</v>
      </c>
      <c r="C4624" s="127">
        <v>2</v>
      </c>
      <c r="D4624" s="74" t="s">
        <v>6065</v>
      </c>
      <c r="E4624" s="68">
        <v>12267288</v>
      </c>
      <c r="F4624" s="68" t="s">
        <v>10815</v>
      </c>
      <c r="G4624" s="68" t="s">
        <v>10823</v>
      </c>
      <c r="H4624" s="68" t="s">
        <v>52</v>
      </c>
      <c r="I4624" s="66">
        <v>84329</v>
      </c>
      <c r="J4624" s="66" t="s">
        <v>52</v>
      </c>
      <c r="K4624" s="68" t="s">
        <v>2547</v>
      </c>
      <c r="L4624" s="69" t="s">
        <v>10817</v>
      </c>
      <c r="N4624" s="128">
        <v>100</v>
      </c>
      <c r="O4624" s="71">
        <v>33.5</v>
      </c>
      <c r="P4624" s="127"/>
    </row>
    <row r="4625" spans="1:16" ht="15" x14ac:dyDescent="0.25">
      <c r="A4625" s="67" t="str">
        <f t="shared" si="72"/>
        <v>85372761</v>
      </c>
      <c r="B4625" s="127">
        <v>8537276</v>
      </c>
      <c r="C4625" s="127">
        <v>1</v>
      </c>
      <c r="D4625" s="74" t="s">
        <v>6065</v>
      </c>
      <c r="E4625" s="68">
        <v>12267288</v>
      </c>
      <c r="F4625" s="68" t="s">
        <v>10813</v>
      </c>
      <c r="G4625" s="68" t="s">
        <v>10823</v>
      </c>
      <c r="H4625" s="68" t="s">
        <v>52</v>
      </c>
      <c r="I4625" s="66">
        <v>84329</v>
      </c>
      <c r="J4625" s="66" t="s">
        <v>52</v>
      </c>
      <c r="K4625" s="68" t="s">
        <v>2546</v>
      </c>
      <c r="L4625" s="69" t="s">
        <v>10818</v>
      </c>
      <c r="N4625" s="128">
        <v>100</v>
      </c>
      <c r="O4625" s="71">
        <v>40.200000000000003</v>
      </c>
      <c r="P4625" s="127"/>
    </row>
    <row r="4626" spans="1:16" ht="15" x14ac:dyDescent="0.25">
      <c r="A4626" s="67" t="str">
        <f t="shared" si="72"/>
        <v>111161583</v>
      </c>
      <c r="B4626" s="127">
        <v>11116158</v>
      </c>
      <c r="C4626" s="127">
        <v>3</v>
      </c>
      <c r="D4626" s="74" t="s">
        <v>6066</v>
      </c>
      <c r="E4626" s="68" t="s">
        <v>1046</v>
      </c>
      <c r="F4626" s="68" t="s">
        <v>10814</v>
      </c>
      <c r="G4626" s="68" t="s">
        <v>2550</v>
      </c>
      <c r="H4626" s="68" t="s">
        <v>52</v>
      </c>
      <c r="I4626" s="66">
        <v>84329</v>
      </c>
      <c r="J4626" s="66" t="s">
        <v>52</v>
      </c>
      <c r="K4626" s="68" t="s">
        <v>2547</v>
      </c>
      <c r="L4626" s="69" t="s">
        <v>10816</v>
      </c>
      <c r="N4626" s="128">
        <v>0</v>
      </c>
      <c r="O4626" s="71">
        <v>33.5</v>
      </c>
      <c r="P4626" s="127"/>
    </row>
    <row r="4627" spans="1:16" ht="15" x14ac:dyDescent="0.25">
      <c r="A4627" s="67" t="str">
        <f t="shared" si="72"/>
        <v>83478902</v>
      </c>
      <c r="B4627" s="127">
        <v>8347890</v>
      </c>
      <c r="C4627" s="127">
        <v>2</v>
      </c>
      <c r="D4627" s="74" t="s">
        <v>6067</v>
      </c>
      <c r="E4627" s="68" t="s">
        <v>7967</v>
      </c>
      <c r="F4627" s="68" t="s">
        <v>10814</v>
      </c>
      <c r="G4627" s="68" t="s">
        <v>2550</v>
      </c>
      <c r="H4627" s="68" t="s">
        <v>52</v>
      </c>
      <c r="I4627" s="66">
        <v>84329</v>
      </c>
      <c r="J4627" s="66" t="s">
        <v>52</v>
      </c>
      <c r="K4627" s="68" t="s">
        <v>2547</v>
      </c>
      <c r="L4627" s="69" t="s">
        <v>10816</v>
      </c>
      <c r="N4627" s="128">
        <v>81</v>
      </c>
      <c r="O4627" s="71">
        <v>33.5</v>
      </c>
      <c r="P4627" s="127"/>
    </row>
    <row r="4628" spans="1:16" ht="15" x14ac:dyDescent="0.25">
      <c r="A4628" s="67" t="str">
        <f t="shared" si="72"/>
        <v>72982132</v>
      </c>
      <c r="B4628" s="127">
        <v>7298213</v>
      </c>
      <c r="C4628" s="127">
        <v>2</v>
      </c>
      <c r="D4628" s="74" t="s">
        <v>6068</v>
      </c>
      <c r="E4628" s="68">
        <v>1415884</v>
      </c>
      <c r="F4628" s="68" t="s">
        <v>10813</v>
      </c>
      <c r="G4628" s="68" t="s">
        <v>10823</v>
      </c>
      <c r="H4628" s="68" t="s">
        <v>52</v>
      </c>
      <c r="I4628" s="66">
        <v>84329</v>
      </c>
      <c r="J4628" s="66" t="s">
        <v>52</v>
      </c>
      <c r="K4628" s="68" t="s">
        <v>2547</v>
      </c>
      <c r="L4628" s="69" t="s">
        <v>10818</v>
      </c>
      <c r="N4628" s="128">
        <v>100</v>
      </c>
      <c r="O4628" s="71">
        <v>33.5</v>
      </c>
      <c r="P4628" s="127"/>
    </row>
    <row r="4629" spans="1:16" ht="15" x14ac:dyDescent="0.25">
      <c r="A4629" s="67" t="str">
        <f t="shared" si="72"/>
        <v>85344213</v>
      </c>
      <c r="B4629" s="127">
        <v>8534421</v>
      </c>
      <c r="C4629" s="127">
        <v>3</v>
      </c>
      <c r="D4629" s="74" t="s">
        <v>10748</v>
      </c>
      <c r="E4629" s="68">
        <v>11238143</v>
      </c>
      <c r="F4629" s="68" t="s">
        <v>10815</v>
      </c>
      <c r="G4629" s="68" t="s">
        <v>2550</v>
      </c>
      <c r="H4629" s="68" t="s">
        <v>52</v>
      </c>
      <c r="I4629" s="66">
        <v>84329</v>
      </c>
      <c r="J4629" s="66" t="s">
        <v>52</v>
      </c>
      <c r="K4629" s="68" t="s">
        <v>2546</v>
      </c>
      <c r="L4629" s="69" t="s">
        <v>10817</v>
      </c>
      <c r="N4629" s="128">
        <v>100</v>
      </c>
      <c r="O4629" s="71">
        <v>40.200000000000003</v>
      </c>
      <c r="P4629" s="127"/>
    </row>
    <row r="4630" spans="1:16" ht="15" x14ac:dyDescent="0.25">
      <c r="A4630" s="67" t="str">
        <f t="shared" si="72"/>
        <v>80561462</v>
      </c>
      <c r="B4630" s="127">
        <v>8056146</v>
      </c>
      <c r="C4630" s="127">
        <v>2</v>
      </c>
      <c r="D4630" s="74" t="s">
        <v>6069</v>
      </c>
      <c r="E4630" s="68">
        <v>30138298</v>
      </c>
      <c r="F4630" s="68" t="s">
        <v>10813</v>
      </c>
      <c r="G4630" s="68" t="s">
        <v>2550</v>
      </c>
      <c r="H4630" s="68" t="s">
        <v>52</v>
      </c>
      <c r="I4630" s="66">
        <v>84329</v>
      </c>
      <c r="J4630" s="66" t="s">
        <v>52</v>
      </c>
      <c r="K4630" s="68" t="s">
        <v>2546</v>
      </c>
      <c r="L4630" s="69" t="s">
        <v>10818</v>
      </c>
      <c r="N4630" s="128">
        <v>81</v>
      </c>
      <c r="O4630" s="71">
        <v>40.200000000000003</v>
      </c>
      <c r="P4630" s="127"/>
    </row>
    <row r="4631" spans="1:16" ht="15" x14ac:dyDescent="0.25">
      <c r="A4631" s="67" t="str">
        <f t="shared" si="72"/>
        <v>131120041</v>
      </c>
      <c r="B4631" s="127">
        <v>13112004</v>
      </c>
      <c r="C4631" s="127">
        <v>1</v>
      </c>
      <c r="D4631" s="74" t="s">
        <v>6070</v>
      </c>
      <c r="E4631" s="68" t="s">
        <v>1671</v>
      </c>
      <c r="F4631" s="68" t="s">
        <v>10814</v>
      </c>
      <c r="G4631" s="68" t="s">
        <v>10823</v>
      </c>
      <c r="H4631" s="68" t="s">
        <v>52</v>
      </c>
      <c r="I4631" s="66">
        <v>84329</v>
      </c>
      <c r="J4631" s="66" t="s">
        <v>52</v>
      </c>
      <c r="K4631" s="68" t="s">
        <v>2547</v>
      </c>
      <c r="L4631" s="69" t="s">
        <v>10816</v>
      </c>
      <c r="N4631" s="128">
        <v>100</v>
      </c>
      <c r="O4631" s="71">
        <v>33.5</v>
      </c>
      <c r="P4631" s="127"/>
    </row>
    <row r="4632" spans="1:16" ht="15" x14ac:dyDescent="0.25">
      <c r="A4632" s="67" t="str">
        <f t="shared" si="72"/>
        <v>121479167</v>
      </c>
      <c r="B4632" s="127">
        <v>12147916</v>
      </c>
      <c r="C4632" s="127">
        <v>7</v>
      </c>
      <c r="D4632" s="74" t="s">
        <v>5452</v>
      </c>
      <c r="E4632" s="68" t="s">
        <v>1431</v>
      </c>
      <c r="F4632" s="68" t="s">
        <v>10814</v>
      </c>
      <c r="G4632" s="68" t="s">
        <v>10823</v>
      </c>
      <c r="H4632" s="68" t="s">
        <v>52</v>
      </c>
      <c r="I4632" s="66">
        <v>84329</v>
      </c>
      <c r="J4632" s="66" t="s">
        <v>52</v>
      </c>
      <c r="K4632" s="68" t="s">
        <v>2546</v>
      </c>
      <c r="L4632" s="69" t="s">
        <v>10816</v>
      </c>
      <c r="N4632" s="128">
        <v>100</v>
      </c>
      <c r="O4632" s="71">
        <v>40.200000000000003</v>
      </c>
      <c r="P4632" s="127"/>
    </row>
    <row r="4633" spans="1:16" ht="15" x14ac:dyDescent="0.25">
      <c r="A4633" s="67" t="str">
        <f t="shared" si="72"/>
        <v>84073441</v>
      </c>
      <c r="B4633" s="127">
        <v>8407344</v>
      </c>
      <c r="C4633" s="127">
        <v>1</v>
      </c>
      <c r="D4633" s="74" t="s">
        <v>6071</v>
      </c>
      <c r="E4633" s="68">
        <v>11564274</v>
      </c>
      <c r="F4633" s="68" t="s">
        <v>10815</v>
      </c>
      <c r="G4633" s="68" t="s">
        <v>10823</v>
      </c>
      <c r="H4633" s="68" t="s">
        <v>52</v>
      </c>
      <c r="I4633" s="66">
        <v>84329</v>
      </c>
      <c r="J4633" s="66" t="s">
        <v>52</v>
      </c>
      <c r="K4633" s="68" t="s">
        <v>2547</v>
      </c>
      <c r="L4633" s="69" t="s">
        <v>10817</v>
      </c>
      <c r="N4633" s="128">
        <v>81</v>
      </c>
      <c r="O4633" s="71">
        <v>33.5</v>
      </c>
      <c r="P4633" s="127"/>
    </row>
    <row r="4634" spans="1:16" ht="15" x14ac:dyDescent="0.25">
      <c r="A4634" s="67" t="str">
        <f t="shared" si="72"/>
        <v>105747242</v>
      </c>
      <c r="B4634" s="127">
        <v>10574724</v>
      </c>
      <c r="C4634" s="127">
        <v>2</v>
      </c>
      <c r="D4634" s="74" t="s">
        <v>6072</v>
      </c>
      <c r="E4634" s="68">
        <v>19858683</v>
      </c>
      <c r="F4634" s="68" t="s">
        <v>10815</v>
      </c>
      <c r="G4634" s="68" t="s">
        <v>10823</v>
      </c>
      <c r="H4634" s="68" t="s">
        <v>52</v>
      </c>
      <c r="I4634" s="66">
        <v>84329</v>
      </c>
      <c r="J4634" s="66" t="s">
        <v>52</v>
      </c>
      <c r="K4634" s="68" t="s">
        <v>2548</v>
      </c>
      <c r="L4634" s="69" t="s">
        <v>10817</v>
      </c>
      <c r="N4634" s="128">
        <v>94</v>
      </c>
      <c r="O4634" s="71">
        <v>20.100000000000001</v>
      </c>
      <c r="P4634" s="127"/>
    </row>
    <row r="4635" spans="1:16" ht="15" x14ac:dyDescent="0.25">
      <c r="A4635" s="67" t="str">
        <f t="shared" si="72"/>
        <v>141890212</v>
      </c>
      <c r="B4635" s="127">
        <v>14189021</v>
      </c>
      <c r="C4635" s="127">
        <v>2</v>
      </c>
      <c r="D4635" s="74" t="s">
        <v>6073</v>
      </c>
      <c r="E4635" s="68" t="s">
        <v>1914</v>
      </c>
      <c r="F4635" s="68" t="s">
        <v>10814</v>
      </c>
      <c r="G4635" s="68" t="s">
        <v>2550</v>
      </c>
      <c r="H4635" s="68" t="s">
        <v>52</v>
      </c>
      <c r="I4635" s="66">
        <v>84329</v>
      </c>
      <c r="J4635" s="66" t="s">
        <v>52</v>
      </c>
      <c r="K4635" s="68" t="s">
        <v>2547</v>
      </c>
      <c r="L4635" s="69" t="s">
        <v>10816</v>
      </c>
      <c r="N4635" s="128">
        <v>100</v>
      </c>
      <c r="O4635" s="71">
        <v>33.5</v>
      </c>
      <c r="P4635" s="127"/>
    </row>
    <row r="4636" spans="1:16" ht="15" x14ac:dyDescent="0.25">
      <c r="A4636" s="67" t="str">
        <f t="shared" si="72"/>
        <v>84443301</v>
      </c>
      <c r="B4636" s="127">
        <v>8444330</v>
      </c>
      <c r="C4636" s="127">
        <v>1</v>
      </c>
      <c r="D4636" s="74" t="s">
        <v>6074</v>
      </c>
      <c r="E4636" s="68">
        <v>7855166</v>
      </c>
      <c r="F4636" s="68" t="s">
        <v>10813</v>
      </c>
      <c r="G4636" s="68" t="s">
        <v>10823</v>
      </c>
      <c r="H4636" s="68" t="s">
        <v>52</v>
      </c>
      <c r="I4636" s="66">
        <v>84329</v>
      </c>
      <c r="J4636" s="66" t="s">
        <v>52</v>
      </c>
      <c r="K4636" s="68" t="s">
        <v>2547</v>
      </c>
      <c r="L4636" s="69" t="s">
        <v>10818</v>
      </c>
      <c r="N4636" s="128">
        <v>98</v>
      </c>
      <c r="O4636" s="71">
        <v>33.5</v>
      </c>
      <c r="P4636" s="127"/>
    </row>
    <row r="4637" spans="1:16" ht="15" x14ac:dyDescent="0.25">
      <c r="A4637" s="67" t="str">
        <f t="shared" si="72"/>
        <v>125653984</v>
      </c>
      <c r="B4637" s="127">
        <v>12565398</v>
      </c>
      <c r="C4637" s="127">
        <v>4</v>
      </c>
      <c r="D4637" s="74" t="s">
        <v>6077</v>
      </c>
      <c r="E4637" s="68" t="s">
        <v>1529</v>
      </c>
      <c r="F4637" s="68" t="s">
        <v>10814</v>
      </c>
      <c r="G4637" s="68" t="s">
        <v>10823</v>
      </c>
      <c r="H4637" s="68" t="s">
        <v>52</v>
      </c>
      <c r="I4637" s="66">
        <v>84329</v>
      </c>
      <c r="J4637" s="66" t="s">
        <v>52</v>
      </c>
      <c r="K4637" s="68" t="s">
        <v>2547</v>
      </c>
      <c r="L4637" s="69" t="s">
        <v>10816</v>
      </c>
      <c r="N4637" s="128">
        <v>100</v>
      </c>
      <c r="O4637" s="71">
        <v>33.5</v>
      </c>
      <c r="P4637" s="127"/>
    </row>
    <row r="4638" spans="1:16" ht="15" x14ac:dyDescent="0.25">
      <c r="A4638" s="67" t="str">
        <f t="shared" si="72"/>
        <v>80013273</v>
      </c>
      <c r="B4638" s="127">
        <v>8001327</v>
      </c>
      <c r="C4638" s="127">
        <v>3</v>
      </c>
      <c r="D4638" s="74" t="s">
        <v>4066</v>
      </c>
      <c r="E4638" s="68" t="s">
        <v>7787</v>
      </c>
      <c r="F4638" s="68" t="s">
        <v>10815</v>
      </c>
      <c r="G4638" s="68" t="s">
        <v>2550</v>
      </c>
      <c r="H4638" s="68" t="s">
        <v>52</v>
      </c>
      <c r="I4638" s="66">
        <v>84329</v>
      </c>
      <c r="J4638" s="66" t="s">
        <v>52</v>
      </c>
      <c r="K4638" s="68" t="s">
        <v>2547</v>
      </c>
      <c r="L4638" s="69" t="s">
        <v>10817</v>
      </c>
      <c r="N4638" s="128">
        <v>100</v>
      </c>
      <c r="O4638" s="71">
        <v>33.5</v>
      </c>
      <c r="P4638" s="127"/>
    </row>
    <row r="4639" spans="1:16" ht="15" x14ac:dyDescent="0.25">
      <c r="A4639" s="67" t="str">
        <f t="shared" si="72"/>
        <v>100033813</v>
      </c>
      <c r="B4639" s="127">
        <v>10003381</v>
      </c>
      <c r="C4639" s="127">
        <v>3</v>
      </c>
      <c r="D4639" s="74" t="s">
        <v>6078</v>
      </c>
      <c r="E4639" s="68">
        <v>14209925</v>
      </c>
      <c r="F4639" s="68" t="s">
        <v>10815</v>
      </c>
      <c r="G4639" s="68" t="s">
        <v>2550</v>
      </c>
      <c r="H4639" s="68" t="s">
        <v>52</v>
      </c>
      <c r="I4639" s="66">
        <v>84329</v>
      </c>
      <c r="J4639" s="66" t="s">
        <v>52</v>
      </c>
      <c r="K4639" s="68" t="s">
        <v>2547</v>
      </c>
      <c r="L4639" s="69" t="s">
        <v>10817</v>
      </c>
      <c r="N4639" s="128">
        <v>100</v>
      </c>
      <c r="O4639" s="71">
        <v>33.5</v>
      </c>
      <c r="P4639" s="127"/>
    </row>
    <row r="4640" spans="1:16" ht="15" x14ac:dyDescent="0.25">
      <c r="A4640" s="67" t="str">
        <f t="shared" si="72"/>
        <v>100033814</v>
      </c>
      <c r="B4640" s="127">
        <v>10003381</v>
      </c>
      <c r="C4640" s="127">
        <v>4</v>
      </c>
      <c r="D4640" s="74" t="s">
        <v>6078</v>
      </c>
      <c r="E4640" s="68">
        <v>14209925</v>
      </c>
      <c r="F4640" s="68" t="s">
        <v>10815</v>
      </c>
      <c r="G4640" s="68" t="s">
        <v>10823</v>
      </c>
      <c r="H4640" s="68" t="s">
        <v>52</v>
      </c>
      <c r="I4640" s="66">
        <v>84329</v>
      </c>
      <c r="J4640" s="66" t="s">
        <v>52</v>
      </c>
      <c r="K4640" s="68" t="s">
        <v>2547</v>
      </c>
      <c r="L4640" s="69" t="s">
        <v>10817</v>
      </c>
      <c r="N4640" s="128">
        <v>100</v>
      </c>
      <c r="O4640" s="71">
        <v>33.5</v>
      </c>
      <c r="P4640" s="127"/>
    </row>
    <row r="4641" spans="1:16" ht="15" x14ac:dyDescent="0.25">
      <c r="A4641" s="67" t="str">
        <f t="shared" si="72"/>
        <v>113840252</v>
      </c>
      <c r="B4641" s="127">
        <v>11384025</v>
      </c>
      <c r="C4641" s="127">
        <v>2</v>
      </c>
      <c r="D4641" s="74" t="s">
        <v>6079</v>
      </c>
      <c r="E4641" s="68" t="s">
        <v>1155</v>
      </c>
      <c r="F4641" s="68" t="s">
        <v>10815</v>
      </c>
      <c r="G4641" s="68" t="s">
        <v>10823</v>
      </c>
      <c r="H4641" s="68" t="s">
        <v>52</v>
      </c>
      <c r="I4641" s="66">
        <v>84329</v>
      </c>
      <c r="J4641" s="66" t="s">
        <v>52</v>
      </c>
      <c r="K4641" s="68" t="s">
        <v>2547</v>
      </c>
      <c r="L4641" s="69" t="s">
        <v>10817</v>
      </c>
      <c r="N4641" s="128">
        <v>94</v>
      </c>
      <c r="O4641" s="71">
        <v>33.5</v>
      </c>
      <c r="P4641" s="127"/>
    </row>
    <row r="4642" spans="1:16" ht="15" x14ac:dyDescent="0.25">
      <c r="A4642" s="67" t="str">
        <f t="shared" si="72"/>
        <v>113236443</v>
      </c>
      <c r="B4642" s="127">
        <v>11323644</v>
      </c>
      <c r="C4642" s="127">
        <v>3</v>
      </c>
      <c r="D4642" s="74" t="s">
        <v>6080</v>
      </c>
      <c r="E4642" s="68" t="s">
        <v>1134</v>
      </c>
      <c r="F4642" s="68" t="s">
        <v>10814</v>
      </c>
      <c r="G4642" s="68" t="s">
        <v>10823</v>
      </c>
      <c r="H4642" s="68" t="s">
        <v>52</v>
      </c>
      <c r="I4642" s="66">
        <v>84329</v>
      </c>
      <c r="J4642" s="66" t="s">
        <v>52</v>
      </c>
      <c r="K4642" s="68" t="s">
        <v>2547</v>
      </c>
      <c r="L4642" s="69" t="s">
        <v>10816</v>
      </c>
      <c r="N4642" s="128">
        <v>100</v>
      </c>
      <c r="O4642" s="71">
        <v>33.5</v>
      </c>
      <c r="P4642" s="127"/>
    </row>
    <row r="4643" spans="1:16" ht="15" x14ac:dyDescent="0.25">
      <c r="A4643" s="67" t="str">
        <f t="shared" si="72"/>
        <v>139286733</v>
      </c>
      <c r="B4643" s="127">
        <v>13928673</v>
      </c>
      <c r="C4643" s="127">
        <v>3</v>
      </c>
      <c r="D4643" s="74" t="s">
        <v>6081</v>
      </c>
      <c r="E4643" s="68" t="s">
        <v>1888</v>
      </c>
      <c r="F4643" s="68" t="s">
        <v>10814</v>
      </c>
      <c r="G4643" s="68" t="s">
        <v>2550</v>
      </c>
      <c r="H4643" s="68" t="s">
        <v>52</v>
      </c>
      <c r="I4643" s="66">
        <v>84329</v>
      </c>
      <c r="J4643" s="66" t="s">
        <v>52</v>
      </c>
      <c r="K4643" s="68" t="s">
        <v>2547</v>
      </c>
      <c r="L4643" s="69" t="s">
        <v>10816</v>
      </c>
      <c r="N4643" s="128">
        <v>100</v>
      </c>
      <c r="O4643" s="71">
        <v>33.5</v>
      </c>
      <c r="P4643" s="127"/>
    </row>
    <row r="4644" spans="1:16" ht="15" x14ac:dyDescent="0.25">
      <c r="A4644" s="67" t="str">
        <f t="shared" si="72"/>
        <v>134541462</v>
      </c>
      <c r="B4644" s="127">
        <v>13454146</v>
      </c>
      <c r="C4644" s="127">
        <v>2</v>
      </c>
      <c r="D4644" s="74" t="s">
        <v>6082</v>
      </c>
      <c r="E4644" s="68" t="s">
        <v>1787</v>
      </c>
      <c r="F4644" s="68" t="s">
        <v>10814</v>
      </c>
      <c r="G4644" s="68" t="s">
        <v>2550</v>
      </c>
      <c r="H4644" s="68" t="s">
        <v>52</v>
      </c>
      <c r="I4644" s="66">
        <v>84329</v>
      </c>
      <c r="J4644" s="66" t="s">
        <v>52</v>
      </c>
      <c r="K4644" s="68" t="s">
        <v>2547</v>
      </c>
      <c r="L4644" s="69" t="s">
        <v>10816</v>
      </c>
      <c r="N4644" s="128">
        <v>100</v>
      </c>
      <c r="O4644" s="71">
        <v>33.5</v>
      </c>
      <c r="P4644" s="127"/>
    </row>
    <row r="4645" spans="1:16" ht="15" x14ac:dyDescent="0.25">
      <c r="A4645" s="67" t="str">
        <f t="shared" si="72"/>
        <v>134541461</v>
      </c>
      <c r="B4645" s="127">
        <v>13454146</v>
      </c>
      <c r="C4645" s="127">
        <v>1</v>
      </c>
      <c r="D4645" s="74" t="s">
        <v>6082</v>
      </c>
      <c r="E4645" s="68" t="s">
        <v>1787</v>
      </c>
      <c r="F4645" s="68" t="s">
        <v>10814</v>
      </c>
      <c r="G4645" s="68" t="s">
        <v>10823</v>
      </c>
      <c r="H4645" s="68" t="s">
        <v>52</v>
      </c>
      <c r="I4645" s="66">
        <v>84329</v>
      </c>
      <c r="J4645" s="66" t="s">
        <v>52</v>
      </c>
      <c r="K4645" s="68" t="s">
        <v>2547</v>
      </c>
      <c r="L4645" s="69" t="s">
        <v>10816</v>
      </c>
      <c r="N4645" s="128">
        <v>100</v>
      </c>
      <c r="O4645" s="71">
        <v>33.5</v>
      </c>
      <c r="P4645" s="127"/>
    </row>
    <row r="4646" spans="1:16" ht="15" x14ac:dyDescent="0.25">
      <c r="A4646" s="67" t="str">
        <f t="shared" si="72"/>
        <v>83501393</v>
      </c>
      <c r="B4646" s="127">
        <v>8350139</v>
      </c>
      <c r="C4646" s="127">
        <v>3</v>
      </c>
      <c r="D4646" s="74" t="s">
        <v>4068</v>
      </c>
      <c r="E4646" s="68">
        <v>9575720</v>
      </c>
      <c r="F4646" s="68" t="s">
        <v>10815</v>
      </c>
      <c r="G4646" s="68" t="s">
        <v>2550</v>
      </c>
      <c r="H4646" s="68" t="s">
        <v>52</v>
      </c>
      <c r="I4646" s="66">
        <v>84329</v>
      </c>
      <c r="J4646" s="66" t="s">
        <v>52</v>
      </c>
      <c r="K4646" s="68" t="s">
        <v>2547</v>
      </c>
      <c r="L4646" s="69" t="s">
        <v>10817</v>
      </c>
      <c r="N4646" s="128">
        <v>100</v>
      </c>
      <c r="O4646" s="71">
        <v>33.5</v>
      </c>
      <c r="P4646" s="127"/>
    </row>
    <row r="4647" spans="1:16" ht="15" x14ac:dyDescent="0.25">
      <c r="A4647" s="67" t="str">
        <f t="shared" si="72"/>
        <v>73179796</v>
      </c>
      <c r="B4647" s="127">
        <v>7317979</v>
      </c>
      <c r="C4647" s="127">
        <v>6</v>
      </c>
      <c r="D4647" s="74" t="s">
        <v>4927</v>
      </c>
      <c r="E4647" s="68">
        <v>12537877</v>
      </c>
      <c r="F4647" s="68" t="s">
        <v>10815</v>
      </c>
      <c r="G4647" s="68" t="s">
        <v>10823</v>
      </c>
      <c r="H4647" s="68" t="s">
        <v>52</v>
      </c>
      <c r="I4647" s="66">
        <v>84329</v>
      </c>
      <c r="J4647" s="66" t="s">
        <v>52</v>
      </c>
      <c r="K4647" s="68" t="s">
        <v>2547</v>
      </c>
      <c r="L4647" s="69" t="s">
        <v>10817</v>
      </c>
      <c r="N4647" s="128">
        <v>100</v>
      </c>
      <c r="O4647" s="71">
        <v>33.5</v>
      </c>
      <c r="P4647" s="127"/>
    </row>
    <row r="4648" spans="1:16" ht="15" x14ac:dyDescent="0.25">
      <c r="A4648" s="67" t="str">
        <f t="shared" si="72"/>
        <v>69841371</v>
      </c>
      <c r="B4648" s="127">
        <v>6984137</v>
      </c>
      <c r="C4648" s="127">
        <v>1</v>
      </c>
      <c r="D4648" s="74" t="s">
        <v>6085</v>
      </c>
      <c r="E4648" s="68">
        <v>7783083</v>
      </c>
      <c r="F4648" s="68" t="s">
        <v>10813</v>
      </c>
      <c r="G4648" s="68" t="s">
        <v>10823</v>
      </c>
      <c r="H4648" s="68" t="s">
        <v>52</v>
      </c>
      <c r="I4648" s="66">
        <v>84329</v>
      </c>
      <c r="J4648" s="66" t="s">
        <v>52</v>
      </c>
      <c r="K4648" s="68" t="s">
        <v>2547</v>
      </c>
      <c r="L4648" s="69" t="s">
        <v>10818</v>
      </c>
      <c r="N4648" s="128">
        <v>81</v>
      </c>
      <c r="O4648" s="71">
        <v>33.5</v>
      </c>
      <c r="P4648" s="127"/>
    </row>
    <row r="4649" spans="1:16" ht="15" x14ac:dyDescent="0.25">
      <c r="A4649" s="67" t="str">
        <f t="shared" si="72"/>
        <v>105621752</v>
      </c>
      <c r="B4649" s="127">
        <v>10562175</v>
      </c>
      <c r="C4649" s="127">
        <v>2</v>
      </c>
      <c r="D4649" s="74" t="s">
        <v>6086</v>
      </c>
      <c r="E4649" s="68" t="s">
        <v>1013</v>
      </c>
      <c r="F4649" s="68" t="s">
        <v>10815</v>
      </c>
      <c r="G4649" s="68" t="s">
        <v>10823</v>
      </c>
      <c r="H4649" s="68" t="s">
        <v>52</v>
      </c>
      <c r="I4649" s="66">
        <v>84329</v>
      </c>
      <c r="J4649" s="66" t="s">
        <v>52</v>
      </c>
      <c r="K4649" s="68" t="s">
        <v>2546</v>
      </c>
      <c r="L4649" s="69" t="s">
        <v>10817</v>
      </c>
      <c r="N4649" s="128">
        <v>0</v>
      </c>
      <c r="O4649" s="71">
        <v>40.200000000000003</v>
      </c>
      <c r="P4649" s="127"/>
    </row>
    <row r="4650" spans="1:16" ht="15" x14ac:dyDescent="0.25">
      <c r="A4650" s="67" t="str">
        <f t="shared" si="72"/>
        <v>173684201</v>
      </c>
      <c r="B4650" s="127">
        <v>17368420</v>
      </c>
      <c r="C4650" s="127">
        <v>1</v>
      </c>
      <c r="D4650" s="74" t="s">
        <v>9872</v>
      </c>
      <c r="E4650" s="68">
        <v>130250301</v>
      </c>
      <c r="F4650" s="68" t="s">
        <v>10814</v>
      </c>
      <c r="G4650" s="68" t="s">
        <v>10823</v>
      </c>
      <c r="H4650" s="68" t="s">
        <v>52</v>
      </c>
      <c r="I4650" s="66">
        <v>84329</v>
      </c>
      <c r="J4650" s="66" t="s">
        <v>52</v>
      </c>
      <c r="K4650" s="68" t="s">
        <v>2546</v>
      </c>
      <c r="L4650" s="69" t="s">
        <v>10816</v>
      </c>
      <c r="N4650" s="128">
        <v>88</v>
      </c>
      <c r="O4650" s="71">
        <v>40.200000000000003</v>
      </c>
      <c r="P4650" s="127"/>
    </row>
    <row r="4651" spans="1:16" ht="15" x14ac:dyDescent="0.25">
      <c r="A4651" s="67" t="str">
        <f t="shared" si="72"/>
        <v>164813551</v>
      </c>
      <c r="B4651" s="127">
        <v>16481355</v>
      </c>
      <c r="C4651" s="127">
        <v>1</v>
      </c>
      <c r="D4651" s="74" t="s">
        <v>6087</v>
      </c>
      <c r="E4651" s="68" t="s">
        <v>2484</v>
      </c>
      <c r="F4651" s="68" t="s">
        <v>10814</v>
      </c>
      <c r="G4651" s="68" t="s">
        <v>2550</v>
      </c>
      <c r="H4651" s="68" t="s">
        <v>52</v>
      </c>
      <c r="I4651" s="66">
        <v>84329</v>
      </c>
      <c r="J4651" s="66" t="s">
        <v>52</v>
      </c>
      <c r="K4651" s="68" t="s">
        <v>2547</v>
      </c>
      <c r="L4651" s="69" t="s">
        <v>10816</v>
      </c>
      <c r="N4651" s="128">
        <v>89</v>
      </c>
      <c r="O4651" s="71">
        <v>33.5</v>
      </c>
      <c r="P4651" s="127"/>
    </row>
    <row r="4652" spans="1:16" ht="15" x14ac:dyDescent="0.25">
      <c r="A4652" s="67" t="str">
        <f t="shared" si="72"/>
        <v>173656361</v>
      </c>
      <c r="B4652" s="127">
        <v>17365636</v>
      </c>
      <c r="C4652" s="127">
        <v>1</v>
      </c>
      <c r="D4652" s="74" t="s">
        <v>9873</v>
      </c>
      <c r="E4652" s="68">
        <v>18128437</v>
      </c>
      <c r="F4652" s="68" t="s">
        <v>10814</v>
      </c>
      <c r="G4652" s="68" t="s">
        <v>10823</v>
      </c>
      <c r="H4652" s="68" t="s">
        <v>52</v>
      </c>
      <c r="I4652" s="66">
        <v>84329</v>
      </c>
      <c r="J4652" s="66" t="s">
        <v>52</v>
      </c>
      <c r="K4652" s="68" t="s">
        <v>2546</v>
      </c>
      <c r="L4652" s="69" t="s">
        <v>10816</v>
      </c>
      <c r="N4652" s="128">
        <v>100</v>
      </c>
      <c r="O4652" s="71">
        <v>40.200000000000003</v>
      </c>
      <c r="P4652" s="127"/>
    </row>
    <row r="4653" spans="1:16" ht="15" x14ac:dyDescent="0.25">
      <c r="A4653" s="67" t="str">
        <f t="shared" si="72"/>
        <v>117115042</v>
      </c>
      <c r="B4653" s="127">
        <v>11711504</v>
      </c>
      <c r="C4653" s="127">
        <v>2</v>
      </c>
      <c r="D4653" s="74" t="s">
        <v>6088</v>
      </c>
      <c r="E4653" s="68" t="s">
        <v>1269</v>
      </c>
      <c r="F4653" s="68" t="s">
        <v>10814</v>
      </c>
      <c r="G4653" s="68" t="s">
        <v>2550</v>
      </c>
      <c r="H4653" s="68" t="s">
        <v>52</v>
      </c>
      <c r="I4653" s="66">
        <v>84329</v>
      </c>
      <c r="J4653" s="66" t="s">
        <v>52</v>
      </c>
      <c r="K4653" s="68" t="s">
        <v>2547</v>
      </c>
      <c r="L4653" s="69" t="s">
        <v>10816</v>
      </c>
      <c r="N4653" s="128">
        <v>75</v>
      </c>
      <c r="O4653" s="71">
        <v>33.5</v>
      </c>
      <c r="P4653" s="127"/>
    </row>
    <row r="4654" spans="1:16" ht="15" x14ac:dyDescent="0.25">
      <c r="A4654" s="67" t="str">
        <f t="shared" si="72"/>
        <v>105581473</v>
      </c>
      <c r="B4654" s="127">
        <v>10558147</v>
      </c>
      <c r="C4654" s="127">
        <v>3</v>
      </c>
      <c r="D4654" s="74" t="s">
        <v>6089</v>
      </c>
      <c r="E4654" s="68">
        <v>5639655</v>
      </c>
      <c r="F4654" s="68" t="s">
        <v>10815</v>
      </c>
      <c r="G4654" s="68" t="s">
        <v>10823</v>
      </c>
      <c r="H4654" s="68" t="s">
        <v>52</v>
      </c>
      <c r="I4654" s="66">
        <v>84329</v>
      </c>
      <c r="J4654" s="66" t="s">
        <v>52</v>
      </c>
      <c r="K4654" s="68" t="s">
        <v>2547</v>
      </c>
      <c r="L4654" s="69" t="s">
        <v>10817</v>
      </c>
      <c r="N4654" s="128">
        <v>100</v>
      </c>
      <c r="O4654" s="71">
        <v>33.5</v>
      </c>
      <c r="P4654" s="127"/>
    </row>
    <row r="4655" spans="1:16" ht="15" x14ac:dyDescent="0.25">
      <c r="A4655" s="67" t="str">
        <f t="shared" si="72"/>
        <v>124388205</v>
      </c>
      <c r="B4655" s="127">
        <v>12438820</v>
      </c>
      <c r="C4655" s="127">
        <v>5</v>
      </c>
      <c r="D4655" s="74" t="s">
        <v>6091</v>
      </c>
      <c r="E4655" s="68" t="s">
        <v>1503</v>
      </c>
      <c r="F4655" s="68" t="s">
        <v>10814</v>
      </c>
      <c r="G4655" s="68" t="s">
        <v>10823</v>
      </c>
      <c r="H4655" s="68" t="s">
        <v>52</v>
      </c>
      <c r="I4655" s="66">
        <v>84329</v>
      </c>
      <c r="J4655" s="66" t="s">
        <v>52</v>
      </c>
      <c r="K4655" s="68" t="s">
        <v>2547</v>
      </c>
      <c r="L4655" s="69" t="s">
        <v>10816</v>
      </c>
      <c r="N4655" s="128">
        <v>100</v>
      </c>
      <c r="O4655" s="71">
        <v>33.5</v>
      </c>
      <c r="P4655" s="127"/>
    </row>
    <row r="4656" spans="1:16" ht="15" x14ac:dyDescent="0.25">
      <c r="A4656" s="67" t="str">
        <f t="shared" si="72"/>
        <v>124388208</v>
      </c>
      <c r="B4656" s="127">
        <v>12438820</v>
      </c>
      <c r="C4656" s="127">
        <v>8</v>
      </c>
      <c r="D4656" s="74" t="s">
        <v>6091</v>
      </c>
      <c r="E4656" s="68" t="s">
        <v>1503</v>
      </c>
      <c r="F4656" s="68" t="s">
        <v>10814</v>
      </c>
      <c r="G4656" s="68" t="s">
        <v>2550</v>
      </c>
      <c r="H4656" s="68" t="s">
        <v>52</v>
      </c>
      <c r="I4656" s="66">
        <v>84329</v>
      </c>
      <c r="J4656" s="66" t="s">
        <v>52</v>
      </c>
      <c r="K4656" s="68" t="s">
        <v>2547</v>
      </c>
      <c r="L4656" s="69" t="s">
        <v>10816</v>
      </c>
      <c r="N4656" s="128">
        <v>100</v>
      </c>
      <c r="O4656" s="71">
        <v>33.5</v>
      </c>
      <c r="P4656" s="127"/>
    </row>
    <row r="4657" spans="1:16" ht="15" x14ac:dyDescent="0.25">
      <c r="A4657" s="67" t="str">
        <f t="shared" si="72"/>
        <v>133570014</v>
      </c>
      <c r="B4657" s="127">
        <v>13357001</v>
      </c>
      <c r="C4657" s="127">
        <v>4</v>
      </c>
      <c r="D4657" s="74" t="s">
        <v>5807</v>
      </c>
      <c r="E4657" s="68" t="s">
        <v>1759</v>
      </c>
      <c r="F4657" s="68" t="s">
        <v>10814</v>
      </c>
      <c r="G4657" s="68" t="s">
        <v>2550</v>
      </c>
      <c r="H4657" s="68" t="s">
        <v>52</v>
      </c>
      <c r="I4657" s="66">
        <v>84329</v>
      </c>
      <c r="J4657" s="66" t="s">
        <v>52</v>
      </c>
      <c r="K4657" s="68" t="s">
        <v>2547</v>
      </c>
      <c r="L4657" s="69" t="s">
        <v>10816</v>
      </c>
      <c r="N4657" s="128">
        <v>100</v>
      </c>
      <c r="O4657" s="71">
        <v>33.5</v>
      </c>
      <c r="P4657" s="127"/>
    </row>
    <row r="4658" spans="1:16" ht="15" x14ac:dyDescent="0.25">
      <c r="A4658" s="67" t="str">
        <f t="shared" si="72"/>
        <v>84431051</v>
      </c>
      <c r="B4658" s="127">
        <v>8443105</v>
      </c>
      <c r="C4658" s="127">
        <v>1</v>
      </c>
      <c r="D4658" s="74" t="s">
        <v>6092</v>
      </c>
      <c r="E4658" s="68">
        <v>243521534</v>
      </c>
      <c r="F4658" s="68" t="s">
        <v>10813</v>
      </c>
      <c r="G4658" s="68" t="s">
        <v>10823</v>
      </c>
      <c r="H4658" s="68" t="s">
        <v>52</v>
      </c>
      <c r="I4658" s="66">
        <v>84329</v>
      </c>
      <c r="J4658" s="66" t="s">
        <v>52</v>
      </c>
      <c r="K4658" s="68" t="s">
        <v>2547</v>
      </c>
      <c r="L4658" s="69" t="s">
        <v>10818</v>
      </c>
      <c r="N4658" s="128">
        <v>94</v>
      </c>
      <c r="O4658" s="71">
        <v>33.5</v>
      </c>
      <c r="P4658" s="127"/>
    </row>
    <row r="4659" spans="1:16" ht="15" x14ac:dyDescent="0.25">
      <c r="A4659" s="67" t="str">
        <f t="shared" si="72"/>
        <v>105666487</v>
      </c>
      <c r="B4659" s="127">
        <v>10566648</v>
      </c>
      <c r="C4659" s="127">
        <v>7</v>
      </c>
      <c r="D4659" s="74" t="s">
        <v>10695</v>
      </c>
      <c r="E4659" s="68" t="s">
        <v>10225</v>
      </c>
      <c r="F4659" s="68" t="s">
        <v>10814</v>
      </c>
      <c r="G4659" s="127" t="s">
        <v>2550</v>
      </c>
      <c r="H4659" s="68" t="s">
        <v>52</v>
      </c>
      <c r="I4659" s="66">
        <v>84329</v>
      </c>
      <c r="J4659" s="66" t="s">
        <v>52</v>
      </c>
      <c r="K4659" s="68" t="s">
        <v>2547</v>
      </c>
      <c r="L4659" s="69" t="s">
        <v>10816</v>
      </c>
      <c r="N4659" s="128">
        <v>88</v>
      </c>
      <c r="O4659" s="71">
        <v>33.5</v>
      </c>
      <c r="P4659" s="127"/>
    </row>
    <row r="4660" spans="1:16" ht="15" x14ac:dyDescent="0.25">
      <c r="A4660" s="67" t="str">
        <f t="shared" si="72"/>
        <v>72699502</v>
      </c>
      <c r="B4660" s="127">
        <v>7269950</v>
      </c>
      <c r="C4660" s="127">
        <v>2</v>
      </c>
      <c r="D4660" s="74" t="s">
        <v>5808</v>
      </c>
      <c r="E4660" s="68">
        <v>9171871</v>
      </c>
      <c r="F4660" s="68" t="s">
        <v>10813</v>
      </c>
      <c r="G4660" s="68" t="s">
        <v>10823</v>
      </c>
      <c r="H4660" s="68" t="s">
        <v>52</v>
      </c>
      <c r="I4660" s="66">
        <v>84329</v>
      </c>
      <c r="J4660" s="66" t="s">
        <v>52</v>
      </c>
      <c r="K4660" s="68" t="s">
        <v>2547</v>
      </c>
      <c r="L4660" s="69" t="s">
        <v>10818</v>
      </c>
      <c r="N4660" s="128">
        <v>87</v>
      </c>
      <c r="O4660" s="71">
        <v>33.5</v>
      </c>
      <c r="P4660" s="127"/>
    </row>
    <row r="4661" spans="1:16" ht="15" x14ac:dyDescent="0.25">
      <c r="A4661" s="67" t="str">
        <f t="shared" si="72"/>
        <v>102289012</v>
      </c>
      <c r="B4661" s="127">
        <v>10228901</v>
      </c>
      <c r="C4661" s="127">
        <v>2</v>
      </c>
      <c r="D4661" s="74" t="s">
        <v>6093</v>
      </c>
      <c r="E4661" s="68" t="s">
        <v>874</v>
      </c>
      <c r="F4661" s="68" t="s">
        <v>10815</v>
      </c>
      <c r="G4661" s="68" t="s">
        <v>10823</v>
      </c>
      <c r="H4661" s="68" t="s">
        <v>52</v>
      </c>
      <c r="I4661" s="66">
        <v>84329</v>
      </c>
      <c r="J4661" s="66" t="s">
        <v>52</v>
      </c>
      <c r="K4661" s="68" t="s">
        <v>2547</v>
      </c>
      <c r="L4661" s="69" t="s">
        <v>10817</v>
      </c>
      <c r="N4661" s="128">
        <v>91</v>
      </c>
      <c r="O4661" s="71">
        <v>33.5</v>
      </c>
      <c r="P4661" s="127"/>
    </row>
    <row r="4662" spans="1:16" ht="15" x14ac:dyDescent="0.25">
      <c r="A4662" s="67" t="str">
        <f t="shared" si="72"/>
        <v>85343542</v>
      </c>
      <c r="B4662" s="127">
        <v>8534354</v>
      </c>
      <c r="C4662" s="127">
        <v>2</v>
      </c>
      <c r="D4662" s="74" t="s">
        <v>6094</v>
      </c>
      <c r="E4662" s="68">
        <v>13001303</v>
      </c>
      <c r="F4662" s="68" t="s">
        <v>10813</v>
      </c>
      <c r="G4662" s="68" t="s">
        <v>10823</v>
      </c>
      <c r="H4662" s="68" t="s">
        <v>52</v>
      </c>
      <c r="I4662" s="66">
        <v>84329</v>
      </c>
      <c r="J4662" s="66" t="s">
        <v>52</v>
      </c>
      <c r="K4662" s="68" t="s">
        <v>2547</v>
      </c>
      <c r="L4662" s="69" t="s">
        <v>10818</v>
      </c>
      <c r="N4662" s="128">
        <v>81</v>
      </c>
      <c r="O4662" s="71">
        <v>33.5</v>
      </c>
      <c r="P4662" s="127"/>
    </row>
    <row r="4663" spans="1:16" ht="15" x14ac:dyDescent="0.25">
      <c r="A4663" s="67" t="str">
        <f t="shared" si="72"/>
        <v>134159067</v>
      </c>
      <c r="B4663" s="127">
        <v>13415906</v>
      </c>
      <c r="C4663" s="127">
        <v>7</v>
      </c>
      <c r="D4663" s="74" t="s">
        <v>6095</v>
      </c>
      <c r="E4663" s="68">
        <v>16540411</v>
      </c>
      <c r="F4663" s="68" t="s">
        <v>10814</v>
      </c>
      <c r="G4663" s="68" t="s">
        <v>10823</v>
      </c>
      <c r="H4663" s="68" t="s">
        <v>52</v>
      </c>
      <c r="I4663" s="66">
        <v>84329</v>
      </c>
      <c r="J4663" s="66" t="s">
        <v>52</v>
      </c>
      <c r="K4663" s="68" t="s">
        <v>2546</v>
      </c>
      <c r="L4663" s="69" t="s">
        <v>10816</v>
      </c>
      <c r="N4663" s="128">
        <v>100</v>
      </c>
      <c r="O4663" s="71">
        <v>40.200000000000003</v>
      </c>
      <c r="P4663" s="127"/>
    </row>
    <row r="4664" spans="1:16" ht="15" x14ac:dyDescent="0.25">
      <c r="A4664" s="67" t="str">
        <f t="shared" si="72"/>
        <v>134159066</v>
      </c>
      <c r="B4664" s="127">
        <v>13415906</v>
      </c>
      <c r="C4664" s="127">
        <v>6</v>
      </c>
      <c r="D4664" s="74" t="s">
        <v>6095</v>
      </c>
      <c r="E4664" s="68">
        <v>16540411</v>
      </c>
      <c r="F4664" s="68" t="s">
        <v>10814</v>
      </c>
      <c r="G4664" s="68" t="s">
        <v>2550</v>
      </c>
      <c r="H4664" s="68" t="s">
        <v>52</v>
      </c>
      <c r="I4664" s="66">
        <v>84329</v>
      </c>
      <c r="J4664" s="66" t="s">
        <v>52</v>
      </c>
      <c r="K4664" s="68" t="s">
        <v>2547</v>
      </c>
      <c r="L4664" s="69" t="s">
        <v>10816</v>
      </c>
      <c r="N4664" s="128">
        <v>100</v>
      </c>
      <c r="O4664" s="71">
        <v>33.5</v>
      </c>
      <c r="P4664" s="127"/>
    </row>
    <row r="4665" spans="1:16" ht="15" x14ac:dyDescent="0.25">
      <c r="A4665" s="67" t="str">
        <f t="shared" si="72"/>
        <v>84417651</v>
      </c>
      <c r="B4665" s="127">
        <v>8441765</v>
      </c>
      <c r="C4665" s="127">
        <v>1</v>
      </c>
      <c r="D4665" s="74" t="s">
        <v>6096</v>
      </c>
      <c r="E4665" s="68" t="s">
        <v>7969</v>
      </c>
      <c r="F4665" s="68" t="s">
        <v>10813</v>
      </c>
      <c r="G4665" s="68" t="s">
        <v>10823</v>
      </c>
      <c r="H4665" s="68" t="s">
        <v>52</v>
      </c>
      <c r="I4665" s="66">
        <v>84329</v>
      </c>
      <c r="J4665" s="66" t="s">
        <v>52</v>
      </c>
      <c r="K4665" s="68" t="s">
        <v>2546</v>
      </c>
      <c r="L4665" s="69" t="s">
        <v>10818</v>
      </c>
      <c r="N4665" s="128">
        <v>100</v>
      </c>
      <c r="O4665" s="71">
        <v>40.200000000000003</v>
      </c>
      <c r="P4665" s="127"/>
    </row>
    <row r="4666" spans="1:16" ht="15" x14ac:dyDescent="0.25">
      <c r="A4666" s="67" t="str">
        <f t="shared" si="72"/>
        <v>84417653</v>
      </c>
      <c r="B4666" s="127">
        <v>8441765</v>
      </c>
      <c r="C4666" s="127">
        <v>3</v>
      </c>
      <c r="D4666" s="74" t="s">
        <v>6096</v>
      </c>
      <c r="E4666" s="68" t="s">
        <v>7969</v>
      </c>
      <c r="F4666" s="68" t="s">
        <v>10814</v>
      </c>
      <c r="G4666" s="68" t="s">
        <v>2550</v>
      </c>
      <c r="H4666" s="68" t="s">
        <v>52</v>
      </c>
      <c r="I4666" s="66">
        <v>84329</v>
      </c>
      <c r="J4666" s="66" t="s">
        <v>52</v>
      </c>
      <c r="K4666" s="68" t="s">
        <v>2547</v>
      </c>
      <c r="L4666" s="69" t="s">
        <v>10816</v>
      </c>
      <c r="N4666" s="128">
        <v>100</v>
      </c>
      <c r="O4666" s="71">
        <v>33.5</v>
      </c>
      <c r="P4666" s="127"/>
    </row>
    <row r="4667" spans="1:16" ht="15" x14ac:dyDescent="0.25">
      <c r="A4667" s="67" t="str">
        <f t="shared" si="72"/>
        <v>95430535</v>
      </c>
      <c r="B4667" s="127">
        <v>9543053</v>
      </c>
      <c r="C4667" s="127">
        <v>5</v>
      </c>
      <c r="D4667" s="74" t="s">
        <v>6097</v>
      </c>
      <c r="E4667" s="68">
        <v>2174260</v>
      </c>
      <c r="F4667" s="68" t="s">
        <v>10815</v>
      </c>
      <c r="G4667" s="68" t="s">
        <v>2550</v>
      </c>
      <c r="H4667" s="68" t="s">
        <v>52</v>
      </c>
      <c r="I4667" s="66">
        <v>84329</v>
      </c>
      <c r="J4667" s="66" t="s">
        <v>52</v>
      </c>
      <c r="K4667" s="68" t="s">
        <v>2546</v>
      </c>
      <c r="L4667" s="69" t="s">
        <v>10817</v>
      </c>
      <c r="N4667" s="128">
        <v>100</v>
      </c>
      <c r="O4667" s="71">
        <v>40.200000000000003</v>
      </c>
      <c r="P4667" s="127"/>
    </row>
    <row r="4668" spans="1:16" ht="15" x14ac:dyDescent="0.25">
      <c r="A4668" s="67" t="str">
        <f t="shared" si="72"/>
        <v>95430536</v>
      </c>
      <c r="B4668" s="127">
        <v>9543053</v>
      </c>
      <c r="C4668" s="127">
        <v>6</v>
      </c>
      <c r="D4668" s="74" t="s">
        <v>6097</v>
      </c>
      <c r="E4668" s="68">
        <v>2174260</v>
      </c>
      <c r="F4668" s="68" t="s">
        <v>10815</v>
      </c>
      <c r="G4668" s="68" t="s">
        <v>2550</v>
      </c>
      <c r="H4668" s="68" t="s">
        <v>52</v>
      </c>
      <c r="I4668" s="66">
        <v>84329</v>
      </c>
      <c r="J4668" s="66" t="s">
        <v>52</v>
      </c>
      <c r="K4668" s="68" t="s">
        <v>2546</v>
      </c>
      <c r="L4668" s="69" t="s">
        <v>10817</v>
      </c>
      <c r="N4668" s="128">
        <v>100</v>
      </c>
      <c r="O4668" s="71">
        <v>40.200000000000003</v>
      </c>
      <c r="P4668" s="127"/>
    </row>
    <row r="4669" spans="1:16" ht="15" x14ac:dyDescent="0.25">
      <c r="A4669" s="67" t="str">
        <f t="shared" si="72"/>
        <v>74854513</v>
      </c>
      <c r="B4669" s="127">
        <v>7485451</v>
      </c>
      <c r="C4669" s="127">
        <v>3</v>
      </c>
      <c r="D4669" s="74" t="s">
        <v>6099</v>
      </c>
      <c r="E4669" s="68">
        <v>1816232</v>
      </c>
      <c r="F4669" s="68" t="s">
        <v>10813</v>
      </c>
      <c r="G4669" s="68" t="s">
        <v>10823</v>
      </c>
      <c r="H4669" s="68" t="s">
        <v>52</v>
      </c>
      <c r="I4669" s="66">
        <v>84329</v>
      </c>
      <c r="J4669" s="66" t="s">
        <v>52</v>
      </c>
      <c r="K4669" s="68" t="s">
        <v>2547</v>
      </c>
      <c r="L4669" s="69" t="s">
        <v>10818</v>
      </c>
      <c r="N4669" s="128">
        <v>100</v>
      </c>
      <c r="O4669" s="71">
        <v>33.5</v>
      </c>
      <c r="P4669" s="127"/>
    </row>
    <row r="4670" spans="1:16" ht="15" x14ac:dyDescent="0.25">
      <c r="A4670" s="67" t="str">
        <f t="shared" si="72"/>
        <v>162655061</v>
      </c>
      <c r="B4670" s="127">
        <v>16265506</v>
      </c>
      <c r="C4670" s="127">
        <v>1</v>
      </c>
      <c r="D4670" s="74" t="s">
        <v>6101</v>
      </c>
      <c r="E4670" s="68" t="s">
        <v>2400</v>
      </c>
      <c r="F4670" s="68" t="s">
        <v>10814</v>
      </c>
      <c r="G4670" s="68" t="s">
        <v>2550</v>
      </c>
      <c r="H4670" s="68" t="s">
        <v>52</v>
      </c>
      <c r="I4670" s="66">
        <v>84329</v>
      </c>
      <c r="J4670" s="66" t="s">
        <v>52</v>
      </c>
      <c r="K4670" s="68" t="s">
        <v>2547</v>
      </c>
      <c r="L4670" s="69" t="s">
        <v>10816</v>
      </c>
      <c r="N4670" s="128">
        <v>88</v>
      </c>
      <c r="O4670" s="71">
        <v>33.5</v>
      </c>
      <c r="P4670" s="127"/>
    </row>
    <row r="4671" spans="1:16" ht="15" x14ac:dyDescent="0.25">
      <c r="A4671" s="67" t="str">
        <f t="shared" si="72"/>
        <v>111396264</v>
      </c>
      <c r="B4671" s="127">
        <v>11139626</v>
      </c>
      <c r="C4671" s="127">
        <v>4</v>
      </c>
      <c r="D4671" s="74" t="s">
        <v>6104</v>
      </c>
      <c r="E4671" s="68">
        <v>22316903</v>
      </c>
      <c r="F4671" s="68" t="s">
        <v>10814</v>
      </c>
      <c r="G4671" s="68" t="s">
        <v>2550</v>
      </c>
      <c r="H4671" s="68" t="s">
        <v>52</v>
      </c>
      <c r="I4671" s="66">
        <v>84329</v>
      </c>
      <c r="J4671" s="66" t="s">
        <v>52</v>
      </c>
      <c r="K4671" s="68" t="s">
        <v>2547</v>
      </c>
      <c r="L4671" s="69" t="s">
        <v>10816</v>
      </c>
      <c r="N4671" s="128">
        <v>100</v>
      </c>
      <c r="O4671" s="71">
        <v>33.5</v>
      </c>
      <c r="P4671" s="127"/>
    </row>
    <row r="4672" spans="1:16" ht="15" x14ac:dyDescent="0.25">
      <c r="A4672" s="67" t="str">
        <f t="shared" si="72"/>
        <v>155989491</v>
      </c>
      <c r="B4672" s="127">
        <v>15598949</v>
      </c>
      <c r="C4672" s="127">
        <v>1</v>
      </c>
      <c r="D4672" s="74" t="s">
        <v>6105</v>
      </c>
      <c r="E4672" s="68">
        <v>1417444</v>
      </c>
      <c r="F4672" s="68" t="s">
        <v>10814</v>
      </c>
      <c r="G4672" s="68" t="s">
        <v>2550</v>
      </c>
      <c r="H4672" s="68" t="s">
        <v>52</v>
      </c>
      <c r="I4672" s="66">
        <v>84329</v>
      </c>
      <c r="J4672" s="66" t="s">
        <v>52</v>
      </c>
      <c r="K4672" s="68" t="s">
        <v>2547</v>
      </c>
      <c r="L4672" s="69" t="s">
        <v>10816</v>
      </c>
      <c r="N4672" s="128">
        <v>100</v>
      </c>
      <c r="O4672" s="71">
        <v>33.5</v>
      </c>
      <c r="P4672" s="127"/>
    </row>
    <row r="4673" spans="1:16" ht="15" x14ac:dyDescent="0.25">
      <c r="A4673" s="67" t="str">
        <f t="shared" si="72"/>
        <v>100640723</v>
      </c>
      <c r="B4673" s="127">
        <v>10064072</v>
      </c>
      <c r="C4673" s="127">
        <v>3</v>
      </c>
      <c r="D4673" s="74" t="s">
        <v>6106</v>
      </c>
      <c r="E4673" s="68">
        <v>1984372</v>
      </c>
      <c r="F4673" s="68" t="s">
        <v>10815</v>
      </c>
      <c r="G4673" s="68" t="s">
        <v>10823</v>
      </c>
      <c r="H4673" s="68" t="s">
        <v>52</v>
      </c>
      <c r="I4673" s="66">
        <v>84329</v>
      </c>
      <c r="J4673" s="66" t="s">
        <v>52</v>
      </c>
      <c r="K4673" s="68" t="s">
        <v>2546</v>
      </c>
      <c r="L4673" s="69" t="s">
        <v>10817</v>
      </c>
      <c r="N4673" s="128">
        <v>100</v>
      </c>
      <c r="O4673" s="71">
        <v>40.200000000000003</v>
      </c>
      <c r="P4673" s="127"/>
    </row>
    <row r="4674" spans="1:16" ht="15" x14ac:dyDescent="0.25">
      <c r="A4674" s="67" t="str">
        <f t="shared" si="72"/>
        <v>72665832</v>
      </c>
      <c r="B4674" s="127">
        <v>7266583</v>
      </c>
      <c r="C4674" s="127">
        <v>2</v>
      </c>
      <c r="D4674" s="74" t="s">
        <v>6107</v>
      </c>
      <c r="E4674" s="68" t="s">
        <v>7132</v>
      </c>
      <c r="F4674" s="68" t="s">
        <v>10813</v>
      </c>
      <c r="G4674" s="68" t="s">
        <v>2550</v>
      </c>
      <c r="H4674" s="68" t="s">
        <v>52</v>
      </c>
      <c r="I4674" s="66">
        <v>84329</v>
      </c>
      <c r="J4674" s="66" t="s">
        <v>52</v>
      </c>
      <c r="K4674" s="68" t="s">
        <v>2546</v>
      </c>
      <c r="L4674" s="69" t="s">
        <v>10818</v>
      </c>
      <c r="N4674" s="128">
        <v>97</v>
      </c>
      <c r="O4674" s="71">
        <v>40.200000000000003</v>
      </c>
      <c r="P4674" s="127"/>
    </row>
    <row r="4675" spans="1:16" ht="15" x14ac:dyDescent="0.25">
      <c r="A4675" s="67" t="str">
        <f t="shared" si="72"/>
        <v>81647212</v>
      </c>
      <c r="B4675" s="127">
        <v>8164721</v>
      </c>
      <c r="C4675" s="127">
        <v>2</v>
      </c>
      <c r="D4675" s="74" t="s">
        <v>6108</v>
      </c>
      <c r="E4675" s="68">
        <v>677059</v>
      </c>
      <c r="F4675" s="68" t="s">
        <v>10813</v>
      </c>
      <c r="G4675" s="68" t="s">
        <v>10823</v>
      </c>
      <c r="H4675" s="68" t="s">
        <v>52</v>
      </c>
      <c r="I4675" s="66">
        <v>84329</v>
      </c>
      <c r="J4675" s="66" t="s">
        <v>52</v>
      </c>
      <c r="K4675" s="68" t="s">
        <v>2546</v>
      </c>
      <c r="L4675" s="69" t="s">
        <v>10818</v>
      </c>
      <c r="N4675" s="128">
        <v>100</v>
      </c>
      <c r="O4675" s="71">
        <v>40.200000000000003</v>
      </c>
      <c r="P4675" s="127"/>
    </row>
    <row r="4676" spans="1:16" ht="15" x14ac:dyDescent="0.25">
      <c r="A4676" s="67" t="str">
        <f t="shared" si="72"/>
        <v>81647213</v>
      </c>
      <c r="B4676" s="127">
        <v>8164721</v>
      </c>
      <c r="C4676" s="127">
        <v>3</v>
      </c>
      <c r="D4676" s="74" t="s">
        <v>6108</v>
      </c>
      <c r="E4676" s="68">
        <v>677059</v>
      </c>
      <c r="F4676" s="68" t="s">
        <v>10813</v>
      </c>
      <c r="G4676" s="68" t="s">
        <v>2550</v>
      </c>
      <c r="H4676" s="68" t="s">
        <v>52</v>
      </c>
      <c r="I4676" s="66">
        <v>84329</v>
      </c>
      <c r="J4676" s="66" t="s">
        <v>52</v>
      </c>
      <c r="K4676" s="68" t="s">
        <v>2546</v>
      </c>
      <c r="L4676" s="69" t="s">
        <v>10818</v>
      </c>
      <c r="N4676" s="128">
        <v>100</v>
      </c>
      <c r="O4676" s="71">
        <v>40.200000000000003</v>
      </c>
      <c r="P4676" s="127"/>
    </row>
    <row r="4677" spans="1:16" ht="15" x14ac:dyDescent="0.25">
      <c r="A4677" s="67" t="str">
        <f t="shared" si="72"/>
        <v>103234052</v>
      </c>
      <c r="B4677" s="127">
        <v>10323405</v>
      </c>
      <c r="C4677" s="127">
        <v>2</v>
      </c>
      <c r="D4677" s="74" t="s">
        <v>6109</v>
      </c>
      <c r="E4677" s="68" t="s">
        <v>908</v>
      </c>
      <c r="F4677" s="68" t="s">
        <v>10814</v>
      </c>
      <c r="G4677" s="68" t="s">
        <v>2550</v>
      </c>
      <c r="H4677" s="68" t="s">
        <v>52</v>
      </c>
      <c r="I4677" s="66">
        <v>84329</v>
      </c>
      <c r="J4677" s="66" t="s">
        <v>52</v>
      </c>
      <c r="K4677" s="68" t="s">
        <v>2547</v>
      </c>
      <c r="L4677" s="69" t="s">
        <v>10816</v>
      </c>
      <c r="N4677" s="128">
        <v>100</v>
      </c>
      <c r="O4677" s="71">
        <v>33.5</v>
      </c>
      <c r="P4677" s="127"/>
    </row>
    <row r="4678" spans="1:16" ht="15" x14ac:dyDescent="0.25">
      <c r="A4678" s="67" t="str">
        <f t="shared" si="72"/>
        <v>173684551</v>
      </c>
      <c r="B4678" s="127">
        <v>17368455</v>
      </c>
      <c r="C4678" s="127">
        <v>1</v>
      </c>
      <c r="D4678" s="74" t="s">
        <v>9880</v>
      </c>
      <c r="E4678" s="68">
        <v>4109565</v>
      </c>
      <c r="F4678" s="68" t="s">
        <v>10814</v>
      </c>
      <c r="G4678" s="68" t="s">
        <v>10823</v>
      </c>
      <c r="H4678" s="68" t="s">
        <v>52</v>
      </c>
      <c r="I4678" s="66">
        <v>84329</v>
      </c>
      <c r="J4678" s="66" t="s">
        <v>52</v>
      </c>
      <c r="K4678" s="68" t="s">
        <v>2546</v>
      </c>
      <c r="L4678" s="69" t="s">
        <v>10816</v>
      </c>
      <c r="N4678" s="128">
        <v>100</v>
      </c>
      <c r="O4678" s="71">
        <v>40.200000000000003</v>
      </c>
      <c r="P4678" s="127"/>
    </row>
    <row r="4679" spans="1:16" ht="15" x14ac:dyDescent="0.25">
      <c r="A4679" s="67" t="str">
        <f t="shared" si="72"/>
        <v>166528501</v>
      </c>
      <c r="B4679" s="127">
        <v>16652850</v>
      </c>
      <c r="C4679" s="127">
        <v>1</v>
      </c>
      <c r="D4679" s="74" t="s">
        <v>6110</v>
      </c>
      <c r="E4679" s="68" t="s">
        <v>2542</v>
      </c>
      <c r="F4679" s="68" t="s">
        <v>10814</v>
      </c>
      <c r="G4679" s="68" t="s">
        <v>2550</v>
      </c>
      <c r="H4679" s="68" t="s">
        <v>52</v>
      </c>
      <c r="I4679" s="66">
        <v>84329</v>
      </c>
      <c r="J4679" s="66" t="s">
        <v>52</v>
      </c>
      <c r="K4679" s="68" t="s">
        <v>2547</v>
      </c>
      <c r="L4679" s="69" t="s">
        <v>10816</v>
      </c>
      <c r="N4679" s="128">
        <v>100</v>
      </c>
      <c r="O4679" s="71">
        <v>33.5</v>
      </c>
      <c r="P4679" s="127"/>
    </row>
    <row r="4680" spans="1:16" ht="15" x14ac:dyDescent="0.25">
      <c r="A4680" s="67" t="str">
        <f t="shared" ref="A4680:A4743" si="73">CONCATENATE(B4680,C4680)</f>
        <v>105589625</v>
      </c>
      <c r="B4680" s="127">
        <v>10558962</v>
      </c>
      <c r="C4680" s="127">
        <v>5</v>
      </c>
      <c r="D4680" s="74" t="s">
        <v>6111</v>
      </c>
      <c r="E4680" s="68" t="s">
        <v>1009</v>
      </c>
      <c r="F4680" s="68" t="s">
        <v>10814</v>
      </c>
      <c r="G4680" s="68" t="s">
        <v>2550</v>
      </c>
      <c r="H4680" s="68" t="s">
        <v>52</v>
      </c>
      <c r="I4680" s="66">
        <v>84329</v>
      </c>
      <c r="J4680" s="66" t="s">
        <v>52</v>
      </c>
      <c r="K4680" s="68" t="s">
        <v>2547</v>
      </c>
      <c r="L4680" s="69" t="s">
        <v>10816</v>
      </c>
      <c r="N4680" s="128">
        <v>100</v>
      </c>
      <c r="O4680" s="71">
        <v>33.5</v>
      </c>
      <c r="P4680" s="127"/>
    </row>
    <row r="4681" spans="1:16" ht="15" x14ac:dyDescent="0.25">
      <c r="A4681" s="67" t="str">
        <f t="shared" si="73"/>
        <v>105589622</v>
      </c>
      <c r="B4681" s="127">
        <v>10558962</v>
      </c>
      <c r="C4681" s="127">
        <v>2</v>
      </c>
      <c r="D4681" s="74" t="s">
        <v>6111</v>
      </c>
      <c r="E4681" s="68" t="s">
        <v>1009</v>
      </c>
      <c r="F4681" s="68" t="s">
        <v>10815</v>
      </c>
      <c r="G4681" s="68" t="s">
        <v>10823</v>
      </c>
      <c r="H4681" s="68" t="s">
        <v>52</v>
      </c>
      <c r="I4681" s="66">
        <v>84329</v>
      </c>
      <c r="J4681" s="66" t="s">
        <v>52</v>
      </c>
      <c r="K4681" s="68" t="s">
        <v>2547</v>
      </c>
      <c r="L4681" s="69" t="s">
        <v>10817</v>
      </c>
      <c r="N4681" s="128">
        <v>100</v>
      </c>
      <c r="O4681" s="71">
        <v>33.5</v>
      </c>
      <c r="P4681" s="127"/>
    </row>
    <row r="4682" spans="1:16" ht="15" x14ac:dyDescent="0.25">
      <c r="A4682" s="67" t="str">
        <f t="shared" si="73"/>
        <v>131125941</v>
      </c>
      <c r="B4682" s="127">
        <v>13112594</v>
      </c>
      <c r="C4682" s="127">
        <v>1</v>
      </c>
      <c r="D4682" s="74" t="s">
        <v>10787</v>
      </c>
      <c r="E4682" s="68" t="s">
        <v>1673</v>
      </c>
      <c r="F4682" s="68" t="s">
        <v>10814</v>
      </c>
      <c r="G4682" s="68" t="s">
        <v>2550</v>
      </c>
      <c r="H4682" s="68" t="s">
        <v>52</v>
      </c>
      <c r="I4682" s="66">
        <v>84329</v>
      </c>
      <c r="J4682" s="66" t="s">
        <v>52</v>
      </c>
      <c r="K4682" s="68" t="s">
        <v>2547</v>
      </c>
      <c r="L4682" s="69" t="s">
        <v>10816</v>
      </c>
      <c r="N4682" s="128">
        <v>100</v>
      </c>
      <c r="O4682" s="71">
        <v>33.5</v>
      </c>
      <c r="P4682" s="127"/>
    </row>
    <row r="4683" spans="1:16" ht="15" x14ac:dyDescent="0.25">
      <c r="A4683" s="67" t="str">
        <f t="shared" si="73"/>
        <v>96630952</v>
      </c>
      <c r="B4683" s="127">
        <v>9663095</v>
      </c>
      <c r="C4683" s="127">
        <v>2</v>
      </c>
      <c r="D4683" s="74" t="s">
        <v>6112</v>
      </c>
      <c r="E4683" s="68" t="s">
        <v>721</v>
      </c>
      <c r="F4683" s="68" t="s">
        <v>10814</v>
      </c>
      <c r="G4683" s="68" t="s">
        <v>10823</v>
      </c>
      <c r="H4683" s="68" t="s">
        <v>52</v>
      </c>
      <c r="I4683" s="66">
        <v>84329</v>
      </c>
      <c r="J4683" s="66" t="s">
        <v>52</v>
      </c>
      <c r="K4683" s="68" t="s">
        <v>2547</v>
      </c>
      <c r="L4683" s="69" t="s">
        <v>10816</v>
      </c>
      <c r="N4683" s="128">
        <v>100</v>
      </c>
      <c r="O4683" s="71">
        <v>33.5</v>
      </c>
      <c r="P4683" s="127"/>
    </row>
    <row r="4684" spans="1:16" ht="15" x14ac:dyDescent="0.25">
      <c r="A4684" s="67" t="str">
        <f t="shared" si="73"/>
        <v>105747362</v>
      </c>
      <c r="B4684" s="127">
        <v>10574736</v>
      </c>
      <c r="C4684" s="127">
        <v>2</v>
      </c>
      <c r="D4684" s="74" t="s">
        <v>6114</v>
      </c>
      <c r="E4684" s="68" t="s">
        <v>1019</v>
      </c>
      <c r="F4684" s="68" t="s">
        <v>10815</v>
      </c>
      <c r="G4684" s="68" t="s">
        <v>10823</v>
      </c>
      <c r="H4684" s="68" t="s">
        <v>52</v>
      </c>
      <c r="I4684" s="66">
        <v>84329</v>
      </c>
      <c r="J4684" s="66" t="s">
        <v>52</v>
      </c>
      <c r="K4684" s="68" t="s">
        <v>2547</v>
      </c>
      <c r="L4684" s="69" t="s">
        <v>10817</v>
      </c>
      <c r="N4684" s="128">
        <v>100</v>
      </c>
      <c r="O4684" s="71">
        <v>33.5</v>
      </c>
      <c r="P4684" s="127"/>
    </row>
    <row r="4685" spans="1:16" ht="15" x14ac:dyDescent="0.25">
      <c r="A4685" s="67" t="str">
        <f t="shared" si="73"/>
        <v>130632481</v>
      </c>
      <c r="B4685" s="127">
        <v>13063248</v>
      </c>
      <c r="C4685" s="127">
        <v>1</v>
      </c>
      <c r="D4685" s="74" t="s">
        <v>6115</v>
      </c>
      <c r="E4685" s="68" t="s">
        <v>1656</v>
      </c>
      <c r="F4685" s="68" t="s">
        <v>10814</v>
      </c>
      <c r="G4685" s="68" t="s">
        <v>10823</v>
      </c>
      <c r="H4685" s="68" t="s">
        <v>52</v>
      </c>
      <c r="I4685" s="66">
        <v>84329</v>
      </c>
      <c r="J4685" s="66" t="s">
        <v>52</v>
      </c>
      <c r="K4685" s="68" t="s">
        <v>2546</v>
      </c>
      <c r="L4685" s="69" t="s">
        <v>10816</v>
      </c>
      <c r="N4685" s="128">
        <v>100</v>
      </c>
      <c r="O4685" s="71">
        <v>40.200000000000003</v>
      </c>
      <c r="P4685" s="127"/>
    </row>
    <row r="4686" spans="1:16" ht="15" x14ac:dyDescent="0.25">
      <c r="A4686" s="67" t="str">
        <f t="shared" si="73"/>
        <v>130632482</v>
      </c>
      <c r="B4686" s="127">
        <v>13063248</v>
      </c>
      <c r="C4686" s="127">
        <v>2</v>
      </c>
      <c r="D4686" s="74" t="s">
        <v>6115</v>
      </c>
      <c r="E4686" s="68" t="s">
        <v>1656</v>
      </c>
      <c r="F4686" s="68" t="s">
        <v>10814</v>
      </c>
      <c r="G4686" s="68" t="s">
        <v>2550</v>
      </c>
      <c r="H4686" s="68" t="s">
        <v>52</v>
      </c>
      <c r="I4686" s="66">
        <v>84329</v>
      </c>
      <c r="J4686" s="66" t="s">
        <v>52</v>
      </c>
      <c r="K4686" s="68" t="s">
        <v>2547</v>
      </c>
      <c r="L4686" s="69" t="s">
        <v>10816</v>
      </c>
      <c r="N4686" s="128">
        <v>100</v>
      </c>
      <c r="O4686" s="71">
        <v>33.5</v>
      </c>
      <c r="P4686" s="127"/>
    </row>
    <row r="4687" spans="1:16" ht="15" x14ac:dyDescent="0.25">
      <c r="A4687" s="67" t="str">
        <f t="shared" si="73"/>
        <v>72672285</v>
      </c>
      <c r="B4687" s="127">
        <v>7267228</v>
      </c>
      <c r="C4687" s="127">
        <v>5</v>
      </c>
      <c r="D4687" s="74" t="s">
        <v>10733</v>
      </c>
      <c r="E4687" s="68">
        <v>12746854</v>
      </c>
      <c r="F4687" s="68" t="s">
        <v>10815</v>
      </c>
      <c r="G4687" s="68" t="s">
        <v>10823</v>
      </c>
      <c r="H4687" s="68" t="s">
        <v>52</v>
      </c>
      <c r="I4687" s="66">
        <v>84329</v>
      </c>
      <c r="J4687" s="66" t="s">
        <v>52</v>
      </c>
      <c r="K4687" s="68" t="s">
        <v>2546</v>
      </c>
      <c r="L4687" s="69" t="s">
        <v>10817</v>
      </c>
      <c r="N4687" s="128">
        <v>100</v>
      </c>
      <c r="O4687" s="71">
        <v>40.200000000000003</v>
      </c>
      <c r="P4687" s="127"/>
    </row>
    <row r="4688" spans="1:16" ht="15" x14ac:dyDescent="0.25">
      <c r="A4688" s="67" t="str">
        <f t="shared" si="73"/>
        <v>102362004</v>
      </c>
      <c r="B4688" s="127">
        <v>10236200</v>
      </c>
      <c r="C4688" s="127">
        <v>4</v>
      </c>
      <c r="D4688" s="74" t="s">
        <v>6116</v>
      </c>
      <c r="E4688" s="68" t="s">
        <v>880</v>
      </c>
      <c r="F4688" s="68" t="s">
        <v>10814</v>
      </c>
      <c r="G4688" s="68" t="s">
        <v>2550</v>
      </c>
      <c r="H4688" s="68" t="s">
        <v>52</v>
      </c>
      <c r="I4688" s="66">
        <v>84329</v>
      </c>
      <c r="J4688" s="66" t="s">
        <v>52</v>
      </c>
      <c r="K4688" s="68" t="s">
        <v>2547</v>
      </c>
      <c r="L4688" s="69" t="s">
        <v>10816</v>
      </c>
      <c r="N4688" s="128">
        <v>100</v>
      </c>
      <c r="O4688" s="71">
        <v>33.5</v>
      </c>
      <c r="P4688" s="127"/>
    </row>
    <row r="4689" spans="1:16" ht="15" x14ac:dyDescent="0.25">
      <c r="A4689" s="67" t="str">
        <f t="shared" si="73"/>
        <v>102362003</v>
      </c>
      <c r="B4689" s="127">
        <v>10236200</v>
      </c>
      <c r="C4689" s="127">
        <v>3</v>
      </c>
      <c r="D4689" s="74" t="s">
        <v>6116</v>
      </c>
      <c r="E4689" s="68" t="s">
        <v>880</v>
      </c>
      <c r="F4689" s="68" t="s">
        <v>10815</v>
      </c>
      <c r="G4689" s="68" t="s">
        <v>10823</v>
      </c>
      <c r="H4689" s="68" t="s">
        <v>52</v>
      </c>
      <c r="I4689" s="66">
        <v>84329</v>
      </c>
      <c r="J4689" s="66" t="s">
        <v>52</v>
      </c>
      <c r="K4689" s="68" t="s">
        <v>2547</v>
      </c>
      <c r="L4689" s="69" t="s">
        <v>10817</v>
      </c>
      <c r="N4689" s="128">
        <v>100</v>
      </c>
      <c r="O4689" s="71">
        <v>33.5</v>
      </c>
      <c r="P4689" s="127"/>
    </row>
    <row r="4690" spans="1:16" ht="15" x14ac:dyDescent="0.25">
      <c r="A4690" s="67" t="str">
        <f t="shared" si="73"/>
        <v>73182731</v>
      </c>
      <c r="B4690" s="127">
        <v>7318273</v>
      </c>
      <c r="C4690" s="127">
        <v>1</v>
      </c>
      <c r="D4690" s="74" t="s">
        <v>6118</v>
      </c>
      <c r="E4690" s="68">
        <v>97948718</v>
      </c>
      <c r="F4690" s="68" t="s">
        <v>10813</v>
      </c>
      <c r="G4690" s="68" t="s">
        <v>10823</v>
      </c>
      <c r="H4690" s="68" t="s">
        <v>52</v>
      </c>
      <c r="I4690" s="66">
        <v>84329</v>
      </c>
      <c r="J4690" s="66" t="s">
        <v>52</v>
      </c>
      <c r="K4690" s="68" t="s">
        <v>2547</v>
      </c>
      <c r="L4690" s="69" t="s">
        <v>10818</v>
      </c>
      <c r="N4690" s="128">
        <v>100</v>
      </c>
      <c r="O4690" s="71">
        <v>33.5</v>
      </c>
      <c r="P4690" s="127"/>
    </row>
    <row r="4691" spans="1:16" ht="15" x14ac:dyDescent="0.25">
      <c r="A4691" s="67" t="str">
        <f t="shared" si="73"/>
        <v>156090291</v>
      </c>
      <c r="B4691" s="127">
        <v>15609029</v>
      </c>
      <c r="C4691" s="127">
        <v>1</v>
      </c>
      <c r="D4691" s="74" t="s">
        <v>6119</v>
      </c>
      <c r="E4691" s="68" t="s">
        <v>2252</v>
      </c>
      <c r="F4691" s="68" t="s">
        <v>10814</v>
      </c>
      <c r="G4691" s="68" t="s">
        <v>2550</v>
      </c>
      <c r="H4691" s="68" t="s">
        <v>52</v>
      </c>
      <c r="I4691" s="66">
        <v>84329</v>
      </c>
      <c r="J4691" s="66" t="s">
        <v>52</v>
      </c>
      <c r="K4691" s="68" t="s">
        <v>2547</v>
      </c>
      <c r="L4691" s="69" t="s">
        <v>10816</v>
      </c>
      <c r="N4691" s="128">
        <v>100</v>
      </c>
      <c r="O4691" s="71">
        <v>33.5</v>
      </c>
      <c r="P4691" s="127"/>
    </row>
    <row r="4692" spans="1:16" ht="15" x14ac:dyDescent="0.25">
      <c r="A4692" s="67" t="str">
        <f t="shared" si="73"/>
        <v>104393902</v>
      </c>
      <c r="B4692" s="127">
        <v>10439390</v>
      </c>
      <c r="C4692" s="127">
        <v>2</v>
      </c>
      <c r="D4692" s="74" t="s">
        <v>6120</v>
      </c>
      <c r="E4692" s="68" t="s">
        <v>964</v>
      </c>
      <c r="F4692" s="68" t="s">
        <v>10815</v>
      </c>
      <c r="G4692" s="68" t="s">
        <v>10823</v>
      </c>
      <c r="H4692" s="68" t="s">
        <v>52</v>
      </c>
      <c r="I4692" s="66">
        <v>84329</v>
      </c>
      <c r="J4692" s="66" t="s">
        <v>52</v>
      </c>
      <c r="K4692" s="68" t="s">
        <v>2547</v>
      </c>
      <c r="L4692" s="69" t="s">
        <v>10817</v>
      </c>
      <c r="N4692" s="128">
        <v>100</v>
      </c>
      <c r="O4692" s="71">
        <v>33.5</v>
      </c>
      <c r="P4692" s="127"/>
    </row>
    <row r="4693" spans="1:16" ht="15" x14ac:dyDescent="0.25">
      <c r="A4693" s="67" t="str">
        <f t="shared" si="73"/>
        <v>104393904</v>
      </c>
      <c r="B4693" s="127">
        <v>10439390</v>
      </c>
      <c r="C4693" s="127">
        <v>4</v>
      </c>
      <c r="D4693" s="74" t="s">
        <v>6120</v>
      </c>
      <c r="E4693" s="68" t="s">
        <v>964</v>
      </c>
      <c r="F4693" s="68" t="s">
        <v>10814</v>
      </c>
      <c r="G4693" s="68" t="s">
        <v>2550</v>
      </c>
      <c r="H4693" s="68" t="s">
        <v>52</v>
      </c>
      <c r="I4693" s="66">
        <v>84329</v>
      </c>
      <c r="J4693" s="66" t="s">
        <v>52</v>
      </c>
      <c r="K4693" s="68" t="s">
        <v>2548</v>
      </c>
      <c r="L4693" s="69" t="s">
        <v>10816</v>
      </c>
      <c r="N4693" s="128">
        <v>100</v>
      </c>
      <c r="O4693" s="71">
        <v>20.100000000000001</v>
      </c>
      <c r="P4693" s="127"/>
    </row>
    <row r="4694" spans="1:16" ht="15" x14ac:dyDescent="0.25">
      <c r="A4694" s="67" t="str">
        <f t="shared" si="73"/>
        <v>93060433</v>
      </c>
      <c r="B4694" s="127">
        <v>9306043</v>
      </c>
      <c r="C4694" s="127">
        <v>3</v>
      </c>
      <c r="D4694" s="74" t="s">
        <v>6121</v>
      </c>
      <c r="E4694" s="68">
        <v>11919364</v>
      </c>
      <c r="F4694" s="68" t="s">
        <v>10815</v>
      </c>
      <c r="G4694" s="68" t="s">
        <v>10823</v>
      </c>
      <c r="H4694" s="68" t="s">
        <v>52</v>
      </c>
      <c r="I4694" s="66">
        <v>84329</v>
      </c>
      <c r="J4694" s="66" t="s">
        <v>52</v>
      </c>
      <c r="K4694" s="68" t="s">
        <v>2547</v>
      </c>
      <c r="L4694" s="69" t="s">
        <v>10817</v>
      </c>
      <c r="N4694" s="128">
        <v>100</v>
      </c>
      <c r="O4694" s="71">
        <v>33.5</v>
      </c>
      <c r="P4694" s="127"/>
    </row>
    <row r="4695" spans="1:16" ht="15" x14ac:dyDescent="0.25">
      <c r="A4695" s="67" t="str">
        <f t="shared" si="73"/>
        <v>83530862</v>
      </c>
      <c r="B4695" s="127">
        <v>8353086</v>
      </c>
      <c r="C4695" s="127">
        <v>2</v>
      </c>
      <c r="D4695" s="74" t="s">
        <v>6122</v>
      </c>
      <c r="E4695" s="68" t="s">
        <v>532</v>
      </c>
      <c r="F4695" s="68" t="s">
        <v>10815</v>
      </c>
      <c r="G4695" s="68" t="s">
        <v>10823</v>
      </c>
      <c r="H4695" s="68" t="s">
        <v>52</v>
      </c>
      <c r="I4695" s="66">
        <v>84329</v>
      </c>
      <c r="J4695" s="66" t="s">
        <v>52</v>
      </c>
      <c r="K4695" s="68" t="s">
        <v>2547</v>
      </c>
      <c r="L4695" s="69" t="s">
        <v>10817</v>
      </c>
      <c r="N4695" s="128">
        <v>100</v>
      </c>
      <c r="O4695" s="71">
        <v>33.5</v>
      </c>
      <c r="P4695" s="127"/>
    </row>
    <row r="4696" spans="1:16" ht="15" x14ac:dyDescent="0.25">
      <c r="A4696" s="67" t="str">
        <f t="shared" si="73"/>
        <v>83530866</v>
      </c>
      <c r="B4696" s="127">
        <v>8353086</v>
      </c>
      <c r="C4696" s="127">
        <v>6</v>
      </c>
      <c r="D4696" s="74" t="s">
        <v>6122</v>
      </c>
      <c r="E4696" s="68" t="s">
        <v>532</v>
      </c>
      <c r="F4696" s="68" t="s">
        <v>10814</v>
      </c>
      <c r="G4696" s="68" t="s">
        <v>2550</v>
      </c>
      <c r="H4696" s="68" t="s">
        <v>52</v>
      </c>
      <c r="I4696" s="66">
        <v>84329</v>
      </c>
      <c r="J4696" s="66" t="s">
        <v>52</v>
      </c>
      <c r="K4696" s="68" t="s">
        <v>2548</v>
      </c>
      <c r="L4696" s="69" t="s">
        <v>10816</v>
      </c>
      <c r="N4696" s="128">
        <v>100</v>
      </c>
      <c r="O4696" s="71">
        <v>20.100000000000001</v>
      </c>
      <c r="P4696" s="127"/>
    </row>
    <row r="4697" spans="1:16" ht="15" x14ac:dyDescent="0.25">
      <c r="A4697" s="67" t="str">
        <f t="shared" si="73"/>
        <v>71901531</v>
      </c>
      <c r="B4697" s="127">
        <v>7190153</v>
      </c>
      <c r="C4697" s="127">
        <v>1</v>
      </c>
      <c r="D4697" s="74" t="s">
        <v>6123</v>
      </c>
      <c r="E4697" s="68" t="s">
        <v>399</v>
      </c>
      <c r="F4697" s="68" t="s">
        <v>10813</v>
      </c>
      <c r="G4697" s="68" t="s">
        <v>2550</v>
      </c>
      <c r="H4697" s="68" t="s">
        <v>52</v>
      </c>
      <c r="I4697" s="66">
        <v>84329</v>
      </c>
      <c r="J4697" s="66" t="s">
        <v>52</v>
      </c>
      <c r="K4697" s="68" t="s">
        <v>2547</v>
      </c>
      <c r="L4697" s="69" t="s">
        <v>10818</v>
      </c>
      <c r="N4697" s="128">
        <v>100</v>
      </c>
      <c r="O4697" s="71">
        <v>33.5</v>
      </c>
      <c r="P4697" s="127"/>
    </row>
    <row r="4698" spans="1:16" ht="15" x14ac:dyDescent="0.25">
      <c r="A4698" s="67" t="str">
        <f t="shared" si="73"/>
        <v>103461192</v>
      </c>
      <c r="B4698" s="127">
        <v>10346119</v>
      </c>
      <c r="C4698" s="127">
        <v>2</v>
      </c>
      <c r="D4698" s="74" t="s">
        <v>6124</v>
      </c>
      <c r="E4698" s="68">
        <v>16322142</v>
      </c>
      <c r="F4698" s="68" t="s">
        <v>10815</v>
      </c>
      <c r="G4698" s="68" t="s">
        <v>10823</v>
      </c>
      <c r="H4698" s="68" t="s">
        <v>52</v>
      </c>
      <c r="I4698" s="66">
        <v>84329</v>
      </c>
      <c r="J4698" s="66" t="s">
        <v>52</v>
      </c>
      <c r="K4698" s="68" t="s">
        <v>2547</v>
      </c>
      <c r="L4698" s="69" t="s">
        <v>10817</v>
      </c>
      <c r="N4698" s="128">
        <v>81</v>
      </c>
      <c r="O4698" s="71">
        <v>33.5</v>
      </c>
      <c r="P4698" s="127"/>
    </row>
    <row r="4699" spans="1:16" ht="15" x14ac:dyDescent="0.25">
      <c r="A4699" s="67" t="str">
        <f t="shared" si="73"/>
        <v>72627352</v>
      </c>
      <c r="B4699" s="127">
        <v>7262735</v>
      </c>
      <c r="C4699" s="127">
        <v>2</v>
      </c>
      <c r="D4699" s="74" t="s">
        <v>4008</v>
      </c>
      <c r="E4699" s="68">
        <v>9099877</v>
      </c>
      <c r="F4699" s="68" t="s">
        <v>10813</v>
      </c>
      <c r="G4699" s="68" t="s">
        <v>10823</v>
      </c>
      <c r="H4699" s="68" t="s">
        <v>52</v>
      </c>
      <c r="I4699" s="66">
        <v>84329</v>
      </c>
      <c r="J4699" s="66" t="s">
        <v>52</v>
      </c>
      <c r="K4699" s="68" t="s">
        <v>2547</v>
      </c>
      <c r="L4699" s="69" t="s">
        <v>10818</v>
      </c>
      <c r="N4699" s="128">
        <v>81</v>
      </c>
      <c r="O4699" s="71">
        <v>33.5</v>
      </c>
      <c r="P4699" s="127"/>
    </row>
    <row r="4700" spans="1:16" ht="15" x14ac:dyDescent="0.25">
      <c r="A4700" s="67" t="str">
        <f t="shared" si="73"/>
        <v>126137333</v>
      </c>
      <c r="B4700" s="127">
        <v>12613733</v>
      </c>
      <c r="C4700" s="127">
        <v>3</v>
      </c>
      <c r="D4700" s="74" t="s">
        <v>6125</v>
      </c>
      <c r="E4700" s="68" t="s">
        <v>1544</v>
      </c>
      <c r="F4700" s="68" t="s">
        <v>10814</v>
      </c>
      <c r="G4700" s="68" t="s">
        <v>10823</v>
      </c>
      <c r="H4700" s="68" t="s">
        <v>52</v>
      </c>
      <c r="I4700" s="66">
        <v>84329</v>
      </c>
      <c r="J4700" s="66" t="s">
        <v>52</v>
      </c>
      <c r="K4700" s="68" t="s">
        <v>2547</v>
      </c>
      <c r="L4700" s="69" t="s">
        <v>10816</v>
      </c>
      <c r="N4700" s="128">
        <v>100</v>
      </c>
      <c r="O4700" s="71">
        <v>33.5</v>
      </c>
      <c r="P4700" s="127"/>
    </row>
    <row r="4701" spans="1:16" ht="15" x14ac:dyDescent="0.25">
      <c r="A4701" s="67" t="str">
        <f t="shared" si="73"/>
        <v>129829571</v>
      </c>
      <c r="B4701" s="127">
        <v>12982957</v>
      </c>
      <c r="C4701" s="127">
        <v>1</v>
      </c>
      <c r="D4701" s="74" t="s">
        <v>10666</v>
      </c>
      <c r="E4701" s="68" t="s">
        <v>1618</v>
      </c>
      <c r="F4701" s="68" t="s">
        <v>10814</v>
      </c>
      <c r="G4701" s="68" t="s">
        <v>10823</v>
      </c>
      <c r="H4701" s="68" t="s">
        <v>52</v>
      </c>
      <c r="I4701" s="66">
        <v>84329</v>
      </c>
      <c r="J4701" s="66" t="s">
        <v>52</v>
      </c>
      <c r="K4701" s="68" t="s">
        <v>2546</v>
      </c>
      <c r="L4701" s="69" t="s">
        <v>10816</v>
      </c>
      <c r="N4701" s="128">
        <v>0</v>
      </c>
      <c r="O4701" s="71">
        <v>40.200000000000003</v>
      </c>
      <c r="P4701" s="127"/>
    </row>
    <row r="4702" spans="1:16" ht="15" x14ac:dyDescent="0.25">
      <c r="A4702" s="67" t="str">
        <f t="shared" si="73"/>
        <v>164609601</v>
      </c>
      <c r="B4702" s="127">
        <v>16460960</v>
      </c>
      <c r="C4702" s="127">
        <v>1</v>
      </c>
      <c r="D4702" s="74" t="s">
        <v>6128</v>
      </c>
      <c r="E4702" s="68" t="s">
        <v>2475</v>
      </c>
      <c r="F4702" s="68" t="s">
        <v>10814</v>
      </c>
      <c r="G4702" s="68" t="s">
        <v>2550</v>
      </c>
      <c r="H4702" s="68" t="s">
        <v>52</v>
      </c>
      <c r="I4702" s="66">
        <v>84329</v>
      </c>
      <c r="J4702" s="66" t="s">
        <v>52</v>
      </c>
      <c r="K4702" s="68" t="s">
        <v>2547</v>
      </c>
      <c r="L4702" s="69" t="s">
        <v>10816</v>
      </c>
      <c r="N4702" s="128">
        <v>81</v>
      </c>
      <c r="O4702" s="71">
        <v>33.5</v>
      </c>
      <c r="P4702" s="127"/>
    </row>
    <row r="4703" spans="1:16" ht="15" x14ac:dyDescent="0.25">
      <c r="A4703" s="67" t="str">
        <f t="shared" si="73"/>
        <v>77304333</v>
      </c>
      <c r="B4703" s="127">
        <v>7730433</v>
      </c>
      <c r="C4703" s="127">
        <v>3</v>
      </c>
      <c r="D4703" s="74" t="s">
        <v>6129</v>
      </c>
      <c r="E4703" s="68">
        <v>10290419</v>
      </c>
      <c r="F4703" s="68" t="s">
        <v>10814</v>
      </c>
      <c r="G4703" s="68" t="s">
        <v>10823</v>
      </c>
      <c r="H4703" s="68" t="s">
        <v>52</v>
      </c>
      <c r="I4703" s="66">
        <v>84329</v>
      </c>
      <c r="J4703" s="66" t="s">
        <v>52</v>
      </c>
      <c r="K4703" s="68" t="s">
        <v>2547</v>
      </c>
      <c r="L4703" s="69" t="s">
        <v>10816</v>
      </c>
      <c r="N4703" s="128">
        <v>100</v>
      </c>
      <c r="O4703" s="71">
        <v>33.5</v>
      </c>
      <c r="P4703" s="127"/>
    </row>
    <row r="4704" spans="1:16" ht="15" x14ac:dyDescent="0.25">
      <c r="A4704" s="67" t="str">
        <f t="shared" si="73"/>
        <v>113832153</v>
      </c>
      <c r="B4704" s="127">
        <v>11383215</v>
      </c>
      <c r="C4704" s="127">
        <v>3</v>
      </c>
      <c r="D4704" s="74" t="s">
        <v>6130</v>
      </c>
      <c r="E4704" s="68">
        <v>200918291</v>
      </c>
      <c r="F4704" s="68" t="s">
        <v>10814</v>
      </c>
      <c r="G4704" s="68" t="s">
        <v>10823</v>
      </c>
      <c r="H4704" s="68" t="s">
        <v>52</v>
      </c>
      <c r="I4704" s="66">
        <v>84329</v>
      </c>
      <c r="J4704" s="66" t="s">
        <v>52</v>
      </c>
      <c r="K4704" s="68" t="s">
        <v>2546</v>
      </c>
      <c r="L4704" s="69" t="s">
        <v>10816</v>
      </c>
      <c r="N4704" s="128">
        <v>100</v>
      </c>
      <c r="O4704" s="71">
        <v>40.200000000000003</v>
      </c>
      <c r="P4704" s="127"/>
    </row>
    <row r="4705" spans="1:16" ht="15" x14ac:dyDescent="0.25">
      <c r="A4705" s="67" t="str">
        <f t="shared" si="73"/>
        <v>113832152</v>
      </c>
      <c r="B4705" s="127">
        <v>11383215</v>
      </c>
      <c r="C4705" s="127">
        <v>2</v>
      </c>
      <c r="D4705" s="74" t="s">
        <v>6130</v>
      </c>
      <c r="E4705" s="68" t="s">
        <v>1154</v>
      </c>
      <c r="F4705" s="68" t="s">
        <v>10815</v>
      </c>
      <c r="G4705" s="68" t="s">
        <v>10823</v>
      </c>
      <c r="H4705" s="68" t="s">
        <v>52</v>
      </c>
      <c r="I4705" s="66">
        <v>84329</v>
      </c>
      <c r="J4705" s="66" t="s">
        <v>52</v>
      </c>
      <c r="K4705" s="68" t="s">
        <v>2547</v>
      </c>
      <c r="L4705" s="69" t="s">
        <v>10817</v>
      </c>
      <c r="N4705" s="128">
        <v>100</v>
      </c>
      <c r="O4705" s="71">
        <v>33.5</v>
      </c>
      <c r="P4705" s="127"/>
    </row>
    <row r="4706" spans="1:16" ht="15" x14ac:dyDescent="0.25">
      <c r="A4706" s="67" t="str">
        <f t="shared" si="73"/>
        <v>89672091</v>
      </c>
      <c r="B4706" s="127">
        <v>8967209</v>
      </c>
      <c r="C4706" s="127">
        <v>1</v>
      </c>
      <c r="D4706" s="74" t="s">
        <v>7461</v>
      </c>
      <c r="E4706" s="68" t="s">
        <v>7970</v>
      </c>
      <c r="F4706" s="68" t="s">
        <v>10815</v>
      </c>
      <c r="G4706" s="68" t="s">
        <v>10823</v>
      </c>
      <c r="H4706" s="68" t="s">
        <v>52</v>
      </c>
      <c r="I4706" s="66">
        <v>84329</v>
      </c>
      <c r="J4706" s="66" t="s">
        <v>52</v>
      </c>
      <c r="K4706" s="68" t="s">
        <v>2547</v>
      </c>
      <c r="L4706" s="69" t="s">
        <v>10817</v>
      </c>
      <c r="N4706" s="128">
        <v>100</v>
      </c>
      <c r="O4706" s="71">
        <v>33.5</v>
      </c>
      <c r="P4706" s="127"/>
    </row>
    <row r="4707" spans="1:16" ht="15" x14ac:dyDescent="0.25">
      <c r="A4707" s="67" t="str">
        <f t="shared" si="73"/>
        <v>70065483</v>
      </c>
      <c r="B4707" s="127">
        <v>7006548</v>
      </c>
      <c r="C4707" s="127">
        <v>3</v>
      </c>
      <c r="D4707" s="74" t="s">
        <v>2684</v>
      </c>
      <c r="E4707" s="68" t="s">
        <v>380</v>
      </c>
      <c r="F4707" s="68" t="s">
        <v>10814</v>
      </c>
      <c r="G4707" s="68" t="s">
        <v>2550</v>
      </c>
      <c r="H4707" s="68" t="s">
        <v>52</v>
      </c>
      <c r="I4707" s="66">
        <v>84329</v>
      </c>
      <c r="J4707" s="66" t="s">
        <v>52</v>
      </c>
      <c r="K4707" s="68" t="s">
        <v>2548</v>
      </c>
      <c r="L4707" s="69" t="s">
        <v>10816</v>
      </c>
      <c r="N4707" s="128">
        <v>100</v>
      </c>
      <c r="O4707" s="71">
        <v>20.100000000000001</v>
      </c>
      <c r="P4707" s="127"/>
    </row>
    <row r="4708" spans="1:16" ht="15" x14ac:dyDescent="0.25">
      <c r="A4708" s="67" t="str">
        <f t="shared" si="73"/>
        <v>122061793</v>
      </c>
      <c r="B4708" s="127">
        <v>12206179</v>
      </c>
      <c r="C4708" s="127">
        <v>3</v>
      </c>
      <c r="D4708" s="74" t="s">
        <v>6131</v>
      </c>
      <c r="E4708" s="68" t="s">
        <v>1440</v>
      </c>
      <c r="F4708" s="68" t="s">
        <v>10814</v>
      </c>
      <c r="G4708" s="68" t="s">
        <v>10823</v>
      </c>
      <c r="H4708" s="68" t="s">
        <v>52</v>
      </c>
      <c r="I4708" s="66">
        <v>84329</v>
      </c>
      <c r="J4708" s="66" t="s">
        <v>52</v>
      </c>
      <c r="K4708" s="68" t="s">
        <v>2547</v>
      </c>
      <c r="L4708" s="69" t="s">
        <v>10816</v>
      </c>
      <c r="N4708" s="128">
        <v>100</v>
      </c>
      <c r="O4708" s="71">
        <v>33.5</v>
      </c>
      <c r="P4708" s="127"/>
    </row>
    <row r="4709" spans="1:16" ht="15" x14ac:dyDescent="0.25">
      <c r="A4709" s="67" t="str">
        <f t="shared" si="73"/>
        <v>157324591</v>
      </c>
      <c r="B4709" s="127">
        <v>15732459</v>
      </c>
      <c r="C4709" s="127">
        <v>1</v>
      </c>
      <c r="D4709" s="74" t="s">
        <v>6133</v>
      </c>
      <c r="E4709" s="68" t="s">
        <v>2269</v>
      </c>
      <c r="F4709" s="68" t="s">
        <v>10814</v>
      </c>
      <c r="G4709" s="68" t="s">
        <v>2550</v>
      </c>
      <c r="H4709" s="68" t="s">
        <v>52</v>
      </c>
      <c r="I4709" s="66">
        <v>84329</v>
      </c>
      <c r="J4709" s="66" t="s">
        <v>52</v>
      </c>
      <c r="K4709" s="68" t="s">
        <v>2547</v>
      </c>
      <c r="L4709" s="69" t="s">
        <v>10816</v>
      </c>
      <c r="N4709" s="128">
        <v>100</v>
      </c>
      <c r="O4709" s="71">
        <v>33.5</v>
      </c>
      <c r="P4709" s="127"/>
    </row>
    <row r="4710" spans="1:16" ht="15" x14ac:dyDescent="0.25">
      <c r="A4710" s="67" t="str">
        <f t="shared" si="73"/>
        <v>149637591</v>
      </c>
      <c r="B4710" s="127">
        <v>14963759</v>
      </c>
      <c r="C4710" s="127">
        <v>1</v>
      </c>
      <c r="D4710" s="74" t="s">
        <v>6134</v>
      </c>
      <c r="E4710" s="68" t="s">
        <v>10337</v>
      </c>
      <c r="F4710" s="68" t="s">
        <v>10814</v>
      </c>
      <c r="G4710" s="68" t="s">
        <v>2550</v>
      </c>
      <c r="H4710" s="68" t="s">
        <v>52</v>
      </c>
      <c r="I4710" s="66">
        <v>84329</v>
      </c>
      <c r="J4710" s="66" t="s">
        <v>52</v>
      </c>
      <c r="K4710" s="68" t="s">
        <v>2547</v>
      </c>
      <c r="L4710" s="69" t="s">
        <v>10816</v>
      </c>
      <c r="N4710" s="128">
        <v>100</v>
      </c>
      <c r="O4710" s="71">
        <v>33.5</v>
      </c>
      <c r="P4710" s="127"/>
    </row>
    <row r="4711" spans="1:16" ht="15" x14ac:dyDescent="0.25">
      <c r="A4711" s="67" t="str">
        <f t="shared" si="73"/>
        <v>152772151</v>
      </c>
      <c r="B4711" s="127">
        <v>15277215</v>
      </c>
      <c r="C4711" s="127">
        <v>1</v>
      </c>
      <c r="D4711" s="74" t="s">
        <v>6135</v>
      </c>
      <c r="E4711" s="68" t="s">
        <v>2188</v>
      </c>
      <c r="F4711" s="68" t="s">
        <v>10814</v>
      </c>
      <c r="G4711" s="68" t="s">
        <v>2550</v>
      </c>
      <c r="H4711" s="68" t="s">
        <v>52</v>
      </c>
      <c r="I4711" s="66">
        <v>84329</v>
      </c>
      <c r="J4711" s="66" t="s">
        <v>52</v>
      </c>
      <c r="K4711" s="68" t="s">
        <v>2547</v>
      </c>
      <c r="L4711" s="69" t="s">
        <v>10816</v>
      </c>
      <c r="N4711" s="128">
        <v>94</v>
      </c>
      <c r="O4711" s="71">
        <v>33.5</v>
      </c>
      <c r="P4711" s="127"/>
    </row>
    <row r="4712" spans="1:16" ht="15" x14ac:dyDescent="0.25">
      <c r="A4712" s="67" t="str">
        <f t="shared" si="73"/>
        <v>149690263</v>
      </c>
      <c r="B4712" s="127">
        <v>14969026</v>
      </c>
      <c r="C4712" s="127">
        <v>3</v>
      </c>
      <c r="D4712" s="74" t="s">
        <v>2943</v>
      </c>
      <c r="E4712" s="68" t="s">
        <v>2116</v>
      </c>
      <c r="F4712" s="68" t="s">
        <v>10814</v>
      </c>
      <c r="G4712" s="68" t="s">
        <v>2550</v>
      </c>
      <c r="H4712" s="68" t="s">
        <v>52</v>
      </c>
      <c r="I4712" s="66">
        <v>84329</v>
      </c>
      <c r="J4712" s="66" t="s">
        <v>52</v>
      </c>
      <c r="K4712" s="68" t="s">
        <v>2547</v>
      </c>
      <c r="L4712" s="69" t="s">
        <v>10816</v>
      </c>
      <c r="N4712" s="128">
        <v>100</v>
      </c>
      <c r="O4712" s="71">
        <v>33.5</v>
      </c>
      <c r="P4712" s="127"/>
    </row>
    <row r="4713" spans="1:16" ht="15" x14ac:dyDescent="0.25">
      <c r="A4713" s="67" t="str">
        <f t="shared" si="73"/>
        <v>173691741</v>
      </c>
      <c r="B4713" s="127">
        <v>17369174</v>
      </c>
      <c r="C4713" s="127">
        <v>1</v>
      </c>
      <c r="D4713" s="74" t="s">
        <v>9891</v>
      </c>
      <c r="E4713" s="68" t="s">
        <v>10030</v>
      </c>
      <c r="F4713" s="68" t="s">
        <v>10814</v>
      </c>
      <c r="G4713" s="68" t="s">
        <v>10823</v>
      </c>
      <c r="H4713" s="68" t="s">
        <v>52</v>
      </c>
      <c r="I4713" s="66">
        <v>84329</v>
      </c>
      <c r="J4713" s="66" t="s">
        <v>52</v>
      </c>
      <c r="K4713" s="68" t="s">
        <v>2546</v>
      </c>
      <c r="L4713" s="69" t="s">
        <v>10816</v>
      </c>
      <c r="N4713" s="128">
        <v>0</v>
      </c>
      <c r="O4713" s="71">
        <v>40.200000000000003</v>
      </c>
      <c r="P4713" s="127"/>
    </row>
    <row r="4714" spans="1:16" ht="15" x14ac:dyDescent="0.25">
      <c r="A4714" s="67" t="str">
        <f t="shared" si="73"/>
        <v>151219262</v>
      </c>
      <c r="B4714" s="127">
        <v>15121926</v>
      </c>
      <c r="C4714" s="127">
        <v>2</v>
      </c>
      <c r="D4714" s="74" t="s">
        <v>6139</v>
      </c>
      <c r="E4714" s="68" t="s">
        <v>2155</v>
      </c>
      <c r="F4714" s="68" t="s">
        <v>10814</v>
      </c>
      <c r="G4714" s="68" t="s">
        <v>2550</v>
      </c>
      <c r="H4714" s="68" t="s">
        <v>52</v>
      </c>
      <c r="I4714" s="66">
        <v>84329</v>
      </c>
      <c r="J4714" s="66" t="s">
        <v>52</v>
      </c>
      <c r="K4714" s="68" t="s">
        <v>2547</v>
      </c>
      <c r="L4714" s="69" t="s">
        <v>10816</v>
      </c>
      <c r="N4714" s="128">
        <v>100</v>
      </c>
      <c r="O4714" s="71">
        <v>33.5</v>
      </c>
      <c r="P4714" s="127"/>
    </row>
    <row r="4715" spans="1:16" ht="15" x14ac:dyDescent="0.25">
      <c r="A4715" s="67" t="str">
        <f t="shared" si="73"/>
        <v>104392982</v>
      </c>
      <c r="B4715" s="127">
        <v>10439298</v>
      </c>
      <c r="C4715" s="127">
        <v>2</v>
      </c>
      <c r="D4715" s="74" t="s">
        <v>6140</v>
      </c>
      <c r="E4715" s="68">
        <v>15834721</v>
      </c>
      <c r="F4715" s="68" t="s">
        <v>10815</v>
      </c>
      <c r="G4715" s="68" t="s">
        <v>10823</v>
      </c>
      <c r="H4715" s="68" t="s">
        <v>52</v>
      </c>
      <c r="I4715" s="66">
        <v>84329</v>
      </c>
      <c r="J4715" s="66" t="s">
        <v>52</v>
      </c>
      <c r="K4715" s="68" t="s">
        <v>2547</v>
      </c>
      <c r="L4715" s="69" t="s">
        <v>10817</v>
      </c>
      <c r="N4715" s="128">
        <v>100</v>
      </c>
      <c r="O4715" s="71">
        <v>33.5</v>
      </c>
      <c r="P4715" s="127"/>
    </row>
    <row r="4716" spans="1:16" ht="15" x14ac:dyDescent="0.25">
      <c r="A4716" s="67" t="str">
        <f t="shared" si="73"/>
        <v>130940751</v>
      </c>
      <c r="B4716" s="127">
        <v>13094075</v>
      </c>
      <c r="C4716" s="127">
        <v>1</v>
      </c>
      <c r="D4716" s="74" t="s">
        <v>6141</v>
      </c>
      <c r="E4716" s="68">
        <v>402046</v>
      </c>
      <c r="F4716" s="68" t="s">
        <v>10814</v>
      </c>
      <c r="G4716" s="68" t="s">
        <v>2550</v>
      </c>
      <c r="H4716" s="68" t="s">
        <v>52</v>
      </c>
      <c r="I4716" s="66">
        <v>84329</v>
      </c>
      <c r="J4716" s="66" t="s">
        <v>52</v>
      </c>
      <c r="K4716" s="68" t="s">
        <v>2547</v>
      </c>
      <c r="L4716" s="69" t="s">
        <v>10816</v>
      </c>
      <c r="N4716" s="128">
        <v>100</v>
      </c>
      <c r="O4716" s="71">
        <v>33.5</v>
      </c>
      <c r="P4716" s="127"/>
    </row>
    <row r="4717" spans="1:16" ht="15" x14ac:dyDescent="0.25">
      <c r="A4717" s="67" t="str">
        <f t="shared" si="73"/>
        <v>156849452</v>
      </c>
      <c r="B4717" s="127">
        <v>15684945</v>
      </c>
      <c r="C4717" s="127">
        <v>2</v>
      </c>
      <c r="D4717" s="74" t="s">
        <v>5125</v>
      </c>
      <c r="E4717" s="68" t="s">
        <v>2257</v>
      </c>
      <c r="F4717" s="68" t="s">
        <v>10814</v>
      </c>
      <c r="G4717" s="68" t="s">
        <v>2550</v>
      </c>
      <c r="H4717" s="68" t="s">
        <v>52</v>
      </c>
      <c r="I4717" s="66">
        <v>84329</v>
      </c>
      <c r="J4717" s="66" t="s">
        <v>52</v>
      </c>
      <c r="K4717" s="68" t="s">
        <v>2547</v>
      </c>
      <c r="L4717" s="69" t="s">
        <v>10816</v>
      </c>
      <c r="N4717" s="128">
        <v>100</v>
      </c>
      <c r="O4717" s="71">
        <v>33.5</v>
      </c>
      <c r="P4717" s="127"/>
    </row>
    <row r="4718" spans="1:16" ht="15" x14ac:dyDescent="0.25">
      <c r="A4718" s="67" t="str">
        <f t="shared" si="73"/>
        <v>73163432</v>
      </c>
      <c r="B4718" s="127">
        <v>7316343</v>
      </c>
      <c r="C4718" s="127">
        <v>2</v>
      </c>
      <c r="D4718" s="74" t="s">
        <v>6142</v>
      </c>
      <c r="E4718" s="68" t="s">
        <v>7678</v>
      </c>
      <c r="F4718" s="68" t="s">
        <v>10815</v>
      </c>
      <c r="G4718" s="68" t="s">
        <v>10823</v>
      </c>
      <c r="H4718" s="68" t="s">
        <v>52</v>
      </c>
      <c r="I4718" s="66">
        <v>84329</v>
      </c>
      <c r="J4718" s="66" t="s">
        <v>52</v>
      </c>
      <c r="K4718" s="68" t="s">
        <v>2548</v>
      </c>
      <c r="L4718" s="69" t="s">
        <v>10817</v>
      </c>
      <c r="N4718" s="128">
        <v>0</v>
      </c>
      <c r="O4718" s="71">
        <v>20.100000000000001</v>
      </c>
      <c r="P4718" s="127"/>
    </row>
    <row r="4719" spans="1:16" ht="15" x14ac:dyDescent="0.25">
      <c r="A4719" s="67" t="str">
        <f t="shared" si="73"/>
        <v>73163433</v>
      </c>
      <c r="B4719" s="127">
        <v>7316343</v>
      </c>
      <c r="C4719" s="127">
        <v>3</v>
      </c>
      <c r="D4719" s="74" t="s">
        <v>6142</v>
      </c>
      <c r="E4719" s="68" t="s">
        <v>7678</v>
      </c>
      <c r="F4719" s="68" t="s">
        <v>10815</v>
      </c>
      <c r="G4719" s="68" t="s">
        <v>10823</v>
      </c>
      <c r="H4719" s="68" t="s">
        <v>52</v>
      </c>
      <c r="I4719" s="66">
        <v>84329</v>
      </c>
      <c r="J4719" s="66" t="s">
        <v>52</v>
      </c>
      <c r="K4719" s="68" t="s">
        <v>2547</v>
      </c>
      <c r="L4719" s="69" t="s">
        <v>10817</v>
      </c>
      <c r="N4719" s="128">
        <v>100</v>
      </c>
      <c r="O4719" s="71">
        <v>33.5</v>
      </c>
      <c r="P4719" s="127"/>
    </row>
    <row r="4720" spans="1:16" ht="15" x14ac:dyDescent="0.25">
      <c r="A4720" s="67" t="str">
        <f t="shared" si="73"/>
        <v>81662375</v>
      </c>
      <c r="B4720" s="127">
        <v>8166237</v>
      </c>
      <c r="C4720" s="127">
        <v>5</v>
      </c>
      <c r="D4720" s="74" t="s">
        <v>6143</v>
      </c>
      <c r="E4720" s="68" t="s">
        <v>509</v>
      </c>
      <c r="F4720" s="68" t="s">
        <v>10815</v>
      </c>
      <c r="G4720" s="68" t="s">
        <v>10823</v>
      </c>
      <c r="H4720" s="68" t="s">
        <v>52</v>
      </c>
      <c r="I4720" s="66">
        <v>84329</v>
      </c>
      <c r="J4720" s="66" t="s">
        <v>52</v>
      </c>
      <c r="K4720" s="68" t="s">
        <v>2546</v>
      </c>
      <c r="L4720" s="69" t="s">
        <v>10817</v>
      </c>
      <c r="N4720" s="128">
        <v>100</v>
      </c>
      <c r="O4720" s="71">
        <v>40.200000000000003</v>
      </c>
      <c r="P4720" s="127"/>
    </row>
    <row r="4721" spans="1:16" ht="15" x14ac:dyDescent="0.25">
      <c r="A4721" s="67" t="str">
        <f t="shared" si="73"/>
        <v>72733561</v>
      </c>
      <c r="B4721" s="127">
        <v>7273356</v>
      </c>
      <c r="C4721" s="127">
        <v>1</v>
      </c>
      <c r="D4721" s="74" t="s">
        <v>6144</v>
      </c>
      <c r="E4721" s="68">
        <v>6357238</v>
      </c>
      <c r="F4721" s="68" t="s">
        <v>10813</v>
      </c>
      <c r="G4721" s="68" t="s">
        <v>10823</v>
      </c>
      <c r="H4721" s="68" t="s">
        <v>52</v>
      </c>
      <c r="I4721" s="66">
        <v>84329</v>
      </c>
      <c r="J4721" s="66" t="s">
        <v>52</v>
      </c>
      <c r="K4721" s="68" t="s">
        <v>2547</v>
      </c>
      <c r="L4721" s="69" t="s">
        <v>10818</v>
      </c>
      <c r="N4721" s="128">
        <v>100</v>
      </c>
      <c r="O4721" s="71">
        <v>33.5</v>
      </c>
      <c r="P4721" s="127"/>
    </row>
    <row r="4722" spans="1:16" ht="15" x14ac:dyDescent="0.25">
      <c r="A4722" s="67" t="str">
        <f t="shared" si="73"/>
        <v>71865631</v>
      </c>
      <c r="B4722" s="127">
        <v>7186563</v>
      </c>
      <c r="C4722" s="127">
        <v>1</v>
      </c>
      <c r="D4722" s="74" t="s">
        <v>6145</v>
      </c>
      <c r="E4722" s="68">
        <v>6911320</v>
      </c>
      <c r="F4722" s="68" t="s">
        <v>10813</v>
      </c>
      <c r="G4722" s="68" t="s">
        <v>2550</v>
      </c>
      <c r="H4722" s="68" t="s">
        <v>52</v>
      </c>
      <c r="I4722" s="66">
        <v>84329</v>
      </c>
      <c r="J4722" s="66" t="s">
        <v>52</v>
      </c>
      <c r="K4722" s="68" t="s">
        <v>2547</v>
      </c>
      <c r="L4722" s="69" t="s">
        <v>10818</v>
      </c>
      <c r="N4722" s="128">
        <v>100</v>
      </c>
      <c r="O4722" s="71">
        <v>33.5</v>
      </c>
      <c r="P4722" s="127"/>
    </row>
    <row r="4723" spans="1:16" ht="15" x14ac:dyDescent="0.25">
      <c r="A4723" s="67" t="str">
        <f t="shared" si="73"/>
        <v>71865635</v>
      </c>
      <c r="B4723" s="127">
        <v>7186563</v>
      </c>
      <c r="C4723" s="127">
        <v>5</v>
      </c>
      <c r="D4723" s="74" t="s">
        <v>6145</v>
      </c>
      <c r="E4723" s="68">
        <v>6911320</v>
      </c>
      <c r="F4723" s="68" t="s">
        <v>10815</v>
      </c>
      <c r="G4723" s="68" t="s">
        <v>2550</v>
      </c>
      <c r="H4723" s="68" t="s">
        <v>52</v>
      </c>
      <c r="I4723" s="66">
        <v>84329</v>
      </c>
      <c r="J4723" s="66" t="s">
        <v>52</v>
      </c>
      <c r="K4723" s="68" t="s">
        <v>2547</v>
      </c>
      <c r="L4723" s="69" t="s">
        <v>10817</v>
      </c>
      <c r="N4723" s="128">
        <v>100</v>
      </c>
      <c r="O4723" s="71">
        <v>33.5</v>
      </c>
      <c r="P4723" s="127"/>
    </row>
    <row r="4724" spans="1:16" ht="15" x14ac:dyDescent="0.25">
      <c r="A4724" s="67" t="str">
        <f t="shared" si="73"/>
        <v>173637551</v>
      </c>
      <c r="B4724" s="127">
        <v>17363755</v>
      </c>
      <c r="C4724" s="127">
        <v>1</v>
      </c>
      <c r="D4724" s="74" t="s">
        <v>9701</v>
      </c>
      <c r="E4724" s="68">
        <v>2503236</v>
      </c>
      <c r="F4724" s="68" t="s">
        <v>10814</v>
      </c>
      <c r="G4724" s="68" t="s">
        <v>10823</v>
      </c>
      <c r="H4724" s="68" t="s">
        <v>52</v>
      </c>
      <c r="I4724" s="66">
        <v>84329</v>
      </c>
      <c r="J4724" s="66" t="s">
        <v>52</v>
      </c>
      <c r="K4724" s="68" t="s">
        <v>2546</v>
      </c>
      <c r="L4724" s="69" t="s">
        <v>10816</v>
      </c>
      <c r="N4724" s="128">
        <v>100</v>
      </c>
      <c r="O4724" s="71">
        <v>40.200000000000003</v>
      </c>
      <c r="P4724" s="127"/>
    </row>
    <row r="4725" spans="1:16" ht="15" x14ac:dyDescent="0.25">
      <c r="A4725" s="67" t="str">
        <f t="shared" si="73"/>
        <v>83314062</v>
      </c>
      <c r="B4725" s="127">
        <v>8331406</v>
      </c>
      <c r="C4725" s="127">
        <v>2</v>
      </c>
      <c r="D4725" s="74" t="s">
        <v>10498</v>
      </c>
      <c r="E4725" s="68" t="s">
        <v>10097</v>
      </c>
      <c r="F4725" s="68" t="s">
        <v>10813</v>
      </c>
      <c r="G4725" s="68" t="s">
        <v>10823</v>
      </c>
      <c r="H4725" s="68" t="s">
        <v>52</v>
      </c>
      <c r="I4725" s="66">
        <v>84329</v>
      </c>
      <c r="J4725" s="66" t="s">
        <v>52</v>
      </c>
      <c r="K4725" s="68" t="s">
        <v>2547</v>
      </c>
      <c r="L4725" s="69" t="s">
        <v>10818</v>
      </c>
      <c r="N4725" s="128">
        <v>0</v>
      </c>
      <c r="O4725" s="71">
        <v>33.5</v>
      </c>
      <c r="P4725" s="127"/>
    </row>
    <row r="4726" spans="1:16" ht="15" x14ac:dyDescent="0.25">
      <c r="A4726" s="67" t="str">
        <f t="shared" si="73"/>
        <v>83314064</v>
      </c>
      <c r="B4726" s="127">
        <v>8331406</v>
      </c>
      <c r="C4726" s="127">
        <v>4</v>
      </c>
      <c r="D4726" s="74" t="s">
        <v>10498</v>
      </c>
      <c r="E4726" s="68" t="s">
        <v>10097</v>
      </c>
      <c r="F4726" s="68" t="s">
        <v>10815</v>
      </c>
      <c r="G4726" s="68" t="s">
        <v>10823</v>
      </c>
      <c r="H4726" s="68" t="s">
        <v>52</v>
      </c>
      <c r="I4726" s="66">
        <v>84329</v>
      </c>
      <c r="J4726" s="66" t="s">
        <v>52</v>
      </c>
      <c r="K4726" s="68" t="s">
        <v>2547</v>
      </c>
      <c r="L4726" s="69" t="s">
        <v>10817</v>
      </c>
      <c r="N4726" s="128">
        <v>0</v>
      </c>
      <c r="O4726" s="71">
        <v>33.5</v>
      </c>
      <c r="P4726" s="127"/>
    </row>
    <row r="4727" spans="1:16" ht="15" x14ac:dyDescent="0.25">
      <c r="A4727" s="67" t="str">
        <f t="shared" si="73"/>
        <v>153374551</v>
      </c>
      <c r="B4727" s="127">
        <v>15337455</v>
      </c>
      <c r="C4727" s="127">
        <v>1</v>
      </c>
      <c r="D4727" s="74" t="s">
        <v>6146</v>
      </c>
      <c r="E4727" s="68" t="s">
        <v>2203</v>
      </c>
      <c r="F4727" s="68" t="s">
        <v>10814</v>
      </c>
      <c r="G4727" s="68" t="s">
        <v>2550</v>
      </c>
      <c r="H4727" s="68" t="s">
        <v>52</v>
      </c>
      <c r="I4727" s="66">
        <v>84329</v>
      </c>
      <c r="J4727" s="66" t="s">
        <v>52</v>
      </c>
      <c r="K4727" s="68" t="s">
        <v>2547</v>
      </c>
      <c r="L4727" s="69" t="s">
        <v>10816</v>
      </c>
      <c r="N4727" s="128">
        <v>88</v>
      </c>
      <c r="O4727" s="71">
        <v>33.5</v>
      </c>
      <c r="P4727" s="127"/>
    </row>
    <row r="4728" spans="1:16" ht="15" x14ac:dyDescent="0.25">
      <c r="A4728" s="67" t="str">
        <f t="shared" si="73"/>
        <v>155984691</v>
      </c>
      <c r="B4728" s="127">
        <v>15598469</v>
      </c>
      <c r="C4728" s="127">
        <v>1</v>
      </c>
      <c r="D4728" s="74" t="s">
        <v>6147</v>
      </c>
      <c r="E4728" s="68" t="s">
        <v>2237</v>
      </c>
      <c r="F4728" s="68" t="s">
        <v>10814</v>
      </c>
      <c r="G4728" s="68" t="s">
        <v>2550</v>
      </c>
      <c r="H4728" s="68" t="s">
        <v>52</v>
      </c>
      <c r="I4728" s="66">
        <v>84329</v>
      </c>
      <c r="J4728" s="66" t="s">
        <v>52</v>
      </c>
      <c r="K4728" s="68" t="s">
        <v>2547</v>
      </c>
      <c r="L4728" s="69" t="s">
        <v>10816</v>
      </c>
      <c r="N4728" s="128">
        <v>100</v>
      </c>
      <c r="O4728" s="71">
        <v>33.5</v>
      </c>
      <c r="P4728" s="127"/>
    </row>
    <row r="4729" spans="1:16" ht="15" x14ac:dyDescent="0.25">
      <c r="A4729" s="67" t="str">
        <f t="shared" si="73"/>
        <v>126193603</v>
      </c>
      <c r="B4729" s="127">
        <v>12619360</v>
      </c>
      <c r="C4729" s="127">
        <v>3</v>
      </c>
      <c r="D4729" s="74" t="s">
        <v>6148</v>
      </c>
      <c r="E4729" s="68" t="s">
        <v>1546</v>
      </c>
      <c r="F4729" s="68" t="s">
        <v>10814</v>
      </c>
      <c r="G4729" s="68" t="s">
        <v>2550</v>
      </c>
      <c r="H4729" s="68" t="s">
        <v>52</v>
      </c>
      <c r="I4729" s="66">
        <v>84329</v>
      </c>
      <c r="J4729" s="66" t="s">
        <v>52</v>
      </c>
      <c r="K4729" s="68" t="s">
        <v>2547</v>
      </c>
      <c r="L4729" s="69" t="s">
        <v>10816</v>
      </c>
      <c r="N4729" s="128">
        <v>100</v>
      </c>
      <c r="O4729" s="71">
        <v>33.5</v>
      </c>
      <c r="P4729" s="127"/>
    </row>
    <row r="4730" spans="1:16" ht="15" x14ac:dyDescent="0.25">
      <c r="A4730" s="67" t="str">
        <f t="shared" si="73"/>
        <v>114284544</v>
      </c>
      <c r="B4730" s="127">
        <v>11428454</v>
      </c>
      <c r="C4730" s="127">
        <v>4</v>
      </c>
      <c r="D4730" s="74" t="s">
        <v>6149</v>
      </c>
      <c r="E4730" s="68">
        <v>13256037</v>
      </c>
      <c r="F4730" s="68" t="s">
        <v>10815</v>
      </c>
      <c r="G4730" s="68" t="s">
        <v>10823</v>
      </c>
      <c r="H4730" s="68" t="s">
        <v>52</v>
      </c>
      <c r="I4730" s="66">
        <v>84329</v>
      </c>
      <c r="J4730" s="66" t="s">
        <v>52</v>
      </c>
      <c r="K4730" s="68" t="s">
        <v>2547</v>
      </c>
      <c r="L4730" s="69" t="s">
        <v>10817</v>
      </c>
      <c r="N4730" s="128">
        <v>100</v>
      </c>
      <c r="O4730" s="71">
        <v>33.5</v>
      </c>
      <c r="P4730" s="127"/>
    </row>
    <row r="4731" spans="1:16" ht="15" x14ac:dyDescent="0.25">
      <c r="A4731" s="67" t="str">
        <f t="shared" si="73"/>
        <v>136127363</v>
      </c>
      <c r="B4731" s="127">
        <v>13612736</v>
      </c>
      <c r="C4731" s="127">
        <v>3</v>
      </c>
      <c r="D4731" s="74" t="s">
        <v>6150</v>
      </c>
      <c r="E4731" s="68" t="s">
        <v>1850</v>
      </c>
      <c r="F4731" s="68" t="s">
        <v>10814</v>
      </c>
      <c r="G4731" s="68" t="s">
        <v>2550</v>
      </c>
      <c r="H4731" s="68" t="s">
        <v>52</v>
      </c>
      <c r="I4731" s="66">
        <v>84329</v>
      </c>
      <c r="J4731" s="66" t="s">
        <v>52</v>
      </c>
      <c r="K4731" s="68" t="s">
        <v>2547</v>
      </c>
      <c r="L4731" s="69" t="s">
        <v>10816</v>
      </c>
      <c r="N4731" s="128">
        <v>100</v>
      </c>
      <c r="O4731" s="71">
        <v>33.5</v>
      </c>
      <c r="P4731" s="127"/>
    </row>
    <row r="4732" spans="1:16" ht="15" x14ac:dyDescent="0.25">
      <c r="A4732" s="67" t="str">
        <f t="shared" si="73"/>
        <v>136127364</v>
      </c>
      <c r="B4732" s="127">
        <v>13612736</v>
      </c>
      <c r="C4732" s="127">
        <v>4</v>
      </c>
      <c r="D4732" s="74" t="s">
        <v>6150</v>
      </c>
      <c r="E4732" s="68" t="s">
        <v>1850</v>
      </c>
      <c r="F4732" s="68" t="s">
        <v>10814</v>
      </c>
      <c r="G4732" s="68" t="s">
        <v>2550</v>
      </c>
      <c r="H4732" s="68" t="s">
        <v>52</v>
      </c>
      <c r="I4732" s="66">
        <v>84329</v>
      </c>
      <c r="J4732" s="66" t="s">
        <v>52</v>
      </c>
      <c r="K4732" s="68" t="s">
        <v>2547</v>
      </c>
      <c r="L4732" s="69" t="s">
        <v>10816</v>
      </c>
      <c r="N4732" s="128">
        <v>100</v>
      </c>
      <c r="O4732" s="71">
        <v>33.5</v>
      </c>
      <c r="P4732" s="127"/>
    </row>
    <row r="4733" spans="1:16" ht="15" x14ac:dyDescent="0.25">
      <c r="A4733" s="67" t="str">
        <f t="shared" si="73"/>
        <v>102568543</v>
      </c>
      <c r="B4733" s="127">
        <v>10256854</v>
      </c>
      <c r="C4733" s="127">
        <v>3</v>
      </c>
      <c r="D4733" s="74" t="s">
        <v>6151</v>
      </c>
      <c r="E4733" s="68">
        <v>17782386</v>
      </c>
      <c r="F4733" s="68" t="s">
        <v>10815</v>
      </c>
      <c r="G4733" s="68" t="s">
        <v>10823</v>
      </c>
      <c r="H4733" s="68" t="s">
        <v>52</v>
      </c>
      <c r="I4733" s="66">
        <v>84329</v>
      </c>
      <c r="J4733" s="66" t="s">
        <v>52</v>
      </c>
      <c r="K4733" s="68" t="s">
        <v>2547</v>
      </c>
      <c r="L4733" s="69" t="s">
        <v>10817</v>
      </c>
      <c r="N4733" s="128">
        <v>100</v>
      </c>
      <c r="O4733" s="71">
        <v>33.5</v>
      </c>
      <c r="P4733" s="127"/>
    </row>
    <row r="4734" spans="1:16" ht="15" x14ac:dyDescent="0.25">
      <c r="A4734" s="67" t="str">
        <f t="shared" si="73"/>
        <v>99570802</v>
      </c>
      <c r="B4734" s="127">
        <v>9957080</v>
      </c>
      <c r="C4734" s="127">
        <v>2</v>
      </c>
      <c r="D4734" s="74" t="s">
        <v>6152</v>
      </c>
      <c r="E4734" s="68" t="s">
        <v>7972</v>
      </c>
      <c r="F4734" s="68" t="s">
        <v>10815</v>
      </c>
      <c r="G4734" s="68" t="s">
        <v>2550</v>
      </c>
      <c r="H4734" s="68" t="s">
        <v>52</v>
      </c>
      <c r="I4734" s="66">
        <v>84329</v>
      </c>
      <c r="J4734" s="66" t="s">
        <v>52</v>
      </c>
      <c r="K4734" s="68" t="s">
        <v>2547</v>
      </c>
      <c r="L4734" s="69" t="s">
        <v>10817</v>
      </c>
      <c r="N4734" s="128">
        <v>100</v>
      </c>
      <c r="O4734" s="71">
        <v>33.5</v>
      </c>
      <c r="P4734" s="127"/>
    </row>
    <row r="4735" spans="1:16" ht="15" x14ac:dyDescent="0.25">
      <c r="A4735" s="67" t="str">
        <f t="shared" si="73"/>
        <v>82008042</v>
      </c>
      <c r="B4735" s="127">
        <v>8200804</v>
      </c>
      <c r="C4735" s="127">
        <v>2</v>
      </c>
      <c r="D4735" s="74" t="s">
        <v>6154</v>
      </c>
      <c r="E4735" s="68">
        <v>14030139</v>
      </c>
      <c r="F4735" s="68" t="s">
        <v>10815</v>
      </c>
      <c r="G4735" s="68" t="s">
        <v>10823</v>
      </c>
      <c r="H4735" s="68" t="s">
        <v>52</v>
      </c>
      <c r="I4735" s="66">
        <v>84329</v>
      </c>
      <c r="J4735" s="66" t="s">
        <v>52</v>
      </c>
      <c r="K4735" s="68" t="s">
        <v>2546</v>
      </c>
      <c r="L4735" s="69" t="s">
        <v>10817</v>
      </c>
      <c r="N4735" s="128">
        <v>100</v>
      </c>
      <c r="O4735" s="71">
        <v>40.200000000000003</v>
      </c>
      <c r="P4735" s="127"/>
    </row>
    <row r="4736" spans="1:16" ht="15" x14ac:dyDescent="0.25">
      <c r="A4736" s="67" t="str">
        <f t="shared" si="73"/>
        <v>69755131</v>
      </c>
      <c r="B4736" s="127">
        <v>6975513</v>
      </c>
      <c r="C4736" s="127">
        <v>1</v>
      </c>
      <c r="D4736" s="74" t="s">
        <v>6155</v>
      </c>
      <c r="E4736" s="68">
        <v>17585594</v>
      </c>
      <c r="F4736" s="68" t="s">
        <v>10813</v>
      </c>
      <c r="G4736" s="68" t="s">
        <v>10823</v>
      </c>
      <c r="H4736" s="68" t="s">
        <v>52</v>
      </c>
      <c r="I4736" s="66">
        <v>84329</v>
      </c>
      <c r="J4736" s="66" t="s">
        <v>52</v>
      </c>
      <c r="K4736" s="68" t="s">
        <v>2547</v>
      </c>
      <c r="L4736" s="69" t="s">
        <v>10818</v>
      </c>
      <c r="N4736" s="128">
        <v>100</v>
      </c>
      <c r="O4736" s="71">
        <v>33.5</v>
      </c>
      <c r="P4736" s="127"/>
    </row>
    <row r="4737" spans="1:16" ht="15" x14ac:dyDescent="0.25">
      <c r="A4737" s="67" t="str">
        <f t="shared" si="73"/>
        <v>98560793</v>
      </c>
      <c r="B4737" s="127">
        <v>9856079</v>
      </c>
      <c r="C4737" s="127">
        <v>3</v>
      </c>
      <c r="D4737" s="74" t="s">
        <v>10758</v>
      </c>
      <c r="E4737" s="68">
        <v>14345237</v>
      </c>
      <c r="F4737" s="68" t="s">
        <v>10814</v>
      </c>
      <c r="G4737" s="68" t="s">
        <v>10823</v>
      </c>
      <c r="H4737" s="68" t="s">
        <v>52</v>
      </c>
      <c r="I4737" s="66">
        <v>84329</v>
      </c>
      <c r="J4737" s="66" t="s">
        <v>52</v>
      </c>
      <c r="K4737" s="68" t="s">
        <v>2547</v>
      </c>
      <c r="L4737" s="69" t="s">
        <v>10816</v>
      </c>
      <c r="N4737" s="128">
        <v>100</v>
      </c>
      <c r="O4737" s="71">
        <v>33.5</v>
      </c>
      <c r="P4737" s="127"/>
    </row>
    <row r="4738" spans="1:16" ht="15" x14ac:dyDescent="0.25">
      <c r="A4738" s="67" t="str">
        <f t="shared" si="73"/>
        <v>128984293</v>
      </c>
      <c r="B4738" s="127">
        <v>12898429</v>
      </c>
      <c r="C4738" s="127">
        <v>3</v>
      </c>
      <c r="D4738" s="74" t="s">
        <v>6157</v>
      </c>
      <c r="E4738" s="68" t="s">
        <v>1590</v>
      </c>
      <c r="F4738" s="68" t="s">
        <v>10814</v>
      </c>
      <c r="G4738" s="68" t="s">
        <v>2550</v>
      </c>
      <c r="H4738" s="68" t="s">
        <v>52</v>
      </c>
      <c r="I4738" s="66">
        <v>84329</v>
      </c>
      <c r="J4738" s="66" t="s">
        <v>52</v>
      </c>
      <c r="K4738" s="68" t="s">
        <v>2547</v>
      </c>
      <c r="L4738" s="69" t="s">
        <v>10816</v>
      </c>
      <c r="N4738" s="128">
        <v>100</v>
      </c>
      <c r="O4738" s="71">
        <v>33.5</v>
      </c>
      <c r="P4738" s="127"/>
    </row>
    <row r="4739" spans="1:16" ht="15" x14ac:dyDescent="0.25">
      <c r="A4739" s="67" t="str">
        <f t="shared" si="73"/>
        <v>111755152</v>
      </c>
      <c r="B4739" s="127">
        <v>11175515</v>
      </c>
      <c r="C4739" s="127">
        <v>2</v>
      </c>
      <c r="D4739" s="74" t="s">
        <v>6158</v>
      </c>
      <c r="E4739" s="68">
        <v>14216653</v>
      </c>
      <c r="F4739" s="68" t="s">
        <v>10815</v>
      </c>
      <c r="G4739" s="68" t="s">
        <v>10823</v>
      </c>
      <c r="H4739" s="68" t="s">
        <v>52</v>
      </c>
      <c r="I4739" s="66">
        <v>84329</v>
      </c>
      <c r="J4739" s="66" t="s">
        <v>52</v>
      </c>
      <c r="K4739" s="68" t="s">
        <v>2546</v>
      </c>
      <c r="L4739" s="69" t="s">
        <v>10817</v>
      </c>
      <c r="N4739" s="128">
        <v>100</v>
      </c>
      <c r="O4739" s="71">
        <v>40.200000000000003</v>
      </c>
      <c r="P4739" s="127"/>
    </row>
    <row r="4740" spans="1:16" ht="15" x14ac:dyDescent="0.25">
      <c r="A4740" s="67" t="str">
        <f t="shared" si="73"/>
        <v>111755154</v>
      </c>
      <c r="B4740" s="127">
        <v>11175515</v>
      </c>
      <c r="C4740" s="127">
        <v>4</v>
      </c>
      <c r="D4740" s="74" t="s">
        <v>6158</v>
      </c>
      <c r="E4740" s="68">
        <v>14216653</v>
      </c>
      <c r="F4740" s="68" t="s">
        <v>10814</v>
      </c>
      <c r="G4740" s="68" t="s">
        <v>2550</v>
      </c>
      <c r="H4740" s="68" t="s">
        <v>52</v>
      </c>
      <c r="I4740" s="66">
        <v>84329</v>
      </c>
      <c r="J4740" s="66" t="s">
        <v>52</v>
      </c>
      <c r="K4740" s="68" t="s">
        <v>2546</v>
      </c>
      <c r="L4740" s="69" t="s">
        <v>10816</v>
      </c>
      <c r="N4740" s="128">
        <v>100</v>
      </c>
      <c r="O4740" s="71">
        <v>40.200000000000003</v>
      </c>
      <c r="P4740" s="127"/>
    </row>
    <row r="4741" spans="1:16" ht="15" x14ac:dyDescent="0.25">
      <c r="A4741" s="67" t="str">
        <f t="shared" si="73"/>
        <v>100034474</v>
      </c>
      <c r="B4741" s="127">
        <v>10003447</v>
      </c>
      <c r="C4741" s="127">
        <v>4</v>
      </c>
      <c r="D4741" s="74" t="s">
        <v>6159</v>
      </c>
      <c r="E4741" s="68" t="s">
        <v>788</v>
      </c>
      <c r="F4741" s="68" t="s">
        <v>10814</v>
      </c>
      <c r="G4741" s="68" t="s">
        <v>2550</v>
      </c>
      <c r="H4741" s="68" t="s">
        <v>52</v>
      </c>
      <c r="I4741" s="66">
        <v>84329</v>
      </c>
      <c r="J4741" s="66" t="s">
        <v>52</v>
      </c>
      <c r="K4741" s="68" t="s">
        <v>2547</v>
      </c>
      <c r="L4741" s="69" t="s">
        <v>10816</v>
      </c>
      <c r="N4741" s="128">
        <v>100</v>
      </c>
      <c r="O4741" s="71">
        <v>33.5</v>
      </c>
      <c r="P4741" s="127"/>
    </row>
    <row r="4742" spans="1:16" ht="15" x14ac:dyDescent="0.25">
      <c r="A4742" s="67" t="str">
        <f t="shared" si="73"/>
        <v>100034476</v>
      </c>
      <c r="B4742" s="127">
        <v>10003447</v>
      </c>
      <c r="C4742" s="127">
        <v>6</v>
      </c>
      <c r="D4742" s="74" t="s">
        <v>6159</v>
      </c>
      <c r="E4742" s="68" t="s">
        <v>788</v>
      </c>
      <c r="F4742" s="68" t="s">
        <v>10814</v>
      </c>
      <c r="G4742" s="68" t="s">
        <v>2550</v>
      </c>
      <c r="H4742" s="68" t="s">
        <v>52</v>
      </c>
      <c r="I4742" s="66">
        <v>84329</v>
      </c>
      <c r="J4742" s="66" t="s">
        <v>52</v>
      </c>
      <c r="K4742" s="68" t="s">
        <v>2547</v>
      </c>
      <c r="L4742" s="69" t="s">
        <v>10816</v>
      </c>
      <c r="N4742" s="128">
        <v>100</v>
      </c>
      <c r="O4742" s="71">
        <v>33.5</v>
      </c>
      <c r="P4742" s="127"/>
    </row>
    <row r="4743" spans="1:16" ht="15" x14ac:dyDescent="0.25">
      <c r="A4743" s="67" t="str">
        <f t="shared" si="73"/>
        <v>91105373</v>
      </c>
      <c r="B4743" s="127">
        <v>9110537</v>
      </c>
      <c r="C4743" s="127">
        <v>3</v>
      </c>
      <c r="D4743" s="74" t="s">
        <v>6160</v>
      </c>
      <c r="E4743" s="68" t="s">
        <v>623</v>
      </c>
      <c r="F4743" s="68" t="s">
        <v>10815</v>
      </c>
      <c r="G4743" s="68" t="s">
        <v>10823</v>
      </c>
      <c r="H4743" s="68" t="s">
        <v>52</v>
      </c>
      <c r="I4743" s="66">
        <v>84329</v>
      </c>
      <c r="J4743" s="66" t="s">
        <v>52</v>
      </c>
      <c r="K4743" s="68" t="s">
        <v>2547</v>
      </c>
      <c r="L4743" s="69" t="s">
        <v>10817</v>
      </c>
      <c r="N4743" s="128">
        <v>98</v>
      </c>
      <c r="O4743" s="71">
        <v>33.5</v>
      </c>
      <c r="P4743" s="127"/>
    </row>
    <row r="4744" spans="1:16" ht="15" x14ac:dyDescent="0.25">
      <c r="A4744" s="67" t="str">
        <f t="shared" ref="A4744:A4807" si="74">CONCATENATE(B4744,C4744)</f>
        <v>156012621</v>
      </c>
      <c r="B4744" s="127">
        <v>15601262</v>
      </c>
      <c r="C4744" s="127">
        <v>1</v>
      </c>
      <c r="D4744" s="74" t="s">
        <v>6161</v>
      </c>
      <c r="E4744" s="68" t="s">
        <v>2241</v>
      </c>
      <c r="F4744" s="68" t="s">
        <v>10814</v>
      </c>
      <c r="G4744" s="68" t="s">
        <v>2550</v>
      </c>
      <c r="H4744" s="68" t="s">
        <v>52</v>
      </c>
      <c r="I4744" s="66">
        <v>84329</v>
      </c>
      <c r="J4744" s="66" t="s">
        <v>52</v>
      </c>
      <c r="K4744" s="68" t="s">
        <v>2547</v>
      </c>
      <c r="L4744" s="69" t="s">
        <v>10816</v>
      </c>
      <c r="N4744" s="128">
        <v>100</v>
      </c>
      <c r="O4744" s="71">
        <v>33.5</v>
      </c>
      <c r="P4744" s="127"/>
    </row>
    <row r="4745" spans="1:16" ht="15" x14ac:dyDescent="0.25">
      <c r="A4745" s="67" t="str">
        <f t="shared" si="74"/>
        <v>157906801</v>
      </c>
      <c r="B4745" s="127">
        <v>15790680</v>
      </c>
      <c r="C4745" s="127">
        <v>1</v>
      </c>
      <c r="D4745" s="74" t="s">
        <v>6162</v>
      </c>
      <c r="E4745" s="68" t="s">
        <v>2289</v>
      </c>
      <c r="F4745" s="68" t="s">
        <v>10814</v>
      </c>
      <c r="G4745" s="68" t="s">
        <v>2550</v>
      </c>
      <c r="H4745" s="68" t="s">
        <v>52</v>
      </c>
      <c r="I4745" s="66">
        <v>84329</v>
      </c>
      <c r="J4745" s="66" t="s">
        <v>52</v>
      </c>
      <c r="K4745" s="68" t="s">
        <v>2548</v>
      </c>
      <c r="L4745" s="69" t="s">
        <v>10816</v>
      </c>
      <c r="N4745" s="128">
        <v>94</v>
      </c>
      <c r="O4745" s="71">
        <v>20.100000000000001</v>
      </c>
      <c r="P4745" s="127"/>
    </row>
    <row r="4746" spans="1:16" ht="15" x14ac:dyDescent="0.25">
      <c r="A4746" s="67" t="str">
        <f t="shared" si="74"/>
        <v>84434153</v>
      </c>
      <c r="B4746" s="127">
        <v>8443415</v>
      </c>
      <c r="C4746" s="127">
        <v>3</v>
      </c>
      <c r="D4746" s="74" t="s">
        <v>6163</v>
      </c>
      <c r="E4746" s="68">
        <v>14166040</v>
      </c>
      <c r="F4746" s="68" t="s">
        <v>10815</v>
      </c>
      <c r="G4746" s="68" t="s">
        <v>10823</v>
      </c>
      <c r="H4746" s="68" t="s">
        <v>52</v>
      </c>
      <c r="I4746" s="66">
        <v>84329</v>
      </c>
      <c r="J4746" s="66" t="s">
        <v>52</v>
      </c>
      <c r="K4746" s="68" t="s">
        <v>2547</v>
      </c>
      <c r="L4746" s="69" t="s">
        <v>10817</v>
      </c>
      <c r="N4746" s="128">
        <v>100</v>
      </c>
      <c r="O4746" s="71">
        <v>33.5</v>
      </c>
      <c r="P4746" s="127"/>
    </row>
    <row r="4747" spans="1:16" ht="15" x14ac:dyDescent="0.25">
      <c r="A4747" s="67" t="str">
        <f t="shared" si="74"/>
        <v>105500822</v>
      </c>
      <c r="B4747" s="127">
        <v>10550082</v>
      </c>
      <c r="C4747" s="127">
        <v>2</v>
      </c>
      <c r="D4747" s="74" t="s">
        <v>6164</v>
      </c>
      <c r="E4747" s="68">
        <v>16169210</v>
      </c>
      <c r="F4747" s="68" t="s">
        <v>10814</v>
      </c>
      <c r="G4747" s="68" t="s">
        <v>2550</v>
      </c>
      <c r="H4747" s="68" t="s">
        <v>52</v>
      </c>
      <c r="I4747" s="66">
        <v>84329</v>
      </c>
      <c r="J4747" s="66" t="s">
        <v>52</v>
      </c>
      <c r="K4747" s="68" t="s">
        <v>2547</v>
      </c>
      <c r="L4747" s="69" t="s">
        <v>10816</v>
      </c>
      <c r="N4747" s="128">
        <v>100</v>
      </c>
      <c r="O4747" s="71">
        <v>33.5</v>
      </c>
      <c r="P4747" s="127"/>
    </row>
    <row r="4748" spans="1:16" ht="15" x14ac:dyDescent="0.25">
      <c r="A4748" s="67" t="str">
        <f t="shared" si="74"/>
        <v>100894084</v>
      </c>
      <c r="B4748" s="127">
        <v>10089408</v>
      </c>
      <c r="C4748" s="127">
        <v>4</v>
      </c>
      <c r="D4748" s="74" t="s">
        <v>5224</v>
      </c>
      <c r="E4748" s="68" t="s">
        <v>822</v>
      </c>
      <c r="F4748" s="68" t="s">
        <v>10814</v>
      </c>
      <c r="G4748" s="68" t="s">
        <v>2550</v>
      </c>
      <c r="H4748" s="68" t="s">
        <v>52</v>
      </c>
      <c r="I4748" s="66">
        <v>84329</v>
      </c>
      <c r="J4748" s="66" t="s">
        <v>52</v>
      </c>
      <c r="K4748" s="68" t="s">
        <v>2547</v>
      </c>
      <c r="L4748" s="69" t="s">
        <v>10816</v>
      </c>
      <c r="N4748" s="128">
        <v>94</v>
      </c>
      <c r="O4748" s="71">
        <v>33.5</v>
      </c>
      <c r="P4748" s="127"/>
    </row>
    <row r="4749" spans="1:16" ht="15" x14ac:dyDescent="0.25">
      <c r="A4749" s="67" t="str">
        <f t="shared" si="74"/>
        <v>100894082</v>
      </c>
      <c r="B4749" s="127">
        <v>10089408</v>
      </c>
      <c r="C4749" s="127">
        <v>2</v>
      </c>
      <c r="D4749" s="74" t="s">
        <v>5224</v>
      </c>
      <c r="E4749" s="68" t="s">
        <v>822</v>
      </c>
      <c r="F4749" s="68" t="s">
        <v>10815</v>
      </c>
      <c r="G4749" s="68" t="s">
        <v>2550</v>
      </c>
      <c r="H4749" s="68" t="s">
        <v>52</v>
      </c>
      <c r="I4749" s="66">
        <v>84329</v>
      </c>
      <c r="J4749" s="66" t="s">
        <v>52</v>
      </c>
      <c r="K4749" s="68" t="s">
        <v>2547</v>
      </c>
      <c r="L4749" s="69" t="s">
        <v>10817</v>
      </c>
      <c r="N4749" s="128">
        <v>94</v>
      </c>
      <c r="O4749" s="71">
        <v>33.5</v>
      </c>
      <c r="P4749" s="127"/>
    </row>
    <row r="4750" spans="1:16" ht="15" x14ac:dyDescent="0.25">
      <c r="A4750" s="67" t="str">
        <f t="shared" si="74"/>
        <v>96649813</v>
      </c>
      <c r="B4750" s="127">
        <v>9664981</v>
      </c>
      <c r="C4750" s="127">
        <v>3</v>
      </c>
      <c r="D4750" s="74" t="s">
        <v>6165</v>
      </c>
      <c r="E4750" s="68" t="s">
        <v>723</v>
      </c>
      <c r="F4750" s="68" t="s">
        <v>10814</v>
      </c>
      <c r="G4750" s="68" t="s">
        <v>10823</v>
      </c>
      <c r="H4750" s="68" t="s">
        <v>52</v>
      </c>
      <c r="I4750" s="66">
        <v>84329</v>
      </c>
      <c r="J4750" s="66" t="s">
        <v>52</v>
      </c>
      <c r="K4750" s="68" t="s">
        <v>2547</v>
      </c>
      <c r="L4750" s="69" t="s">
        <v>10816</v>
      </c>
      <c r="N4750" s="128">
        <v>81</v>
      </c>
      <c r="O4750" s="71">
        <v>33.5</v>
      </c>
      <c r="P4750" s="127"/>
    </row>
    <row r="4751" spans="1:16" ht="15" x14ac:dyDescent="0.25">
      <c r="A4751" s="67" t="str">
        <f t="shared" si="74"/>
        <v>103700802</v>
      </c>
      <c r="B4751" s="127">
        <v>10370080</v>
      </c>
      <c r="C4751" s="127">
        <v>2</v>
      </c>
      <c r="D4751" s="74" t="s">
        <v>6166</v>
      </c>
      <c r="E4751" s="68">
        <v>8812502</v>
      </c>
      <c r="F4751" s="68" t="s">
        <v>10815</v>
      </c>
      <c r="G4751" s="68" t="s">
        <v>10823</v>
      </c>
      <c r="H4751" s="68" t="s">
        <v>52</v>
      </c>
      <c r="I4751" s="66">
        <v>84329</v>
      </c>
      <c r="J4751" s="66" t="s">
        <v>52</v>
      </c>
      <c r="K4751" s="68" t="s">
        <v>2546</v>
      </c>
      <c r="L4751" s="69" t="s">
        <v>10817</v>
      </c>
      <c r="N4751" s="128">
        <v>100</v>
      </c>
      <c r="O4751" s="71">
        <v>40.200000000000003</v>
      </c>
      <c r="P4751" s="127"/>
    </row>
    <row r="4752" spans="1:16" ht="15" x14ac:dyDescent="0.25">
      <c r="A4752" s="67" t="str">
        <f t="shared" si="74"/>
        <v>103700803</v>
      </c>
      <c r="B4752" s="127">
        <v>10370080</v>
      </c>
      <c r="C4752" s="127">
        <v>3</v>
      </c>
      <c r="D4752" s="74" t="s">
        <v>6166</v>
      </c>
      <c r="E4752" s="68">
        <v>8812502</v>
      </c>
      <c r="F4752" s="68" t="s">
        <v>10815</v>
      </c>
      <c r="G4752" s="68" t="s">
        <v>10823</v>
      </c>
      <c r="H4752" s="68" t="s">
        <v>52</v>
      </c>
      <c r="I4752" s="66">
        <v>84329</v>
      </c>
      <c r="J4752" s="66" t="s">
        <v>52</v>
      </c>
      <c r="K4752" s="68" t="s">
        <v>2546</v>
      </c>
      <c r="L4752" s="69" t="s">
        <v>10817</v>
      </c>
      <c r="N4752" s="128">
        <v>100</v>
      </c>
      <c r="O4752" s="71">
        <v>40.200000000000003</v>
      </c>
      <c r="P4752" s="127"/>
    </row>
    <row r="4753" spans="1:16" ht="15" x14ac:dyDescent="0.25">
      <c r="A4753" s="67" t="str">
        <f t="shared" si="74"/>
        <v>102571602</v>
      </c>
      <c r="B4753" s="127">
        <v>10257160</v>
      </c>
      <c r="C4753" s="127">
        <v>2</v>
      </c>
      <c r="D4753" s="74" t="s">
        <v>6169</v>
      </c>
      <c r="E4753" s="68" t="s">
        <v>883</v>
      </c>
      <c r="F4753" s="68" t="s">
        <v>10815</v>
      </c>
      <c r="G4753" s="68" t="s">
        <v>10823</v>
      </c>
      <c r="H4753" s="68" t="s">
        <v>52</v>
      </c>
      <c r="I4753" s="66">
        <v>84329</v>
      </c>
      <c r="J4753" s="66" t="s">
        <v>52</v>
      </c>
      <c r="K4753" s="68" t="s">
        <v>2548</v>
      </c>
      <c r="L4753" s="69" t="s">
        <v>10817</v>
      </c>
      <c r="N4753" s="128">
        <v>100</v>
      </c>
      <c r="O4753" s="71">
        <v>20.100000000000001</v>
      </c>
      <c r="P4753" s="127"/>
    </row>
    <row r="4754" spans="1:16" ht="15" x14ac:dyDescent="0.25">
      <c r="A4754" s="67" t="str">
        <f t="shared" si="74"/>
        <v>82001781</v>
      </c>
      <c r="B4754" s="127">
        <v>8200178</v>
      </c>
      <c r="C4754" s="127">
        <v>1</v>
      </c>
      <c r="D4754" s="74" t="s">
        <v>6170</v>
      </c>
      <c r="E4754" s="68">
        <v>13561011</v>
      </c>
      <c r="F4754" s="68" t="s">
        <v>10813</v>
      </c>
      <c r="G4754" s="68" t="s">
        <v>10823</v>
      </c>
      <c r="H4754" s="68" t="s">
        <v>52</v>
      </c>
      <c r="I4754" s="66">
        <v>84329</v>
      </c>
      <c r="J4754" s="66" t="s">
        <v>52</v>
      </c>
      <c r="K4754" s="68" t="s">
        <v>2547</v>
      </c>
      <c r="L4754" s="69" t="s">
        <v>10818</v>
      </c>
      <c r="N4754" s="128">
        <v>100</v>
      </c>
      <c r="O4754" s="71">
        <v>33.5</v>
      </c>
      <c r="P4754" s="127"/>
    </row>
    <row r="4755" spans="1:16" ht="15" x14ac:dyDescent="0.25">
      <c r="A4755" s="67" t="str">
        <f t="shared" si="74"/>
        <v>158218691</v>
      </c>
      <c r="B4755" s="127">
        <v>15821869</v>
      </c>
      <c r="C4755" s="127">
        <v>1</v>
      </c>
      <c r="D4755" s="74" t="s">
        <v>6171</v>
      </c>
      <c r="E4755" s="68" t="s">
        <v>2299</v>
      </c>
      <c r="F4755" s="68" t="s">
        <v>10814</v>
      </c>
      <c r="G4755" s="68" t="s">
        <v>2550</v>
      </c>
      <c r="H4755" s="68" t="s">
        <v>52</v>
      </c>
      <c r="I4755" s="66">
        <v>84329</v>
      </c>
      <c r="J4755" s="66" t="s">
        <v>52</v>
      </c>
      <c r="K4755" s="68" t="s">
        <v>2547</v>
      </c>
      <c r="L4755" s="69" t="s">
        <v>10816</v>
      </c>
      <c r="N4755" s="128">
        <v>100</v>
      </c>
      <c r="O4755" s="71">
        <v>33.5</v>
      </c>
      <c r="P4755" s="127"/>
    </row>
    <row r="4756" spans="1:16" ht="15" x14ac:dyDescent="0.25">
      <c r="A4756" s="67" t="str">
        <f t="shared" si="74"/>
        <v>105512322</v>
      </c>
      <c r="B4756" s="127">
        <v>10551232</v>
      </c>
      <c r="C4756" s="127">
        <v>2</v>
      </c>
      <c r="D4756" s="74" t="s">
        <v>6172</v>
      </c>
      <c r="E4756" s="68">
        <v>20254049</v>
      </c>
      <c r="F4756" s="68" t="s">
        <v>10815</v>
      </c>
      <c r="G4756" s="68" t="s">
        <v>10823</v>
      </c>
      <c r="H4756" s="68" t="s">
        <v>52</v>
      </c>
      <c r="I4756" s="66">
        <v>84329</v>
      </c>
      <c r="J4756" s="66" t="s">
        <v>52</v>
      </c>
      <c r="K4756" s="68" t="s">
        <v>2547</v>
      </c>
      <c r="L4756" s="69" t="s">
        <v>10817</v>
      </c>
      <c r="N4756" s="128">
        <v>100</v>
      </c>
      <c r="O4756" s="71">
        <v>33.5</v>
      </c>
      <c r="P4756" s="127"/>
    </row>
    <row r="4757" spans="1:16" ht="15" x14ac:dyDescent="0.25">
      <c r="A4757" s="67" t="str">
        <f t="shared" si="74"/>
        <v>135636342</v>
      </c>
      <c r="B4757" s="127">
        <v>13563634</v>
      </c>
      <c r="C4757" s="127">
        <v>2</v>
      </c>
      <c r="D4757" s="74" t="s">
        <v>6173</v>
      </c>
      <c r="E4757" s="68" t="s">
        <v>1846</v>
      </c>
      <c r="F4757" s="68" t="s">
        <v>10814</v>
      </c>
      <c r="G4757" s="68" t="s">
        <v>2550</v>
      </c>
      <c r="H4757" s="68" t="s">
        <v>52</v>
      </c>
      <c r="I4757" s="66">
        <v>84329</v>
      </c>
      <c r="J4757" s="66" t="s">
        <v>52</v>
      </c>
      <c r="K4757" s="68" t="s">
        <v>2547</v>
      </c>
      <c r="L4757" s="69" t="s">
        <v>10816</v>
      </c>
      <c r="N4757" s="128">
        <v>100</v>
      </c>
      <c r="O4757" s="71">
        <v>33.5</v>
      </c>
      <c r="P4757" s="127"/>
    </row>
    <row r="4758" spans="1:16" ht="15" x14ac:dyDescent="0.25">
      <c r="A4758" s="67" t="str">
        <f t="shared" si="74"/>
        <v>135636343</v>
      </c>
      <c r="B4758" s="127">
        <v>13563634</v>
      </c>
      <c r="C4758" s="127">
        <v>3</v>
      </c>
      <c r="D4758" s="74" t="s">
        <v>6173</v>
      </c>
      <c r="E4758" s="68" t="s">
        <v>1846</v>
      </c>
      <c r="F4758" s="68" t="s">
        <v>10814</v>
      </c>
      <c r="G4758" s="68" t="s">
        <v>2550</v>
      </c>
      <c r="H4758" s="68" t="s">
        <v>52</v>
      </c>
      <c r="I4758" s="66">
        <v>84329</v>
      </c>
      <c r="J4758" s="66" t="s">
        <v>52</v>
      </c>
      <c r="K4758" s="68" t="s">
        <v>2547</v>
      </c>
      <c r="L4758" s="69" t="s">
        <v>10816</v>
      </c>
      <c r="N4758" s="128">
        <v>100</v>
      </c>
      <c r="O4758" s="71">
        <v>33.5</v>
      </c>
      <c r="P4758" s="127"/>
    </row>
    <row r="4759" spans="1:16" ht="15" x14ac:dyDescent="0.25">
      <c r="A4759" s="67" t="str">
        <f t="shared" si="74"/>
        <v>123048521</v>
      </c>
      <c r="B4759" s="127">
        <v>12304852</v>
      </c>
      <c r="C4759" s="127">
        <v>1</v>
      </c>
      <c r="D4759" s="74" t="s">
        <v>10775</v>
      </c>
      <c r="E4759" s="68">
        <v>18157389</v>
      </c>
      <c r="F4759" s="68" t="s">
        <v>10815</v>
      </c>
      <c r="G4759" s="68" t="s">
        <v>10823</v>
      </c>
      <c r="H4759" s="68" t="s">
        <v>52</v>
      </c>
      <c r="I4759" s="66">
        <v>84329</v>
      </c>
      <c r="J4759" s="66" t="s">
        <v>52</v>
      </c>
      <c r="K4759" s="68" t="s">
        <v>2546</v>
      </c>
      <c r="L4759" s="69" t="s">
        <v>10817</v>
      </c>
      <c r="N4759" s="128">
        <v>100</v>
      </c>
      <c r="O4759" s="71">
        <v>40.200000000000003</v>
      </c>
      <c r="P4759" s="127"/>
    </row>
    <row r="4760" spans="1:16" ht="15" x14ac:dyDescent="0.25">
      <c r="A4760" s="67" t="str">
        <f t="shared" si="74"/>
        <v>143678042</v>
      </c>
      <c r="B4760" s="127">
        <v>14367804</v>
      </c>
      <c r="C4760" s="127">
        <v>2</v>
      </c>
      <c r="D4760" s="74" t="s">
        <v>7190</v>
      </c>
      <c r="E4760" s="68" t="s">
        <v>1937</v>
      </c>
      <c r="F4760" s="68" t="s">
        <v>10814</v>
      </c>
      <c r="G4760" s="68" t="s">
        <v>2550</v>
      </c>
      <c r="H4760" s="68" t="s">
        <v>52</v>
      </c>
      <c r="I4760" s="66">
        <v>84329</v>
      </c>
      <c r="J4760" s="66" t="s">
        <v>52</v>
      </c>
      <c r="K4760" s="68" t="s">
        <v>2547</v>
      </c>
      <c r="L4760" s="69" t="s">
        <v>10816</v>
      </c>
      <c r="N4760" s="128">
        <v>100</v>
      </c>
      <c r="O4760" s="71">
        <v>33.5</v>
      </c>
      <c r="P4760" s="127"/>
    </row>
    <row r="4761" spans="1:16" ht="15" x14ac:dyDescent="0.25">
      <c r="A4761" s="67" t="str">
        <f t="shared" si="74"/>
        <v>77427103</v>
      </c>
      <c r="B4761" s="127">
        <v>7742710</v>
      </c>
      <c r="C4761" s="127">
        <v>3</v>
      </c>
      <c r="D4761" s="74" t="s">
        <v>6174</v>
      </c>
      <c r="E4761" s="68" t="s">
        <v>454</v>
      </c>
      <c r="F4761" s="68" t="s">
        <v>10815</v>
      </c>
      <c r="G4761" s="68" t="s">
        <v>10823</v>
      </c>
      <c r="H4761" s="68" t="s">
        <v>52</v>
      </c>
      <c r="I4761" s="66">
        <v>84329</v>
      </c>
      <c r="J4761" s="66" t="s">
        <v>52</v>
      </c>
      <c r="K4761" s="68" t="s">
        <v>2547</v>
      </c>
      <c r="L4761" s="69" t="s">
        <v>10817</v>
      </c>
      <c r="N4761" s="128">
        <v>100</v>
      </c>
      <c r="O4761" s="71">
        <v>33.5</v>
      </c>
      <c r="P4761" s="127"/>
    </row>
    <row r="4762" spans="1:16" ht="15" x14ac:dyDescent="0.25">
      <c r="A4762" s="67" t="str">
        <f t="shared" si="74"/>
        <v>83584122</v>
      </c>
      <c r="B4762" s="127">
        <v>8358412</v>
      </c>
      <c r="C4762" s="127">
        <v>2</v>
      </c>
      <c r="D4762" s="74" t="s">
        <v>6175</v>
      </c>
      <c r="E4762" s="68">
        <v>12797575</v>
      </c>
      <c r="F4762" s="68" t="s">
        <v>10815</v>
      </c>
      <c r="G4762" s="68" t="s">
        <v>2550</v>
      </c>
      <c r="H4762" s="68" t="s">
        <v>52</v>
      </c>
      <c r="I4762" s="66">
        <v>84329</v>
      </c>
      <c r="J4762" s="66" t="s">
        <v>52</v>
      </c>
      <c r="K4762" s="68" t="s">
        <v>2547</v>
      </c>
      <c r="L4762" s="69" t="s">
        <v>10817</v>
      </c>
      <c r="N4762" s="128">
        <v>100</v>
      </c>
      <c r="O4762" s="71">
        <v>33.5</v>
      </c>
      <c r="P4762" s="127"/>
    </row>
    <row r="4763" spans="1:16" ht="15" x14ac:dyDescent="0.25">
      <c r="A4763" s="67" t="str">
        <f t="shared" si="74"/>
        <v>161858701</v>
      </c>
      <c r="B4763" s="127">
        <v>16185870</v>
      </c>
      <c r="C4763" s="127">
        <v>1</v>
      </c>
      <c r="D4763" s="74" t="s">
        <v>6177</v>
      </c>
      <c r="E4763" s="68" t="s">
        <v>2362</v>
      </c>
      <c r="F4763" s="68" t="s">
        <v>10814</v>
      </c>
      <c r="G4763" s="68" t="s">
        <v>2550</v>
      </c>
      <c r="H4763" s="68" t="s">
        <v>52</v>
      </c>
      <c r="I4763" s="66">
        <v>84329</v>
      </c>
      <c r="J4763" s="66" t="s">
        <v>52</v>
      </c>
      <c r="K4763" s="68" t="s">
        <v>2547</v>
      </c>
      <c r="L4763" s="69" t="s">
        <v>10816</v>
      </c>
      <c r="N4763" s="128">
        <v>92</v>
      </c>
      <c r="O4763" s="71">
        <v>33.5</v>
      </c>
      <c r="P4763" s="127"/>
    </row>
    <row r="4764" spans="1:16" ht="15" x14ac:dyDescent="0.25">
      <c r="A4764" s="67" t="str">
        <f t="shared" si="74"/>
        <v>100943865</v>
      </c>
      <c r="B4764" s="127">
        <v>10094386</v>
      </c>
      <c r="C4764" s="127">
        <v>5</v>
      </c>
      <c r="D4764" s="74" t="s">
        <v>6178</v>
      </c>
      <c r="E4764" s="68">
        <v>30717582</v>
      </c>
      <c r="F4764" s="68" t="s">
        <v>10814</v>
      </c>
      <c r="G4764" s="127" t="s">
        <v>2550</v>
      </c>
      <c r="H4764" s="68" t="s">
        <v>52</v>
      </c>
      <c r="I4764" s="66">
        <v>84329</v>
      </c>
      <c r="J4764" s="66" t="s">
        <v>52</v>
      </c>
      <c r="K4764" s="68" t="s">
        <v>2547</v>
      </c>
      <c r="L4764" s="69" t="s">
        <v>10816</v>
      </c>
      <c r="N4764" s="128">
        <v>0</v>
      </c>
      <c r="O4764" s="71">
        <v>33.5</v>
      </c>
      <c r="P4764" s="127"/>
    </row>
    <row r="4765" spans="1:16" ht="15" x14ac:dyDescent="0.25">
      <c r="A4765" s="67" t="str">
        <f t="shared" si="74"/>
        <v>100943862</v>
      </c>
      <c r="B4765" s="127">
        <v>10094386</v>
      </c>
      <c r="C4765" s="127">
        <v>2</v>
      </c>
      <c r="D4765" s="74" t="s">
        <v>6178</v>
      </c>
      <c r="E4765" s="68">
        <v>30717582</v>
      </c>
      <c r="F4765" s="68" t="s">
        <v>10814</v>
      </c>
      <c r="G4765" s="68" t="s">
        <v>2550</v>
      </c>
      <c r="H4765" s="68" t="s">
        <v>52</v>
      </c>
      <c r="I4765" s="66">
        <v>84329</v>
      </c>
      <c r="J4765" s="66" t="s">
        <v>52</v>
      </c>
      <c r="K4765" s="68" t="s">
        <v>2547</v>
      </c>
      <c r="L4765" s="69" t="s">
        <v>10816</v>
      </c>
      <c r="N4765" s="128">
        <v>97</v>
      </c>
      <c r="O4765" s="71">
        <v>33.5</v>
      </c>
      <c r="P4765" s="127"/>
    </row>
    <row r="4766" spans="1:16" ht="15" x14ac:dyDescent="0.25">
      <c r="A4766" s="67" t="str">
        <f t="shared" si="74"/>
        <v>69742961</v>
      </c>
      <c r="B4766" s="127">
        <v>6974296</v>
      </c>
      <c r="C4766" s="127">
        <v>1</v>
      </c>
      <c r="D4766" s="74" t="s">
        <v>7476</v>
      </c>
      <c r="E4766" s="68">
        <v>174176</v>
      </c>
      <c r="F4766" s="68" t="s">
        <v>10813</v>
      </c>
      <c r="G4766" s="68" t="s">
        <v>10823</v>
      </c>
      <c r="H4766" s="68" t="s">
        <v>52</v>
      </c>
      <c r="I4766" s="66">
        <v>84329</v>
      </c>
      <c r="J4766" s="66" t="s">
        <v>52</v>
      </c>
      <c r="K4766" s="68" t="s">
        <v>2547</v>
      </c>
      <c r="L4766" s="69" t="s">
        <v>10818</v>
      </c>
      <c r="N4766" s="128">
        <v>100</v>
      </c>
      <c r="O4766" s="71">
        <v>33.5</v>
      </c>
      <c r="P4766" s="127"/>
    </row>
    <row r="4767" spans="1:16" ht="15" x14ac:dyDescent="0.25">
      <c r="A4767" s="67" t="str">
        <f t="shared" si="74"/>
        <v>150558631</v>
      </c>
      <c r="B4767" s="127">
        <v>15055863</v>
      </c>
      <c r="C4767" s="127">
        <v>1</v>
      </c>
      <c r="D4767" s="74" t="s">
        <v>6179</v>
      </c>
      <c r="E4767" s="68" t="s">
        <v>2140</v>
      </c>
      <c r="F4767" s="68" t="s">
        <v>10814</v>
      </c>
      <c r="G4767" s="68" t="s">
        <v>2550</v>
      </c>
      <c r="H4767" s="68" t="s">
        <v>52</v>
      </c>
      <c r="I4767" s="66">
        <v>84329</v>
      </c>
      <c r="J4767" s="66" t="s">
        <v>52</v>
      </c>
      <c r="K4767" s="68" t="s">
        <v>2547</v>
      </c>
      <c r="L4767" s="69" t="s">
        <v>10816</v>
      </c>
      <c r="N4767" s="128">
        <v>100</v>
      </c>
      <c r="O4767" s="71">
        <v>33.5</v>
      </c>
      <c r="P4767" s="127"/>
    </row>
    <row r="4768" spans="1:16" ht="15" x14ac:dyDescent="0.25">
      <c r="A4768" s="67" t="str">
        <f t="shared" si="74"/>
        <v>45687835</v>
      </c>
      <c r="B4768" s="127">
        <v>4568783</v>
      </c>
      <c r="C4768" s="127">
        <v>5</v>
      </c>
      <c r="D4768" s="74" t="s">
        <v>6180</v>
      </c>
      <c r="E4768" s="68">
        <v>6571208</v>
      </c>
      <c r="F4768" s="68" t="s">
        <v>10814</v>
      </c>
      <c r="G4768" s="68" t="s">
        <v>2550</v>
      </c>
      <c r="H4768" s="68" t="s">
        <v>52</v>
      </c>
      <c r="I4768" s="66">
        <v>84329</v>
      </c>
      <c r="J4768" s="66" t="s">
        <v>52</v>
      </c>
      <c r="K4768" s="68" t="s">
        <v>2547</v>
      </c>
      <c r="L4768" s="69" t="s">
        <v>10816</v>
      </c>
      <c r="N4768" s="128">
        <v>100</v>
      </c>
      <c r="O4768" s="71">
        <v>33.5</v>
      </c>
      <c r="P4768" s="127"/>
    </row>
    <row r="4769" spans="1:16" ht="15" x14ac:dyDescent="0.25">
      <c r="A4769" s="67" t="str">
        <f t="shared" si="74"/>
        <v>84416011</v>
      </c>
      <c r="B4769" s="127">
        <v>8441601</v>
      </c>
      <c r="C4769" s="127">
        <v>1</v>
      </c>
      <c r="D4769" s="74" t="s">
        <v>6181</v>
      </c>
      <c r="E4769" s="68">
        <v>9039034</v>
      </c>
      <c r="F4769" s="68" t="s">
        <v>10813</v>
      </c>
      <c r="G4769" s="68" t="s">
        <v>10823</v>
      </c>
      <c r="H4769" s="68" t="s">
        <v>52</v>
      </c>
      <c r="I4769" s="66">
        <v>84329</v>
      </c>
      <c r="J4769" s="66" t="s">
        <v>52</v>
      </c>
      <c r="K4769" s="68" t="s">
        <v>2546</v>
      </c>
      <c r="L4769" s="69" t="s">
        <v>10818</v>
      </c>
      <c r="N4769" s="128">
        <v>100</v>
      </c>
      <c r="O4769" s="71">
        <v>40.200000000000003</v>
      </c>
      <c r="P4769" s="127"/>
    </row>
    <row r="4770" spans="1:16" ht="15" x14ac:dyDescent="0.25">
      <c r="A4770" s="67" t="str">
        <f t="shared" si="74"/>
        <v>114178082</v>
      </c>
      <c r="B4770" s="127">
        <v>11417808</v>
      </c>
      <c r="C4770" s="127">
        <v>2</v>
      </c>
      <c r="D4770" s="74" t="s">
        <v>6182</v>
      </c>
      <c r="E4770" s="68">
        <v>11507054</v>
      </c>
      <c r="F4770" s="68" t="s">
        <v>10815</v>
      </c>
      <c r="G4770" s="68" t="s">
        <v>10823</v>
      </c>
      <c r="H4770" s="68" t="s">
        <v>52</v>
      </c>
      <c r="I4770" s="66">
        <v>84329</v>
      </c>
      <c r="J4770" s="66" t="s">
        <v>52</v>
      </c>
      <c r="K4770" s="68" t="s">
        <v>2546</v>
      </c>
      <c r="L4770" s="69" t="s">
        <v>10817</v>
      </c>
      <c r="N4770" s="128">
        <v>100</v>
      </c>
      <c r="O4770" s="71">
        <v>40.200000000000003</v>
      </c>
      <c r="P4770" s="127"/>
    </row>
    <row r="4771" spans="1:16" ht="15" x14ac:dyDescent="0.25">
      <c r="A4771" s="67" t="str">
        <f t="shared" si="74"/>
        <v>84460401</v>
      </c>
      <c r="B4771" s="127">
        <v>8446040</v>
      </c>
      <c r="C4771" s="127">
        <v>1</v>
      </c>
      <c r="D4771" s="74" t="s">
        <v>6183</v>
      </c>
      <c r="E4771" s="68">
        <v>16244407</v>
      </c>
      <c r="F4771" s="68" t="s">
        <v>10813</v>
      </c>
      <c r="G4771" s="68" t="s">
        <v>10823</v>
      </c>
      <c r="H4771" s="68" t="s">
        <v>52</v>
      </c>
      <c r="I4771" s="66">
        <v>84329</v>
      </c>
      <c r="J4771" s="66" t="s">
        <v>52</v>
      </c>
      <c r="K4771" s="68" t="s">
        <v>2546</v>
      </c>
      <c r="L4771" s="69" t="s">
        <v>10818</v>
      </c>
      <c r="N4771" s="128">
        <v>100</v>
      </c>
      <c r="O4771" s="71">
        <v>40.200000000000003</v>
      </c>
      <c r="P4771" s="127"/>
    </row>
    <row r="4772" spans="1:16" ht="15" x14ac:dyDescent="0.25">
      <c r="A4772" s="67" t="str">
        <f t="shared" si="74"/>
        <v>93053126</v>
      </c>
      <c r="B4772" s="127">
        <v>9305312</v>
      </c>
      <c r="C4772" s="127">
        <v>6</v>
      </c>
      <c r="D4772" s="74" t="s">
        <v>6184</v>
      </c>
      <c r="E4772" s="68">
        <v>1484292</v>
      </c>
      <c r="F4772" s="68" t="s">
        <v>10814</v>
      </c>
      <c r="G4772" s="68" t="s">
        <v>10823</v>
      </c>
      <c r="H4772" s="68" t="s">
        <v>52</v>
      </c>
      <c r="I4772" s="66">
        <v>84329</v>
      </c>
      <c r="J4772" s="66" t="s">
        <v>52</v>
      </c>
      <c r="K4772" s="68" t="s">
        <v>2547</v>
      </c>
      <c r="L4772" s="69" t="s">
        <v>10816</v>
      </c>
      <c r="N4772" s="128">
        <v>100</v>
      </c>
      <c r="O4772" s="71">
        <v>33.5</v>
      </c>
      <c r="P4772" s="127"/>
    </row>
    <row r="4773" spans="1:16" ht="15" x14ac:dyDescent="0.25">
      <c r="A4773" s="67" t="str">
        <f t="shared" si="74"/>
        <v>80622863</v>
      </c>
      <c r="B4773" s="127">
        <v>8062286</v>
      </c>
      <c r="C4773" s="127">
        <v>3</v>
      </c>
      <c r="D4773" s="74" t="s">
        <v>6185</v>
      </c>
      <c r="E4773" s="68">
        <v>15695045</v>
      </c>
      <c r="F4773" s="68" t="s">
        <v>10815</v>
      </c>
      <c r="G4773" s="68" t="s">
        <v>10823</v>
      </c>
      <c r="H4773" s="68" t="s">
        <v>52</v>
      </c>
      <c r="I4773" s="66">
        <v>84329</v>
      </c>
      <c r="J4773" s="66" t="s">
        <v>52</v>
      </c>
      <c r="K4773" s="68" t="s">
        <v>2547</v>
      </c>
      <c r="L4773" s="69" t="s">
        <v>10817</v>
      </c>
      <c r="N4773" s="128">
        <v>92</v>
      </c>
      <c r="O4773" s="71">
        <v>33.5</v>
      </c>
      <c r="P4773" s="127"/>
    </row>
    <row r="4774" spans="1:16" ht="15" x14ac:dyDescent="0.25">
      <c r="A4774" s="67" t="str">
        <f t="shared" si="74"/>
        <v>136941824</v>
      </c>
      <c r="B4774" s="127">
        <v>13694182</v>
      </c>
      <c r="C4774" s="127">
        <v>4</v>
      </c>
      <c r="D4774" s="74" t="s">
        <v>6186</v>
      </c>
      <c r="E4774" s="68">
        <v>1301672</v>
      </c>
      <c r="F4774" s="68" t="s">
        <v>10814</v>
      </c>
      <c r="G4774" s="68" t="s">
        <v>2550</v>
      </c>
      <c r="H4774" s="68" t="s">
        <v>52</v>
      </c>
      <c r="I4774" s="66">
        <v>84329</v>
      </c>
      <c r="J4774" s="66" t="s">
        <v>52</v>
      </c>
      <c r="K4774" s="68" t="s">
        <v>2547</v>
      </c>
      <c r="L4774" s="69" t="s">
        <v>10816</v>
      </c>
      <c r="N4774" s="128">
        <v>94</v>
      </c>
      <c r="O4774" s="71">
        <v>33.5</v>
      </c>
      <c r="P4774" s="127"/>
    </row>
    <row r="4775" spans="1:16" ht="15" x14ac:dyDescent="0.25">
      <c r="A4775" s="67" t="str">
        <f t="shared" si="74"/>
        <v>136941821</v>
      </c>
      <c r="B4775" s="127">
        <v>13694182</v>
      </c>
      <c r="C4775" s="127">
        <v>1</v>
      </c>
      <c r="D4775" s="74" t="s">
        <v>6186</v>
      </c>
      <c r="E4775" s="68">
        <v>1301672</v>
      </c>
      <c r="F4775" s="68" t="s">
        <v>10814</v>
      </c>
      <c r="G4775" s="68" t="s">
        <v>10823</v>
      </c>
      <c r="H4775" s="68" t="s">
        <v>52</v>
      </c>
      <c r="I4775" s="66">
        <v>84329</v>
      </c>
      <c r="J4775" s="66" t="s">
        <v>52</v>
      </c>
      <c r="K4775" s="68" t="s">
        <v>2547</v>
      </c>
      <c r="L4775" s="69" t="s">
        <v>10816</v>
      </c>
      <c r="N4775" s="128">
        <v>100</v>
      </c>
      <c r="O4775" s="71">
        <v>33.5</v>
      </c>
      <c r="P4775" s="127"/>
    </row>
    <row r="4776" spans="1:16" ht="15" x14ac:dyDescent="0.25">
      <c r="A4776" s="67" t="str">
        <f t="shared" si="74"/>
        <v>84413401</v>
      </c>
      <c r="B4776" s="127">
        <v>8441340</v>
      </c>
      <c r="C4776" s="127">
        <v>1</v>
      </c>
      <c r="D4776" s="74" t="s">
        <v>6188</v>
      </c>
      <c r="E4776" s="68">
        <v>9002366</v>
      </c>
      <c r="F4776" s="68" t="s">
        <v>10813</v>
      </c>
      <c r="G4776" s="68" t="s">
        <v>10823</v>
      </c>
      <c r="H4776" s="68" t="s">
        <v>52</v>
      </c>
      <c r="I4776" s="66">
        <v>84329</v>
      </c>
      <c r="J4776" s="66" t="s">
        <v>52</v>
      </c>
      <c r="K4776" s="68" t="s">
        <v>2547</v>
      </c>
      <c r="L4776" s="69" t="s">
        <v>10818</v>
      </c>
      <c r="N4776" s="128">
        <v>94</v>
      </c>
      <c r="O4776" s="71">
        <v>33.5</v>
      </c>
      <c r="P4776" s="127"/>
    </row>
    <row r="4777" spans="1:16" ht="15" x14ac:dyDescent="0.25">
      <c r="A4777" s="67" t="str">
        <f t="shared" si="74"/>
        <v>69217004</v>
      </c>
      <c r="B4777" s="127">
        <v>6921700</v>
      </c>
      <c r="C4777" s="127">
        <v>4</v>
      </c>
      <c r="D4777" s="74" t="s">
        <v>4090</v>
      </c>
      <c r="E4777" s="68" t="s">
        <v>10229</v>
      </c>
      <c r="F4777" s="68" t="s">
        <v>10813</v>
      </c>
      <c r="G4777" s="68" t="s">
        <v>10823</v>
      </c>
      <c r="H4777" s="68" t="s">
        <v>52</v>
      </c>
      <c r="I4777" s="66">
        <v>84329</v>
      </c>
      <c r="J4777" s="66" t="s">
        <v>52</v>
      </c>
      <c r="K4777" s="68" t="s">
        <v>2547</v>
      </c>
      <c r="L4777" s="69" t="s">
        <v>10818</v>
      </c>
      <c r="N4777" s="128">
        <v>94</v>
      </c>
      <c r="O4777" s="71">
        <v>33.5</v>
      </c>
      <c r="P4777" s="127"/>
    </row>
    <row r="4778" spans="1:16" ht="15" x14ac:dyDescent="0.25">
      <c r="A4778" s="67" t="str">
        <f t="shared" si="74"/>
        <v>122060882</v>
      </c>
      <c r="B4778" s="127">
        <v>12206088</v>
      </c>
      <c r="C4778" s="127">
        <v>2</v>
      </c>
      <c r="D4778" s="74" t="s">
        <v>6189</v>
      </c>
      <c r="E4778" s="68">
        <v>18105491</v>
      </c>
      <c r="F4778" s="68" t="s">
        <v>10815</v>
      </c>
      <c r="G4778" s="68" t="s">
        <v>10823</v>
      </c>
      <c r="H4778" s="68" t="s">
        <v>52</v>
      </c>
      <c r="I4778" s="66">
        <v>84329</v>
      </c>
      <c r="J4778" s="66" t="s">
        <v>52</v>
      </c>
      <c r="K4778" s="68" t="s">
        <v>2547</v>
      </c>
      <c r="L4778" s="69" t="s">
        <v>10817</v>
      </c>
      <c r="N4778" s="128">
        <v>100</v>
      </c>
      <c r="O4778" s="71">
        <v>33.5</v>
      </c>
      <c r="P4778" s="127"/>
    </row>
    <row r="4779" spans="1:16" ht="15" x14ac:dyDescent="0.25">
      <c r="A4779" s="67" t="str">
        <f t="shared" si="74"/>
        <v>130959736</v>
      </c>
      <c r="B4779" s="127">
        <v>13095973</v>
      </c>
      <c r="C4779" s="127">
        <v>6</v>
      </c>
      <c r="D4779" s="74" t="s">
        <v>6190</v>
      </c>
      <c r="E4779" s="68" t="s">
        <v>1664</v>
      </c>
      <c r="F4779" s="68" t="s">
        <v>10814</v>
      </c>
      <c r="G4779" s="68" t="s">
        <v>2550</v>
      </c>
      <c r="H4779" s="68" t="s">
        <v>52</v>
      </c>
      <c r="I4779" s="66">
        <v>84329</v>
      </c>
      <c r="J4779" s="66" t="s">
        <v>52</v>
      </c>
      <c r="K4779" s="68" t="s">
        <v>2547</v>
      </c>
      <c r="L4779" s="69" t="s">
        <v>10816</v>
      </c>
      <c r="N4779" s="128">
        <v>100</v>
      </c>
      <c r="O4779" s="71">
        <v>33.5</v>
      </c>
      <c r="P4779" s="127"/>
    </row>
    <row r="4780" spans="1:16" ht="15" x14ac:dyDescent="0.25">
      <c r="A4780" s="67" t="str">
        <f t="shared" si="74"/>
        <v>114512823</v>
      </c>
      <c r="B4780" s="127">
        <v>11451282</v>
      </c>
      <c r="C4780" s="127">
        <v>3</v>
      </c>
      <c r="D4780" s="74" t="s">
        <v>6191</v>
      </c>
      <c r="E4780" s="68">
        <v>2966100</v>
      </c>
      <c r="F4780" s="68" t="s">
        <v>10815</v>
      </c>
      <c r="G4780" s="68" t="s">
        <v>2550</v>
      </c>
      <c r="H4780" s="68" t="s">
        <v>2654</v>
      </c>
      <c r="I4780" s="66">
        <v>6518</v>
      </c>
      <c r="J4780" s="66" t="s">
        <v>2654</v>
      </c>
      <c r="K4780" s="68" t="s">
        <v>2546</v>
      </c>
      <c r="L4780" s="69" t="s">
        <v>10817</v>
      </c>
      <c r="N4780" s="128">
        <v>100</v>
      </c>
      <c r="O4780" s="71">
        <v>40.200000000000003</v>
      </c>
      <c r="P4780" s="127"/>
    </row>
    <row r="4781" spans="1:16" ht="15" x14ac:dyDescent="0.25">
      <c r="A4781" s="67" t="str">
        <f t="shared" si="74"/>
        <v>173812301</v>
      </c>
      <c r="B4781" s="127">
        <v>17381230</v>
      </c>
      <c r="C4781" s="127">
        <v>1</v>
      </c>
      <c r="D4781" s="74" t="s">
        <v>9817</v>
      </c>
      <c r="E4781" s="68">
        <v>5587363</v>
      </c>
      <c r="F4781" s="68" t="s">
        <v>10814</v>
      </c>
      <c r="G4781" s="68" t="s">
        <v>10823</v>
      </c>
      <c r="H4781" s="68" t="s">
        <v>2654</v>
      </c>
      <c r="I4781" s="66">
        <v>6518</v>
      </c>
      <c r="J4781" s="66" t="s">
        <v>2654</v>
      </c>
      <c r="K4781" s="68" t="s">
        <v>2546</v>
      </c>
      <c r="L4781" s="69" t="s">
        <v>10816</v>
      </c>
      <c r="N4781" s="128">
        <v>100</v>
      </c>
      <c r="O4781" s="71">
        <v>40.200000000000003</v>
      </c>
      <c r="P4781" s="127"/>
    </row>
    <row r="4782" spans="1:16" ht="15" x14ac:dyDescent="0.25">
      <c r="A4782" s="67" t="str">
        <f t="shared" si="74"/>
        <v>112468204</v>
      </c>
      <c r="B4782" s="127">
        <v>11246820</v>
      </c>
      <c r="C4782" s="127">
        <v>4</v>
      </c>
      <c r="D4782" s="74" t="s">
        <v>6192</v>
      </c>
      <c r="E4782" s="68">
        <v>4021015</v>
      </c>
      <c r="F4782" s="68" t="s">
        <v>10815</v>
      </c>
      <c r="G4782" s="68" t="s">
        <v>10823</v>
      </c>
      <c r="H4782" s="68" t="s">
        <v>2654</v>
      </c>
      <c r="I4782" s="66">
        <v>6518</v>
      </c>
      <c r="J4782" s="66" t="s">
        <v>2654</v>
      </c>
      <c r="K4782" s="68" t="s">
        <v>2546</v>
      </c>
      <c r="L4782" s="69" t="s">
        <v>10817</v>
      </c>
      <c r="N4782" s="128">
        <v>100</v>
      </c>
      <c r="O4782" s="71">
        <v>40.200000000000003</v>
      </c>
      <c r="P4782" s="127"/>
    </row>
    <row r="4783" spans="1:16" ht="15" x14ac:dyDescent="0.25">
      <c r="A4783" s="67" t="str">
        <f t="shared" si="74"/>
        <v>124322461</v>
      </c>
      <c r="B4783" s="127">
        <v>12432246</v>
      </c>
      <c r="C4783" s="127">
        <v>1</v>
      </c>
      <c r="D4783" s="74" t="s">
        <v>6193</v>
      </c>
      <c r="E4783" s="68" t="s">
        <v>1499</v>
      </c>
      <c r="F4783" s="68" t="s">
        <v>10815</v>
      </c>
      <c r="G4783" s="68" t="s">
        <v>10823</v>
      </c>
      <c r="H4783" s="68" t="s">
        <v>2654</v>
      </c>
      <c r="I4783" s="66">
        <v>6518</v>
      </c>
      <c r="J4783" s="66" t="s">
        <v>2654</v>
      </c>
      <c r="K4783" s="68" t="s">
        <v>2547</v>
      </c>
      <c r="L4783" s="69" t="s">
        <v>10817</v>
      </c>
      <c r="N4783" s="128">
        <v>100</v>
      </c>
      <c r="O4783" s="71">
        <v>33.5</v>
      </c>
      <c r="P4783" s="127"/>
    </row>
    <row r="4784" spans="1:16" ht="15" x14ac:dyDescent="0.25">
      <c r="A4784" s="67" t="str">
        <f t="shared" si="74"/>
        <v>143280332</v>
      </c>
      <c r="B4784" s="127">
        <v>14328033</v>
      </c>
      <c r="C4784" s="127">
        <v>2</v>
      </c>
      <c r="D4784" s="74" t="s">
        <v>6194</v>
      </c>
      <c r="E4784" s="68">
        <v>6287932</v>
      </c>
      <c r="F4784" s="68" t="s">
        <v>10814</v>
      </c>
      <c r="G4784" s="68" t="s">
        <v>2550</v>
      </c>
      <c r="H4784" s="68" t="s">
        <v>2654</v>
      </c>
      <c r="I4784" s="66">
        <v>6518</v>
      </c>
      <c r="J4784" s="66" t="s">
        <v>2654</v>
      </c>
      <c r="K4784" s="68" t="s">
        <v>2546</v>
      </c>
      <c r="L4784" s="69" t="s">
        <v>10816</v>
      </c>
      <c r="N4784" s="128">
        <v>100</v>
      </c>
      <c r="O4784" s="71">
        <v>40.200000000000003</v>
      </c>
      <c r="P4784" s="127"/>
    </row>
    <row r="4785" spans="1:16" ht="15" x14ac:dyDescent="0.25">
      <c r="A4785" s="67" t="str">
        <f t="shared" si="74"/>
        <v>116192232</v>
      </c>
      <c r="B4785" s="127">
        <v>11619223</v>
      </c>
      <c r="C4785" s="127">
        <v>2</v>
      </c>
      <c r="D4785" s="74" t="s">
        <v>9846</v>
      </c>
      <c r="E4785" s="68">
        <v>3588389</v>
      </c>
      <c r="F4785" s="68" t="s">
        <v>10815</v>
      </c>
      <c r="G4785" s="68" t="s">
        <v>2550</v>
      </c>
      <c r="H4785" s="68" t="s">
        <v>2654</v>
      </c>
      <c r="I4785" s="66">
        <v>6518</v>
      </c>
      <c r="J4785" s="66" t="s">
        <v>2654</v>
      </c>
      <c r="K4785" s="68" t="s">
        <v>2546</v>
      </c>
      <c r="L4785" s="69" t="s">
        <v>10817</v>
      </c>
      <c r="N4785" s="128">
        <v>100</v>
      </c>
      <c r="O4785" s="71">
        <v>40.200000000000003</v>
      </c>
      <c r="P4785" s="127"/>
    </row>
    <row r="4786" spans="1:16" ht="15" x14ac:dyDescent="0.25">
      <c r="A4786" s="67" t="str">
        <f t="shared" si="74"/>
        <v>158654841</v>
      </c>
      <c r="B4786" s="127">
        <v>15865484</v>
      </c>
      <c r="C4786" s="127">
        <v>1</v>
      </c>
      <c r="D4786" s="74" t="s">
        <v>6195</v>
      </c>
      <c r="E4786" s="68" t="s">
        <v>2307</v>
      </c>
      <c r="F4786" s="68" t="s">
        <v>10814</v>
      </c>
      <c r="G4786" s="68" t="s">
        <v>2550</v>
      </c>
      <c r="H4786" s="68" t="s">
        <v>2654</v>
      </c>
      <c r="I4786" s="66">
        <v>6518</v>
      </c>
      <c r="J4786" s="66" t="s">
        <v>2654</v>
      </c>
      <c r="K4786" s="68" t="s">
        <v>2546</v>
      </c>
      <c r="L4786" s="69" t="s">
        <v>10816</v>
      </c>
      <c r="N4786" s="128">
        <v>100</v>
      </c>
      <c r="O4786" s="71">
        <v>40.200000000000003</v>
      </c>
      <c r="P4786" s="127"/>
    </row>
    <row r="4787" spans="1:16" ht="15" x14ac:dyDescent="0.25">
      <c r="A4787" s="67" t="str">
        <f t="shared" si="74"/>
        <v>95388471</v>
      </c>
      <c r="B4787" s="127">
        <v>9538847</v>
      </c>
      <c r="C4787" s="127">
        <v>1</v>
      </c>
      <c r="D4787" s="74" t="s">
        <v>6196</v>
      </c>
      <c r="E4787" s="68" t="s">
        <v>690</v>
      </c>
      <c r="F4787" s="68" t="s">
        <v>10815</v>
      </c>
      <c r="G4787" s="68" t="s">
        <v>2550</v>
      </c>
      <c r="H4787" s="68" t="s">
        <v>2654</v>
      </c>
      <c r="I4787" s="66">
        <v>6518</v>
      </c>
      <c r="J4787" s="66" t="s">
        <v>2654</v>
      </c>
      <c r="K4787" s="68" t="s">
        <v>2546</v>
      </c>
      <c r="L4787" s="69" t="s">
        <v>10817</v>
      </c>
      <c r="N4787" s="128">
        <v>100</v>
      </c>
      <c r="O4787" s="71">
        <v>40.200000000000003</v>
      </c>
      <c r="P4787" s="127"/>
    </row>
    <row r="4788" spans="1:16" ht="15" x14ac:dyDescent="0.25">
      <c r="A4788" s="67" t="str">
        <f t="shared" si="74"/>
        <v>173812531</v>
      </c>
      <c r="B4788" s="127">
        <v>17381253</v>
      </c>
      <c r="C4788" s="127">
        <v>1</v>
      </c>
      <c r="D4788" s="74" t="s">
        <v>9860</v>
      </c>
      <c r="E4788" s="68" t="s">
        <v>9934</v>
      </c>
      <c r="F4788" s="68" t="s">
        <v>10814</v>
      </c>
      <c r="G4788" s="68" t="s">
        <v>10823</v>
      </c>
      <c r="H4788" s="68" t="s">
        <v>2654</v>
      </c>
      <c r="I4788" s="66">
        <v>6518</v>
      </c>
      <c r="J4788" s="66" t="s">
        <v>2654</v>
      </c>
      <c r="K4788" s="68" t="s">
        <v>2546</v>
      </c>
      <c r="L4788" s="69" t="s">
        <v>10816</v>
      </c>
      <c r="N4788" s="128">
        <v>100</v>
      </c>
      <c r="O4788" s="71">
        <v>40.200000000000003</v>
      </c>
      <c r="P4788" s="127"/>
    </row>
    <row r="4789" spans="1:16" ht="15" x14ac:dyDescent="0.25">
      <c r="A4789" s="67" t="str">
        <f t="shared" si="74"/>
        <v>164039401</v>
      </c>
      <c r="B4789" s="127">
        <v>16403940</v>
      </c>
      <c r="C4789" s="127">
        <v>1</v>
      </c>
      <c r="D4789" s="74" t="s">
        <v>6197</v>
      </c>
      <c r="E4789" s="68" t="s">
        <v>10026</v>
      </c>
      <c r="F4789" s="68" t="s">
        <v>10814</v>
      </c>
      <c r="G4789" s="68" t="s">
        <v>2550</v>
      </c>
      <c r="H4789" s="68" t="s">
        <v>2654</v>
      </c>
      <c r="I4789" s="66">
        <v>6518</v>
      </c>
      <c r="J4789" s="66" t="s">
        <v>2654</v>
      </c>
      <c r="K4789" s="68" t="s">
        <v>2546</v>
      </c>
      <c r="L4789" s="69" t="s">
        <v>10816</v>
      </c>
      <c r="N4789" s="128">
        <v>100</v>
      </c>
      <c r="O4789" s="71">
        <v>40.200000000000003</v>
      </c>
      <c r="P4789" s="127"/>
    </row>
    <row r="4790" spans="1:16" ht="15" x14ac:dyDescent="0.25">
      <c r="A4790" s="67" t="str">
        <f t="shared" si="74"/>
        <v>101825733</v>
      </c>
      <c r="B4790" s="127">
        <v>10182573</v>
      </c>
      <c r="C4790" s="127">
        <v>3</v>
      </c>
      <c r="D4790" s="74" t="s">
        <v>4209</v>
      </c>
      <c r="E4790" s="68">
        <v>3205834</v>
      </c>
      <c r="F4790" s="68" t="s">
        <v>10815</v>
      </c>
      <c r="G4790" s="68" t="s">
        <v>10823</v>
      </c>
      <c r="H4790" s="68" t="s">
        <v>2654</v>
      </c>
      <c r="I4790" s="66">
        <v>6518</v>
      </c>
      <c r="J4790" s="66" t="s">
        <v>2654</v>
      </c>
      <c r="K4790" s="68" t="s">
        <v>2548</v>
      </c>
      <c r="L4790" s="69" t="s">
        <v>10817</v>
      </c>
      <c r="N4790" s="128">
        <v>100</v>
      </c>
      <c r="O4790" s="71">
        <v>20.100000000000001</v>
      </c>
      <c r="P4790" s="127">
        <v>1</v>
      </c>
    </row>
    <row r="4791" spans="1:16" ht="15" x14ac:dyDescent="0.25">
      <c r="A4791" s="67" t="str">
        <f t="shared" si="74"/>
        <v>101825736</v>
      </c>
      <c r="B4791" s="127">
        <v>10182573</v>
      </c>
      <c r="C4791" s="127">
        <v>6</v>
      </c>
      <c r="D4791" s="74" t="s">
        <v>4209</v>
      </c>
      <c r="E4791" s="68">
        <v>3205834</v>
      </c>
      <c r="F4791" s="68" t="s">
        <v>10815</v>
      </c>
      <c r="G4791" s="68" t="s">
        <v>2550</v>
      </c>
      <c r="H4791" s="68" t="s">
        <v>2654</v>
      </c>
      <c r="I4791" s="66">
        <v>6518</v>
      </c>
      <c r="J4791" s="66" t="s">
        <v>2654</v>
      </c>
      <c r="K4791" s="68" t="s">
        <v>2547</v>
      </c>
      <c r="L4791" s="69" t="s">
        <v>10817</v>
      </c>
      <c r="N4791" s="128">
        <v>100</v>
      </c>
      <c r="O4791" s="71">
        <v>33.5</v>
      </c>
      <c r="P4791" s="127"/>
    </row>
    <row r="4792" spans="1:16" ht="15" x14ac:dyDescent="0.25">
      <c r="A4792" s="67" t="str">
        <f t="shared" si="74"/>
        <v>104240155</v>
      </c>
      <c r="B4792" s="127">
        <v>10424015</v>
      </c>
      <c r="C4792" s="127">
        <v>5</v>
      </c>
      <c r="D4792" s="74" t="s">
        <v>6198</v>
      </c>
      <c r="E4792" s="68" t="s">
        <v>958</v>
      </c>
      <c r="F4792" s="68" t="s">
        <v>10815</v>
      </c>
      <c r="G4792" s="68" t="s">
        <v>2550</v>
      </c>
      <c r="H4792" s="68" t="s">
        <v>2654</v>
      </c>
      <c r="I4792" s="66">
        <v>6518</v>
      </c>
      <c r="J4792" s="66" t="s">
        <v>2654</v>
      </c>
      <c r="K4792" s="68" t="s">
        <v>2547</v>
      </c>
      <c r="L4792" s="69" t="s">
        <v>10817</v>
      </c>
      <c r="N4792" s="128">
        <v>100</v>
      </c>
      <c r="O4792" s="71">
        <v>33.5</v>
      </c>
      <c r="P4792" s="127"/>
    </row>
    <row r="4793" spans="1:16" ht="15" x14ac:dyDescent="0.25">
      <c r="A4793" s="67" t="str">
        <f t="shared" si="74"/>
        <v>131467135</v>
      </c>
      <c r="B4793" s="127">
        <v>13146713</v>
      </c>
      <c r="C4793" s="127">
        <v>5</v>
      </c>
      <c r="D4793" s="74" t="s">
        <v>6199</v>
      </c>
      <c r="E4793" s="68" t="s">
        <v>1693</v>
      </c>
      <c r="F4793" s="68" t="s">
        <v>10814</v>
      </c>
      <c r="G4793" s="68" t="s">
        <v>2550</v>
      </c>
      <c r="H4793" s="68" t="s">
        <v>2654</v>
      </c>
      <c r="I4793" s="66">
        <v>6518</v>
      </c>
      <c r="J4793" s="66" t="s">
        <v>2654</v>
      </c>
      <c r="K4793" s="68" t="s">
        <v>2546</v>
      </c>
      <c r="L4793" s="69" t="s">
        <v>10816</v>
      </c>
      <c r="N4793" s="128">
        <v>100</v>
      </c>
      <c r="O4793" s="71">
        <v>40.200000000000003</v>
      </c>
      <c r="P4793" s="127"/>
    </row>
    <row r="4794" spans="1:16" ht="15" x14ac:dyDescent="0.25">
      <c r="A4794" s="67" t="str">
        <f t="shared" si="74"/>
        <v>69303962</v>
      </c>
      <c r="B4794" s="127">
        <v>6930396</v>
      </c>
      <c r="C4794" s="127">
        <v>2</v>
      </c>
      <c r="D4794" s="74" t="s">
        <v>6200</v>
      </c>
      <c r="E4794" s="68" t="s">
        <v>7973</v>
      </c>
      <c r="F4794" s="68" t="s">
        <v>10815</v>
      </c>
      <c r="G4794" s="68" t="s">
        <v>2550</v>
      </c>
      <c r="H4794" s="68" t="s">
        <v>2654</v>
      </c>
      <c r="I4794" s="66">
        <v>6518</v>
      </c>
      <c r="J4794" s="66" t="s">
        <v>2654</v>
      </c>
      <c r="K4794" s="68" t="s">
        <v>2546</v>
      </c>
      <c r="L4794" s="69" t="s">
        <v>10817</v>
      </c>
      <c r="N4794" s="128">
        <v>100</v>
      </c>
      <c r="O4794" s="71">
        <v>40.200000000000003</v>
      </c>
      <c r="P4794" s="127"/>
    </row>
    <row r="4795" spans="1:16" ht="15" x14ac:dyDescent="0.25">
      <c r="A4795" s="67" t="str">
        <f t="shared" si="74"/>
        <v>148408811</v>
      </c>
      <c r="B4795" s="127">
        <v>14840881</v>
      </c>
      <c r="C4795" s="127">
        <v>1</v>
      </c>
      <c r="D4795" s="74" t="s">
        <v>6201</v>
      </c>
      <c r="E4795" s="68" t="s">
        <v>2052</v>
      </c>
      <c r="F4795" s="68" t="s">
        <v>10814</v>
      </c>
      <c r="G4795" s="68" t="s">
        <v>2550</v>
      </c>
      <c r="H4795" s="68" t="s">
        <v>2654</v>
      </c>
      <c r="I4795" s="66">
        <v>6518</v>
      </c>
      <c r="J4795" s="66" t="s">
        <v>2654</v>
      </c>
      <c r="K4795" s="68" t="s">
        <v>2547</v>
      </c>
      <c r="L4795" s="69" t="s">
        <v>10816</v>
      </c>
      <c r="N4795" s="128">
        <v>100</v>
      </c>
      <c r="O4795" s="71">
        <v>33.5</v>
      </c>
      <c r="P4795" s="127"/>
    </row>
    <row r="4796" spans="1:16" ht="15" x14ac:dyDescent="0.25">
      <c r="A4796" s="67" t="str">
        <f t="shared" si="74"/>
        <v>95329731</v>
      </c>
      <c r="B4796" s="127">
        <v>9532973</v>
      </c>
      <c r="C4796" s="127">
        <v>1</v>
      </c>
      <c r="D4796" s="74" t="s">
        <v>6202</v>
      </c>
      <c r="E4796" s="68" t="s">
        <v>688</v>
      </c>
      <c r="F4796" s="68" t="s">
        <v>10815</v>
      </c>
      <c r="G4796" s="68" t="s">
        <v>10823</v>
      </c>
      <c r="H4796" s="68" t="s">
        <v>2654</v>
      </c>
      <c r="I4796" s="66">
        <v>6518</v>
      </c>
      <c r="J4796" s="66" t="s">
        <v>2654</v>
      </c>
      <c r="K4796" s="68" t="s">
        <v>2547</v>
      </c>
      <c r="L4796" s="69" t="s">
        <v>10817</v>
      </c>
      <c r="N4796" s="128">
        <v>100</v>
      </c>
      <c r="O4796" s="71">
        <v>33.5</v>
      </c>
      <c r="P4796" s="127"/>
    </row>
    <row r="4797" spans="1:16" ht="15" x14ac:dyDescent="0.25">
      <c r="A4797" s="67" t="str">
        <f t="shared" si="74"/>
        <v>173812281</v>
      </c>
      <c r="B4797" s="127">
        <v>17381228</v>
      </c>
      <c r="C4797" s="127">
        <v>1</v>
      </c>
      <c r="D4797" s="74" t="s">
        <v>9902</v>
      </c>
      <c r="E4797" s="68" t="s">
        <v>9954</v>
      </c>
      <c r="F4797" s="68" t="s">
        <v>10814</v>
      </c>
      <c r="G4797" s="68" t="s">
        <v>10823</v>
      </c>
      <c r="H4797" s="68" t="s">
        <v>2654</v>
      </c>
      <c r="I4797" s="66">
        <v>6518</v>
      </c>
      <c r="J4797" s="66" t="s">
        <v>2654</v>
      </c>
      <c r="K4797" s="68" t="s">
        <v>2546</v>
      </c>
      <c r="L4797" s="69" t="s">
        <v>10816</v>
      </c>
      <c r="N4797" s="128">
        <v>100</v>
      </c>
      <c r="O4797" s="71">
        <v>40.200000000000003</v>
      </c>
      <c r="P4797" s="127"/>
    </row>
    <row r="4798" spans="1:16" ht="15" x14ac:dyDescent="0.25">
      <c r="A4798" s="67" t="str">
        <f t="shared" si="74"/>
        <v>163878431</v>
      </c>
      <c r="B4798" s="127">
        <v>16387843</v>
      </c>
      <c r="C4798" s="127">
        <v>1</v>
      </c>
      <c r="D4798" s="74" t="s">
        <v>6203</v>
      </c>
      <c r="E4798" s="68" t="s">
        <v>2440</v>
      </c>
      <c r="F4798" s="68" t="s">
        <v>10814</v>
      </c>
      <c r="G4798" s="68" t="s">
        <v>2550</v>
      </c>
      <c r="H4798" s="68" t="s">
        <v>2654</v>
      </c>
      <c r="I4798" s="66">
        <v>6518</v>
      </c>
      <c r="J4798" s="66" t="s">
        <v>2654</v>
      </c>
      <c r="K4798" s="68" t="s">
        <v>2547</v>
      </c>
      <c r="L4798" s="69" t="s">
        <v>10816</v>
      </c>
      <c r="N4798" s="128">
        <v>88</v>
      </c>
      <c r="O4798" s="71">
        <v>33.5</v>
      </c>
      <c r="P4798" s="127"/>
    </row>
    <row r="4799" spans="1:16" ht="15" x14ac:dyDescent="0.25">
      <c r="A4799" s="67" t="str">
        <f t="shared" si="74"/>
        <v>81182921</v>
      </c>
      <c r="B4799" s="127">
        <v>8118292</v>
      </c>
      <c r="C4799" s="127">
        <v>1</v>
      </c>
      <c r="D4799" s="74" t="s">
        <v>6204</v>
      </c>
      <c r="E4799" s="68" t="s">
        <v>502</v>
      </c>
      <c r="F4799" s="68" t="s">
        <v>10813</v>
      </c>
      <c r="G4799" s="68" t="s">
        <v>2550</v>
      </c>
      <c r="H4799" s="68" t="s">
        <v>2654</v>
      </c>
      <c r="I4799" s="66">
        <v>6518</v>
      </c>
      <c r="J4799" s="66" t="s">
        <v>2654</v>
      </c>
      <c r="K4799" s="68" t="s">
        <v>2546</v>
      </c>
      <c r="L4799" s="69" t="s">
        <v>10818</v>
      </c>
      <c r="N4799" s="128">
        <v>100</v>
      </c>
      <c r="O4799" s="71">
        <v>40.200000000000003</v>
      </c>
      <c r="P4799" s="127"/>
    </row>
    <row r="4800" spans="1:16" ht="15" x14ac:dyDescent="0.25">
      <c r="A4800" s="67" t="str">
        <f t="shared" si="74"/>
        <v>122541623</v>
      </c>
      <c r="B4800" s="127">
        <v>12254162</v>
      </c>
      <c r="C4800" s="127">
        <v>3</v>
      </c>
      <c r="D4800" s="74" t="s">
        <v>4216</v>
      </c>
      <c r="E4800" s="68" t="s">
        <v>1450</v>
      </c>
      <c r="F4800" s="68" t="s">
        <v>10814</v>
      </c>
      <c r="G4800" s="68" t="s">
        <v>2550</v>
      </c>
      <c r="H4800" s="68" t="s">
        <v>2654</v>
      </c>
      <c r="I4800" s="66">
        <v>6518</v>
      </c>
      <c r="J4800" s="66" t="s">
        <v>2654</v>
      </c>
      <c r="K4800" s="68" t="s">
        <v>2547</v>
      </c>
      <c r="L4800" s="69" t="s">
        <v>10816</v>
      </c>
      <c r="N4800" s="128">
        <v>100</v>
      </c>
      <c r="O4800" s="71">
        <v>33.5</v>
      </c>
      <c r="P4800" s="127"/>
    </row>
    <row r="4801" spans="1:16" ht="15" x14ac:dyDescent="0.25">
      <c r="A4801" s="67" t="str">
        <f t="shared" si="74"/>
        <v>125994383</v>
      </c>
      <c r="B4801" s="127">
        <v>12599438</v>
      </c>
      <c r="C4801" s="127">
        <v>3</v>
      </c>
      <c r="D4801" s="74" t="s">
        <v>6205</v>
      </c>
      <c r="E4801" s="68">
        <v>1323554</v>
      </c>
      <c r="F4801" s="68" t="s">
        <v>10814</v>
      </c>
      <c r="G4801" s="68" t="s">
        <v>2550</v>
      </c>
      <c r="H4801" s="68" t="s">
        <v>65</v>
      </c>
      <c r="I4801" s="66">
        <v>81706</v>
      </c>
      <c r="J4801" s="66" t="s">
        <v>9106</v>
      </c>
      <c r="K4801" s="68" t="s">
        <v>2547</v>
      </c>
      <c r="L4801" s="69" t="s">
        <v>10816</v>
      </c>
      <c r="N4801" s="128">
        <v>100</v>
      </c>
      <c r="O4801" s="71">
        <v>33.5</v>
      </c>
      <c r="P4801" s="127"/>
    </row>
    <row r="4802" spans="1:16" ht="15" x14ac:dyDescent="0.25">
      <c r="A4802" s="67" t="str">
        <f t="shared" si="74"/>
        <v>81953771</v>
      </c>
      <c r="B4802" s="127">
        <v>8195377</v>
      </c>
      <c r="C4802" s="127">
        <v>1</v>
      </c>
      <c r="D4802" s="74" t="s">
        <v>6206</v>
      </c>
      <c r="E4802" s="68" t="s">
        <v>516</v>
      </c>
      <c r="F4802" s="68" t="s">
        <v>10813</v>
      </c>
      <c r="G4802" s="68" t="s">
        <v>2550</v>
      </c>
      <c r="H4802" s="68" t="s">
        <v>65</v>
      </c>
      <c r="I4802" s="66">
        <v>81706</v>
      </c>
      <c r="J4802" s="66" t="s">
        <v>9106</v>
      </c>
      <c r="K4802" s="68" t="s">
        <v>2547</v>
      </c>
      <c r="L4802" s="69" t="s">
        <v>10818</v>
      </c>
      <c r="N4802" s="128">
        <v>100</v>
      </c>
      <c r="O4802" s="71">
        <v>33.5</v>
      </c>
      <c r="P4802" s="127"/>
    </row>
    <row r="4803" spans="1:16" ht="15" x14ac:dyDescent="0.25">
      <c r="A4803" s="67" t="str">
        <f t="shared" si="74"/>
        <v>99532553</v>
      </c>
      <c r="B4803" s="127">
        <v>9953255</v>
      </c>
      <c r="C4803" s="127">
        <v>3</v>
      </c>
      <c r="D4803" s="74" t="s">
        <v>6207</v>
      </c>
      <c r="E4803" s="68" t="s">
        <v>762</v>
      </c>
      <c r="F4803" s="68" t="s">
        <v>10815</v>
      </c>
      <c r="G4803" s="68" t="s">
        <v>2550</v>
      </c>
      <c r="H4803" s="68" t="s">
        <v>65</v>
      </c>
      <c r="I4803" s="66">
        <v>81706</v>
      </c>
      <c r="J4803" s="66" t="s">
        <v>9106</v>
      </c>
      <c r="K4803" s="68" t="s">
        <v>2547</v>
      </c>
      <c r="L4803" s="69" t="s">
        <v>10817</v>
      </c>
      <c r="N4803" s="128">
        <v>100</v>
      </c>
      <c r="O4803" s="71">
        <v>33.5</v>
      </c>
      <c r="P4803" s="127"/>
    </row>
    <row r="4804" spans="1:16" ht="15" x14ac:dyDescent="0.25">
      <c r="A4804" s="67" t="str">
        <f t="shared" si="74"/>
        <v>114320192</v>
      </c>
      <c r="B4804" s="127">
        <v>11432019</v>
      </c>
      <c r="C4804" s="127">
        <v>2</v>
      </c>
      <c r="D4804" s="74" t="s">
        <v>6208</v>
      </c>
      <c r="E4804" s="68">
        <v>16433451</v>
      </c>
      <c r="F4804" s="68" t="s">
        <v>10815</v>
      </c>
      <c r="G4804" s="68" t="s">
        <v>2550</v>
      </c>
      <c r="H4804" s="68" t="s">
        <v>65</v>
      </c>
      <c r="I4804" s="66">
        <v>81706</v>
      </c>
      <c r="J4804" s="66" t="s">
        <v>9106</v>
      </c>
      <c r="K4804" s="68" t="s">
        <v>2548</v>
      </c>
      <c r="L4804" s="69" t="s">
        <v>10817</v>
      </c>
      <c r="N4804" s="128">
        <v>100</v>
      </c>
      <c r="O4804" s="71">
        <v>20.100000000000001</v>
      </c>
      <c r="P4804" s="127"/>
    </row>
    <row r="4805" spans="1:16" ht="15" x14ac:dyDescent="0.25">
      <c r="A4805" s="67" t="str">
        <f t="shared" si="74"/>
        <v>122542284</v>
      </c>
      <c r="B4805" s="127">
        <v>12254228</v>
      </c>
      <c r="C4805" s="127">
        <v>4</v>
      </c>
      <c r="D4805" s="74" t="s">
        <v>6209</v>
      </c>
      <c r="E4805" s="68" t="s">
        <v>1451</v>
      </c>
      <c r="F4805" s="68" t="s">
        <v>10814</v>
      </c>
      <c r="G4805" s="68" t="s">
        <v>2550</v>
      </c>
      <c r="H4805" s="68" t="s">
        <v>65</v>
      </c>
      <c r="I4805" s="66">
        <v>81706</v>
      </c>
      <c r="J4805" s="66" t="s">
        <v>9106</v>
      </c>
      <c r="K4805" s="68" t="s">
        <v>2547</v>
      </c>
      <c r="L4805" s="69" t="s">
        <v>10816</v>
      </c>
      <c r="N4805" s="128">
        <v>100</v>
      </c>
      <c r="O4805" s="71">
        <v>33.5</v>
      </c>
      <c r="P4805" s="127"/>
    </row>
    <row r="4806" spans="1:16" ht="15" x14ac:dyDescent="0.25">
      <c r="A4806" s="67" t="str">
        <f t="shared" si="74"/>
        <v>167884241</v>
      </c>
      <c r="B4806" s="127">
        <v>16788424</v>
      </c>
      <c r="C4806" s="127">
        <v>1</v>
      </c>
      <c r="D4806" s="74" t="s">
        <v>7299</v>
      </c>
      <c r="E4806" s="68" t="s">
        <v>7308</v>
      </c>
      <c r="F4806" s="68" t="s">
        <v>10814</v>
      </c>
      <c r="G4806" s="68" t="s">
        <v>2550</v>
      </c>
      <c r="H4806" s="68" t="s">
        <v>65</v>
      </c>
      <c r="I4806" s="66">
        <v>81706</v>
      </c>
      <c r="J4806" s="66" t="s">
        <v>9106</v>
      </c>
      <c r="K4806" s="68" t="s">
        <v>2548</v>
      </c>
      <c r="L4806" s="69" t="s">
        <v>10816</v>
      </c>
      <c r="N4806" s="128">
        <v>100</v>
      </c>
      <c r="O4806" s="71">
        <v>20.100000000000001</v>
      </c>
      <c r="P4806" s="127"/>
    </row>
    <row r="4807" spans="1:16" ht="15" x14ac:dyDescent="0.25">
      <c r="A4807" s="67" t="str">
        <f t="shared" si="74"/>
        <v>85282511</v>
      </c>
      <c r="B4807" s="127">
        <v>8528251</v>
      </c>
      <c r="C4807" s="127">
        <v>1</v>
      </c>
      <c r="D4807" s="74" t="s">
        <v>6210</v>
      </c>
      <c r="E4807" s="68">
        <v>9914065</v>
      </c>
      <c r="F4807" s="68" t="s">
        <v>10813</v>
      </c>
      <c r="G4807" s="68" t="s">
        <v>10823</v>
      </c>
      <c r="H4807" s="68" t="s">
        <v>65</v>
      </c>
      <c r="I4807" s="66">
        <v>81706</v>
      </c>
      <c r="J4807" s="66" t="s">
        <v>9106</v>
      </c>
      <c r="K4807" s="68" t="s">
        <v>2548</v>
      </c>
      <c r="L4807" s="69" t="s">
        <v>10818</v>
      </c>
      <c r="N4807" s="128">
        <v>100</v>
      </c>
      <c r="O4807" s="71">
        <v>20.100000000000001</v>
      </c>
      <c r="P4807" s="127"/>
    </row>
    <row r="4808" spans="1:16" ht="15" x14ac:dyDescent="0.25">
      <c r="A4808" s="67" t="str">
        <f t="shared" ref="A4808:A4871" si="75">CONCATENATE(B4808,C4808)</f>
        <v>134900111</v>
      </c>
      <c r="B4808" s="127">
        <v>13490011</v>
      </c>
      <c r="C4808" s="127">
        <v>1</v>
      </c>
      <c r="D4808" s="74" t="s">
        <v>6212</v>
      </c>
      <c r="E4808" s="68" t="s">
        <v>1816</v>
      </c>
      <c r="F4808" s="68" t="s">
        <v>10814</v>
      </c>
      <c r="G4808" s="68" t="s">
        <v>10823</v>
      </c>
      <c r="H4808" s="68" t="s">
        <v>65</v>
      </c>
      <c r="I4808" s="66">
        <v>81706</v>
      </c>
      <c r="J4808" s="66" t="s">
        <v>9106</v>
      </c>
      <c r="K4808" s="68" t="s">
        <v>2547</v>
      </c>
      <c r="L4808" s="69" t="s">
        <v>10816</v>
      </c>
      <c r="N4808" s="128">
        <v>81</v>
      </c>
      <c r="O4808" s="71">
        <v>33.5</v>
      </c>
      <c r="P4808" s="127"/>
    </row>
    <row r="4809" spans="1:16" ht="15" x14ac:dyDescent="0.25">
      <c r="A4809" s="67" t="str">
        <f t="shared" si="75"/>
        <v>69026011</v>
      </c>
      <c r="B4809" s="127">
        <v>6902601</v>
      </c>
      <c r="C4809" s="127">
        <v>1</v>
      </c>
      <c r="D4809" s="74" t="s">
        <v>6213</v>
      </c>
      <c r="E4809" s="68">
        <v>7842748</v>
      </c>
      <c r="F4809" s="68" t="s">
        <v>10815</v>
      </c>
      <c r="G4809" s="68" t="s">
        <v>10823</v>
      </c>
      <c r="H4809" s="68" t="s">
        <v>65</v>
      </c>
      <c r="I4809" s="66">
        <v>81706</v>
      </c>
      <c r="J4809" s="66" t="s">
        <v>9106</v>
      </c>
      <c r="K4809" s="68" t="s">
        <v>2547</v>
      </c>
      <c r="L4809" s="69" t="s">
        <v>10817</v>
      </c>
      <c r="N4809" s="128">
        <v>100</v>
      </c>
      <c r="O4809" s="71">
        <v>33.5</v>
      </c>
      <c r="P4809" s="127"/>
    </row>
    <row r="4810" spans="1:16" ht="15" x14ac:dyDescent="0.25">
      <c r="A4810" s="67" t="str">
        <f t="shared" si="75"/>
        <v>39725981</v>
      </c>
      <c r="B4810" s="127">
        <v>3972598</v>
      </c>
      <c r="C4810" s="127">
        <v>1</v>
      </c>
      <c r="D4810" s="74" t="s">
        <v>6214</v>
      </c>
      <c r="E4810" s="68" t="s">
        <v>235</v>
      </c>
      <c r="F4810" s="68" t="s">
        <v>10813</v>
      </c>
      <c r="G4810" s="68" t="s">
        <v>2550</v>
      </c>
      <c r="H4810" s="68" t="s">
        <v>65</v>
      </c>
      <c r="I4810" s="66">
        <v>81706</v>
      </c>
      <c r="J4810" s="66" t="s">
        <v>9106</v>
      </c>
      <c r="K4810" s="68" t="s">
        <v>2547</v>
      </c>
      <c r="L4810" s="69" t="s">
        <v>10818</v>
      </c>
      <c r="N4810" s="128">
        <v>100</v>
      </c>
      <c r="O4810" s="71">
        <v>33.5</v>
      </c>
      <c r="P4810" s="127"/>
    </row>
    <row r="4811" spans="1:16" ht="15" x14ac:dyDescent="0.25">
      <c r="A4811" s="67" t="str">
        <f t="shared" si="75"/>
        <v>114320072</v>
      </c>
      <c r="B4811" s="127">
        <v>11432007</v>
      </c>
      <c r="C4811" s="127">
        <v>2</v>
      </c>
      <c r="D4811" s="74" t="s">
        <v>6215</v>
      </c>
      <c r="E4811" s="68">
        <v>21531109</v>
      </c>
      <c r="F4811" s="68" t="s">
        <v>10815</v>
      </c>
      <c r="G4811" s="68" t="s">
        <v>2550</v>
      </c>
      <c r="H4811" s="68" t="s">
        <v>65</v>
      </c>
      <c r="I4811" s="66">
        <v>81706</v>
      </c>
      <c r="J4811" s="66" t="s">
        <v>9106</v>
      </c>
      <c r="K4811" s="68" t="s">
        <v>2547</v>
      </c>
      <c r="L4811" s="69" t="s">
        <v>10817</v>
      </c>
      <c r="N4811" s="128">
        <v>100</v>
      </c>
      <c r="O4811" s="71">
        <v>33.5</v>
      </c>
      <c r="P4811" s="127"/>
    </row>
    <row r="4812" spans="1:16" ht="15" x14ac:dyDescent="0.25">
      <c r="A4812" s="67" t="str">
        <f t="shared" si="75"/>
        <v>114547146</v>
      </c>
      <c r="B4812" s="127">
        <v>11454714</v>
      </c>
      <c r="C4812" s="127">
        <v>6</v>
      </c>
      <c r="D4812" s="74" t="s">
        <v>6216</v>
      </c>
      <c r="E4812" s="68" t="s">
        <v>1191</v>
      </c>
      <c r="F4812" s="68" t="s">
        <v>10814</v>
      </c>
      <c r="G4812" s="68" t="s">
        <v>2550</v>
      </c>
      <c r="H4812" s="68" t="s">
        <v>65</v>
      </c>
      <c r="I4812" s="66">
        <v>81706</v>
      </c>
      <c r="J4812" s="66" t="s">
        <v>9106</v>
      </c>
      <c r="K4812" s="68" t="s">
        <v>2547</v>
      </c>
      <c r="L4812" s="69" t="s">
        <v>10816</v>
      </c>
      <c r="N4812" s="128">
        <v>100</v>
      </c>
      <c r="O4812" s="71">
        <v>33.5</v>
      </c>
      <c r="P4812" s="127"/>
    </row>
    <row r="4813" spans="1:16" ht="15" x14ac:dyDescent="0.25">
      <c r="A4813" s="67" t="str">
        <f t="shared" si="75"/>
        <v>114547145</v>
      </c>
      <c r="B4813" s="127">
        <v>11454714</v>
      </c>
      <c r="C4813" s="127">
        <v>5</v>
      </c>
      <c r="D4813" s="74" t="s">
        <v>6216</v>
      </c>
      <c r="E4813" s="68" t="s">
        <v>1191</v>
      </c>
      <c r="F4813" s="68" t="s">
        <v>10815</v>
      </c>
      <c r="G4813" s="68" t="s">
        <v>2550</v>
      </c>
      <c r="H4813" s="68" t="s">
        <v>65</v>
      </c>
      <c r="I4813" s="66">
        <v>81706</v>
      </c>
      <c r="J4813" s="66" t="s">
        <v>9106</v>
      </c>
      <c r="K4813" s="68" t="s">
        <v>2547</v>
      </c>
      <c r="L4813" s="69" t="s">
        <v>10817</v>
      </c>
      <c r="N4813" s="128">
        <v>100</v>
      </c>
      <c r="O4813" s="71">
        <v>33.5</v>
      </c>
      <c r="P4813" s="127"/>
    </row>
    <row r="4814" spans="1:16" ht="15" x14ac:dyDescent="0.25">
      <c r="A4814" s="67" t="str">
        <f t="shared" si="75"/>
        <v>45596301</v>
      </c>
      <c r="B4814" s="127">
        <v>4559630</v>
      </c>
      <c r="C4814" s="127">
        <v>1</v>
      </c>
      <c r="D4814" s="74" t="s">
        <v>6217</v>
      </c>
      <c r="E4814" s="68" t="s">
        <v>255</v>
      </c>
      <c r="F4814" s="68" t="s">
        <v>10813</v>
      </c>
      <c r="G4814" s="68" t="s">
        <v>10823</v>
      </c>
      <c r="H4814" s="68" t="s">
        <v>65</v>
      </c>
      <c r="I4814" s="66">
        <v>81706</v>
      </c>
      <c r="J4814" s="66" t="s">
        <v>9106</v>
      </c>
      <c r="K4814" s="68" t="s">
        <v>2547</v>
      </c>
      <c r="L4814" s="69" t="s">
        <v>10818</v>
      </c>
      <c r="N4814" s="128">
        <v>100</v>
      </c>
      <c r="O4814" s="71">
        <v>33.5</v>
      </c>
      <c r="P4814" s="127"/>
    </row>
    <row r="4815" spans="1:16" ht="15" x14ac:dyDescent="0.25">
      <c r="A4815" s="67" t="str">
        <f t="shared" si="75"/>
        <v>49051801</v>
      </c>
      <c r="B4815" s="127">
        <v>4905180</v>
      </c>
      <c r="C4815" s="127">
        <v>1</v>
      </c>
      <c r="D4815" s="74" t="s">
        <v>10399</v>
      </c>
      <c r="E4815" s="68" t="s">
        <v>10056</v>
      </c>
      <c r="F4815" s="68" t="s">
        <v>10813</v>
      </c>
      <c r="G4815" s="127" t="s">
        <v>2550</v>
      </c>
      <c r="H4815" s="68" t="s">
        <v>65</v>
      </c>
      <c r="I4815" s="66">
        <v>81706</v>
      </c>
      <c r="J4815" s="66" t="s">
        <v>9106</v>
      </c>
      <c r="K4815" s="68" t="s">
        <v>2546</v>
      </c>
      <c r="L4815" s="69" t="s">
        <v>10818</v>
      </c>
      <c r="N4815" s="128">
        <v>0</v>
      </c>
      <c r="O4815" s="71">
        <v>40.200000000000003</v>
      </c>
      <c r="P4815" s="127"/>
    </row>
    <row r="4816" spans="1:16" ht="15" x14ac:dyDescent="0.25">
      <c r="A4816" s="67" t="str">
        <f t="shared" si="75"/>
        <v>162152171</v>
      </c>
      <c r="B4816" s="127">
        <v>16215217</v>
      </c>
      <c r="C4816" s="127">
        <v>1</v>
      </c>
      <c r="D4816" s="74" t="s">
        <v>10643</v>
      </c>
      <c r="E4816" s="68" t="s">
        <v>10185</v>
      </c>
      <c r="F4816" s="68" t="s">
        <v>10814</v>
      </c>
      <c r="G4816" s="127" t="s">
        <v>2550</v>
      </c>
      <c r="H4816" s="68" t="s">
        <v>65</v>
      </c>
      <c r="I4816" s="66">
        <v>81706</v>
      </c>
      <c r="J4816" s="66" t="s">
        <v>9106</v>
      </c>
      <c r="K4816" s="68" t="s">
        <v>2547</v>
      </c>
      <c r="L4816" s="69" t="s">
        <v>10816</v>
      </c>
      <c r="N4816" s="128">
        <v>0</v>
      </c>
      <c r="O4816" s="71">
        <v>33.5</v>
      </c>
      <c r="P4816" s="127">
        <v>1</v>
      </c>
    </row>
    <row r="4817" spans="1:16" ht="15" x14ac:dyDescent="0.25">
      <c r="A4817" s="67" t="str">
        <f t="shared" si="75"/>
        <v>134402631</v>
      </c>
      <c r="B4817" s="127">
        <v>13440263</v>
      </c>
      <c r="C4817" s="127">
        <v>1</v>
      </c>
      <c r="D4817" s="74" t="s">
        <v>6218</v>
      </c>
      <c r="E4817" s="68">
        <v>15510960</v>
      </c>
      <c r="F4817" s="68" t="s">
        <v>10814</v>
      </c>
      <c r="G4817" s="68" t="s">
        <v>10823</v>
      </c>
      <c r="H4817" s="68" t="s">
        <v>65</v>
      </c>
      <c r="I4817" s="66">
        <v>81706</v>
      </c>
      <c r="J4817" s="66" t="s">
        <v>9106</v>
      </c>
      <c r="K4817" s="68" t="s">
        <v>2548</v>
      </c>
      <c r="L4817" s="69" t="s">
        <v>10816</v>
      </c>
      <c r="N4817" s="128">
        <v>100</v>
      </c>
      <c r="O4817" s="71">
        <v>20.100000000000001</v>
      </c>
      <c r="P4817" s="127"/>
    </row>
    <row r="4818" spans="1:16" ht="15" x14ac:dyDescent="0.25">
      <c r="A4818" s="67" t="str">
        <f t="shared" si="75"/>
        <v>134399723</v>
      </c>
      <c r="B4818" s="127">
        <v>13439972</v>
      </c>
      <c r="C4818" s="127">
        <v>3</v>
      </c>
      <c r="D4818" s="74" t="s">
        <v>7445</v>
      </c>
      <c r="E4818" s="68">
        <v>19182241</v>
      </c>
      <c r="F4818" s="68" t="s">
        <v>10814</v>
      </c>
      <c r="G4818" s="68" t="s">
        <v>2550</v>
      </c>
      <c r="H4818" s="68" t="s">
        <v>65</v>
      </c>
      <c r="I4818" s="66">
        <v>81706</v>
      </c>
      <c r="J4818" s="66" t="s">
        <v>9106</v>
      </c>
      <c r="K4818" s="68" t="s">
        <v>2547</v>
      </c>
      <c r="L4818" s="69" t="s">
        <v>10816</v>
      </c>
      <c r="N4818" s="128">
        <v>81</v>
      </c>
      <c r="O4818" s="71">
        <v>33.5</v>
      </c>
      <c r="P4818" s="127"/>
    </row>
    <row r="4819" spans="1:16" ht="15" x14ac:dyDescent="0.25">
      <c r="A4819" s="67" t="str">
        <f t="shared" si="75"/>
        <v>129351302</v>
      </c>
      <c r="B4819" s="127">
        <v>12935130</v>
      </c>
      <c r="C4819" s="127">
        <v>2</v>
      </c>
      <c r="D4819" s="74" t="s">
        <v>6219</v>
      </c>
      <c r="E4819" s="68" t="s">
        <v>1594</v>
      </c>
      <c r="F4819" s="68" t="s">
        <v>10814</v>
      </c>
      <c r="G4819" s="68" t="s">
        <v>10823</v>
      </c>
      <c r="H4819" s="68" t="s">
        <v>65</v>
      </c>
      <c r="I4819" s="66">
        <v>81706</v>
      </c>
      <c r="J4819" s="66" t="s">
        <v>9106</v>
      </c>
      <c r="K4819" s="68" t="s">
        <v>2548</v>
      </c>
      <c r="L4819" s="69" t="s">
        <v>10816</v>
      </c>
      <c r="N4819" s="128">
        <v>100</v>
      </c>
      <c r="O4819" s="71">
        <v>20.100000000000001</v>
      </c>
      <c r="P4819" s="127"/>
    </row>
    <row r="4820" spans="1:16" ht="15" x14ac:dyDescent="0.25">
      <c r="A4820" s="67" t="str">
        <f t="shared" si="75"/>
        <v>143847592</v>
      </c>
      <c r="B4820" s="127">
        <v>14384759</v>
      </c>
      <c r="C4820" s="127">
        <v>2</v>
      </c>
      <c r="D4820" s="74" t="s">
        <v>6220</v>
      </c>
      <c r="E4820" s="68" t="s">
        <v>9767</v>
      </c>
      <c r="F4820" s="68" t="s">
        <v>10814</v>
      </c>
      <c r="G4820" s="68" t="s">
        <v>2550</v>
      </c>
      <c r="H4820" s="68" t="s">
        <v>65</v>
      </c>
      <c r="I4820" s="66">
        <v>81706</v>
      </c>
      <c r="J4820" s="66" t="s">
        <v>9106</v>
      </c>
      <c r="K4820" s="68" t="s">
        <v>2548</v>
      </c>
      <c r="L4820" s="69" t="s">
        <v>10816</v>
      </c>
      <c r="N4820" s="128">
        <v>100</v>
      </c>
      <c r="O4820" s="71">
        <v>20.100000000000001</v>
      </c>
      <c r="P4820" s="127"/>
    </row>
    <row r="4821" spans="1:16" ht="15" x14ac:dyDescent="0.25">
      <c r="A4821" s="67" t="str">
        <f t="shared" si="75"/>
        <v>160324691</v>
      </c>
      <c r="B4821" s="127">
        <v>16032469</v>
      </c>
      <c r="C4821" s="127">
        <v>1</v>
      </c>
      <c r="D4821" s="74" t="s">
        <v>6221</v>
      </c>
      <c r="E4821" s="68" t="s">
        <v>2330</v>
      </c>
      <c r="F4821" s="68" t="s">
        <v>10814</v>
      </c>
      <c r="G4821" s="68" t="s">
        <v>2550</v>
      </c>
      <c r="H4821" s="68" t="s">
        <v>65</v>
      </c>
      <c r="I4821" s="66">
        <v>81706</v>
      </c>
      <c r="J4821" s="66" t="s">
        <v>9106</v>
      </c>
      <c r="K4821" s="68" t="s">
        <v>2547</v>
      </c>
      <c r="L4821" s="69" t="s">
        <v>10816</v>
      </c>
      <c r="N4821" s="128">
        <v>81</v>
      </c>
      <c r="O4821" s="71">
        <v>33.5</v>
      </c>
      <c r="P4821" s="127"/>
    </row>
    <row r="4822" spans="1:16" ht="15" x14ac:dyDescent="0.25">
      <c r="A4822" s="67" t="str">
        <f t="shared" si="75"/>
        <v>58372001</v>
      </c>
      <c r="B4822" s="127">
        <v>5837200</v>
      </c>
      <c r="C4822" s="127">
        <v>1</v>
      </c>
      <c r="D4822" s="74" t="s">
        <v>10654</v>
      </c>
      <c r="E4822" s="68">
        <v>8973862</v>
      </c>
      <c r="F4822" s="68" t="s">
        <v>10813</v>
      </c>
      <c r="G4822" s="68" t="s">
        <v>10823</v>
      </c>
      <c r="H4822" s="68" t="s">
        <v>65</v>
      </c>
      <c r="I4822" s="66">
        <v>81706</v>
      </c>
      <c r="J4822" s="66" t="s">
        <v>9106</v>
      </c>
      <c r="K4822" s="68" t="s">
        <v>2547</v>
      </c>
      <c r="L4822" s="69" t="s">
        <v>10818</v>
      </c>
      <c r="N4822" s="128">
        <v>0</v>
      </c>
      <c r="O4822" s="71">
        <v>33.5</v>
      </c>
      <c r="P4822" s="127"/>
    </row>
    <row r="4823" spans="1:16" ht="15" x14ac:dyDescent="0.25">
      <c r="A4823" s="67" t="str">
        <f t="shared" si="75"/>
        <v>39197912</v>
      </c>
      <c r="B4823" s="127">
        <v>3919791</v>
      </c>
      <c r="C4823" s="127">
        <v>2</v>
      </c>
      <c r="D4823" s="74" t="s">
        <v>7657</v>
      </c>
      <c r="E4823" s="68" t="s">
        <v>7684</v>
      </c>
      <c r="F4823" s="68" t="s">
        <v>10813</v>
      </c>
      <c r="G4823" s="68" t="s">
        <v>2550</v>
      </c>
      <c r="H4823" s="68" t="s">
        <v>65</v>
      </c>
      <c r="I4823" s="66">
        <v>81706</v>
      </c>
      <c r="J4823" s="66" t="s">
        <v>9106</v>
      </c>
      <c r="K4823" s="68" t="s">
        <v>2547</v>
      </c>
      <c r="L4823" s="69" t="s">
        <v>10818</v>
      </c>
      <c r="N4823" s="128">
        <v>100</v>
      </c>
      <c r="O4823" s="71">
        <v>33.5</v>
      </c>
      <c r="P4823" s="127"/>
    </row>
    <row r="4824" spans="1:16" ht="15" x14ac:dyDescent="0.25">
      <c r="A4824" s="67" t="str">
        <f t="shared" si="75"/>
        <v>168485502</v>
      </c>
      <c r="B4824" s="127">
        <v>16848550</v>
      </c>
      <c r="C4824" s="127">
        <v>2</v>
      </c>
      <c r="D4824" s="74" t="s">
        <v>9686</v>
      </c>
      <c r="E4824" s="68" t="s">
        <v>10356</v>
      </c>
      <c r="F4824" s="68" t="s">
        <v>10814</v>
      </c>
      <c r="G4824" s="68" t="s">
        <v>2550</v>
      </c>
      <c r="H4824" s="68" t="s">
        <v>66</v>
      </c>
      <c r="I4824" s="66">
        <v>6921</v>
      </c>
      <c r="J4824" s="66" t="s">
        <v>9107</v>
      </c>
      <c r="K4824" s="68" t="s">
        <v>2547</v>
      </c>
      <c r="L4824" s="69" t="s">
        <v>10816</v>
      </c>
      <c r="N4824" s="128">
        <v>100</v>
      </c>
      <c r="O4824" s="71">
        <v>33.5</v>
      </c>
      <c r="P4824" s="127"/>
    </row>
    <row r="4825" spans="1:16" ht="15" x14ac:dyDescent="0.25">
      <c r="A4825" s="67" t="str">
        <f t="shared" si="75"/>
        <v>69683631</v>
      </c>
      <c r="B4825" s="127">
        <v>6968363</v>
      </c>
      <c r="C4825" s="127">
        <v>1</v>
      </c>
      <c r="D4825" s="74" t="s">
        <v>9662</v>
      </c>
      <c r="E4825" s="68">
        <v>5691580</v>
      </c>
      <c r="F4825" s="68" t="s">
        <v>10813</v>
      </c>
      <c r="G4825" s="68" t="s">
        <v>10823</v>
      </c>
      <c r="H4825" s="68" t="s">
        <v>66</v>
      </c>
      <c r="I4825" s="66">
        <v>7033</v>
      </c>
      <c r="J4825" s="66" t="s">
        <v>9111</v>
      </c>
      <c r="K4825" s="68" t="s">
        <v>2547</v>
      </c>
      <c r="L4825" s="69" t="s">
        <v>10818</v>
      </c>
      <c r="N4825" s="128">
        <v>100</v>
      </c>
      <c r="O4825" s="71">
        <v>33.5</v>
      </c>
      <c r="P4825" s="127"/>
    </row>
    <row r="4826" spans="1:16" ht="15" x14ac:dyDescent="0.25">
      <c r="A4826" s="67" t="str">
        <f t="shared" si="75"/>
        <v>73050961</v>
      </c>
      <c r="B4826" s="127">
        <v>7305096</v>
      </c>
      <c r="C4826" s="127">
        <v>1</v>
      </c>
      <c r="D4826" s="74" t="s">
        <v>6222</v>
      </c>
      <c r="E4826" s="68">
        <v>6456730</v>
      </c>
      <c r="F4826" s="68" t="s">
        <v>10813</v>
      </c>
      <c r="G4826" s="68" t="s">
        <v>10823</v>
      </c>
      <c r="H4826" s="68" t="s">
        <v>66</v>
      </c>
      <c r="I4826" s="66">
        <v>6921</v>
      </c>
      <c r="J4826" s="66" t="s">
        <v>9107</v>
      </c>
      <c r="K4826" s="68" t="s">
        <v>2547</v>
      </c>
      <c r="L4826" s="69" t="s">
        <v>10818</v>
      </c>
      <c r="N4826" s="128">
        <v>100</v>
      </c>
      <c r="O4826" s="71">
        <v>33.5</v>
      </c>
      <c r="P4826" s="127"/>
    </row>
    <row r="4827" spans="1:16" ht="15" x14ac:dyDescent="0.25">
      <c r="A4827" s="67" t="str">
        <f t="shared" si="75"/>
        <v>111175404</v>
      </c>
      <c r="B4827" s="127">
        <v>11117540</v>
      </c>
      <c r="C4827" s="127">
        <v>4</v>
      </c>
      <c r="D4827" s="74" t="s">
        <v>4399</v>
      </c>
      <c r="E4827" s="68" t="s">
        <v>1049</v>
      </c>
      <c r="F4827" s="68" t="s">
        <v>10814</v>
      </c>
      <c r="G4827" s="68" t="s">
        <v>2550</v>
      </c>
      <c r="H4827" s="68" t="s">
        <v>66</v>
      </c>
      <c r="I4827" s="66">
        <v>6921</v>
      </c>
      <c r="J4827" s="66" t="s">
        <v>9107</v>
      </c>
      <c r="K4827" s="68" t="s">
        <v>2547</v>
      </c>
      <c r="L4827" s="69" t="s">
        <v>10816</v>
      </c>
      <c r="N4827" s="128">
        <v>100</v>
      </c>
      <c r="O4827" s="71">
        <v>33.5</v>
      </c>
      <c r="P4827" s="127"/>
    </row>
    <row r="4828" spans="1:16" ht="15" x14ac:dyDescent="0.25">
      <c r="A4828" s="67" t="str">
        <f t="shared" si="75"/>
        <v>48779011</v>
      </c>
      <c r="B4828" s="127">
        <v>4877901</v>
      </c>
      <c r="C4828" s="127">
        <v>1</v>
      </c>
      <c r="D4828" s="74" t="s">
        <v>10395</v>
      </c>
      <c r="E4828" s="68">
        <v>9686345</v>
      </c>
      <c r="F4828" s="68" t="s">
        <v>10813</v>
      </c>
      <c r="G4828" s="127" t="s">
        <v>2550</v>
      </c>
      <c r="H4828" s="68" t="s">
        <v>66</v>
      </c>
      <c r="I4828" s="66">
        <v>6921</v>
      </c>
      <c r="J4828" s="66" t="s">
        <v>9107</v>
      </c>
      <c r="K4828" s="68" t="s">
        <v>2547</v>
      </c>
      <c r="L4828" s="69" t="s">
        <v>10818</v>
      </c>
      <c r="N4828" s="128">
        <v>0</v>
      </c>
      <c r="O4828" s="71">
        <v>33.5</v>
      </c>
      <c r="P4828" s="127"/>
    </row>
    <row r="4829" spans="1:16" ht="15" x14ac:dyDescent="0.25">
      <c r="A4829" s="67" t="str">
        <f t="shared" si="75"/>
        <v>74075555</v>
      </c>
      <c r="B4829" s="127">
        <v>7407555</v>
      </c>
      <c r="C4829" s="127">
        <v>5</v>
      </c>
      <c r="D4829" s="74" t="s">
        <v>6223</v>
      </c>
      <c r="E4829" s="68">
        <v>6168583</v>
      </c>
      <c r="F4829" s="68" t="s">
        <v>10814</v>
      </c>
      <c r="G4829" s="68" t="s">
        <v>2550</v>
      </c>
      <c r="H4829" s="68" t="s">
        <v>66</v>
      </c>
      <c r="I4829" s="66">
        <v>6921</v>
      </c>
      <c r="J4829" s="66" t="s">
        <v>9107</v>
      </c>
      <c r="K4829" s="68" t="s">
        <v>2547</v>
      </c>
      <c r="L4829" s="69" t="s">
        <v>10816</v>
      </c>
      <c r="N4829" s="128">
        <v>100</v>
      </c>
      <c r="O4829" s="71">
        <v>33.5</v>
      </c>
      <c r="P4829" s="127"/>
    </row>
    <row r="4830" spans="1:16" ht="15" x14ac:dyDescent="0.25">
      <c r="A4830" s="67" t="str">
        <f t="shared" si="75"/>
        <v>173621801</v>
      </c>
      <c r="B4830" s="127">
        <v>17362180</v>
      </c>
      <c r="C4830" s="127">
        <v>1</v>
      </c>
      <c r="D4830" s="74" t="s">
        <v>9724</v>
      </c>
      <c r="E4830" s="68" t="s">
        <v>9791</v>
      </c>
      <c r="F4830" s="68" t="s">
        <v>10814</v>
      </c>
      <c r="G4830" s="68" t="s">
        <v>2550</v>
      </c>
      <c r="H4830" s="68" t="s">
        <v>66</v>
      </c>
      <c r="I4830" s="66">
        <v>6921</v>
      </c>
      <c r="J4830" s="66" t="s">
        <v>9107</v>
      </c>
      <c r="K4830" s="68" t="s">
        <v>2547</v>
      </c>
      <c r="L4830" s="69" t="s">
        <v>10816</v>
      </c>
      <c r="N4830" s="128">
        <v>100</v>
      </c>
      <c r="O4830" s="71">
        <v>33.5</v>
      </c>
      <c r="P4830" s="127"/>
    </row>
    <row r="4831" spans="1:16" ht="15" x14ac:dyDescent="0.25">
      <c r="A4831" s="67" t="str">
        <f t="shared" si="75"/>
        <v>69667791</v>
      </c>
      <c r="B4831" s="127">
        <v>6966779</v>
      </c>
      <c r="C4831" s="127">
        <v>1</v>
      </c>
      <c r="D4831" s="74" t="s">
        <v>6224</v>
      </c>
      <c r="E4831" s="68">
        <v>3942932</v>
      </c>
      <c r="F4831" s="68" t="s">
        <v>10813</v>
      </c>
      <c r="G4831" s="68" t="s">
        <v>10823</v>
      </c>
      <c r="H4831" s="68" t="s">
        <v>71</v>
      </c>
      <c r="I4831" s="66">
        <v>7124</v>
      </c>
      <c r="J4831" s="66" t="s">
        <v>71</v>
      </c>
      <c r="K4831" s="68" t="s">
        <v>2547</v>
      </c>
      <c r="L4831" s="69" t="s">
        <v>10818</v>
      </c>
      <c r="N4831" s="128">
        <v>100</v>
      </c>
      <c r="O4831" s="71">
        <v>33.5</v>
      </c>
      <c r="P4831" s="127"/>
    </row>
    <row r="4832" spans="1:16" ht="15" x14ac:dyDescent="0.25">
      <c r="A4832" s="67" t="str">
        <f t="shared" si="75"/>
        <v>81794141</v>
      </c>
      <c r="B4832" s="127">
        <v>8179414</v>
      </c>
      <c r="C4832" s="127">
        <v>1</v>
      </c>
      <c r="D4832" s="74" t="s">
        <v>5286</v>
      </c>
      <c r="E4832" s="68">
        <v>10622186</v>
      </c>
      <c r="F4832" s="68" t="s">
        <v>10813</v>
      </c>
      <c r="G4832" s="68" t="s">
        <v>10823</v>
      </c>
      <c r="H4832" s="68" t="s">
        <v>71</v>
      </c>
      <c r="I4832" s="66">
        <v>7124</v>
      </c>
      <c r="J4832" s="66" t="s">
        <v>71</v>
      </c>
      <c r="K4832" s="68" t="s">
        <v>2546</v>
      </c>
      <c r="L4832" s="69" t="s">
        <v>10818</v>
      </c>
      <c r="N4832" s="128">
        <v>100</v>
      </c>
      <c r="O4832" s="71">
        <v>40.200000000000003</v>
      </c>
      <c r="P4832" s="127"/>
    </row>
    <row r="4833" spans="1:16" ht="15" x14ac:dyDescent="0.25">
      <c r="A4833" s="67" t="str">
        <f t="shared" si="75"/>
        <v>81794142</v>
      </c>
      <c r="B4833" s="127">
        <v>8179414</v>
      </c>
      <c r="C4833" s="127">
        <v>2</v>
      </c>
      <c r="D4833" s="74" t="s">
        <v>5286</v>
      </c>
      <c r="E4833" s="68">
        <v>10622186</v>
      </c>
      <c r="F4833" s="68" t="s">
        <v>10815</v>
      </c>
      <c r="G4833" s="68" t="s">
        <v>2550</v>
      </c>
      <c r="H4833" s="68" t="s">
        <v>71</v>
      </c>
      <c r="I4833" s="66">
        <v>7124</v>
      </c>
      <c r="J4833" s="66" t="s">
        <v>71</v>
      </c>
      <c r="K4833" s="68" t="s">
        <v>2547</v>
      </c>
      <c r="L4833" s="69" t="s">
        <v>10817</v>
      </c>
      <c r="N4833" s="128">
        <v>100</v>
      </c>
      <c r="O4833" s="71">
        <v>33.5</v>
      </c>
      <c r="P4833" s="127"/>
    </row>
    <row r="4834" spans="1:16" ht="15" x14ac:dyDescent="0.25">
      <c r="A4834" s="67" t="str">
        <f t="shared" si="75"/>
        <v>102993612</v>
      </c>
      <c r="B4834" s="127">
        <v>10299361</v>
      </c>
      <c r="C4834" s="127">
        <v>2</v>
      </c>
      <c r="D4834" s="74" t="s">
        <v>9674</v>
      </c>
      <c r="E4834" s="68">
        <v>8215281</v>
      </c>
      <c r="F4834" s="68" t="s">
        <v>10815</v>
      </c>
      <c r="G4834" s="68" t="s">
        <v>10823</v>
      </c>
      <c r="H4834" s="68" t="s">
        <v>71</v>
      </c>
      <c r="I4834" s="66">
        <v>7124</v>
      </c>
      <c r="J4834" s="66" t="s">
        <v>71</v>
      </c>
      <c r="K4834" s="68" t="s">
        <v>2547</v>
      </c>
      <c r="L4834" s="69" t="s">
        <v>10817</v>
      </c>
      <c r="N4834" s="128">
        <v>100</v>
      </c>
      <c r="O4834" s="71">
        <v>33.5</v>
      </c>
      <c r="P4834" s="127"/>
    </row>
    <row r="4835" spans="1:16" ht="15" x14ac:dyDescent="0.25">
      <c r="A4835" s="67" t="str">
        <f t="shared" si="75"/>
        <v>91645101</v>
      </c>
      <c r="B4835" s="127">
        <v>9164510</v>
      </c>
      <c r="C4835" s="127">
        <v>1</v>
      </c>
      <c r="D4835" s="74" t="s">
        <v>6225</v>
      </c>
      <c r="E4835" s="68">
        <v>14633600</v>
      </c>
      <c r="F4835" s="68" t="s">
        <v>10815</v>
      </c>
      <c r="G4835" s="68" t="s">
        <v>2550</v>
      </c>
      <c r="H4835" s="68" t="s">
        <v>71</v>
      </c>
      <c r="I4835" s="66">
        <v>7124</v>
      </c>
      <c r="J4835" s="66" t="s">
        <v>71</v>
      </c>
      <c r="K4835" s="68" t="s">
        <v>2547</v>
      </c>
      <c r="L4835" s="69" t="s">
        <v>10817</v>
      </c>
      <c r="N4835" s="128">
        <v>100</v>
      </c>
      <c r="O4835" s="71">
        <v>33.5</v>
      </c>
      <c r="P4835" s="127"/>
    </row>
    <row r="4836" spans="1:16" ht="15" x14ac:dyDescent="0.25">
      <c r="A4836" s="67" t="str">
        <f t="shared" si="75"/>
        <v>130855301</v>
      </c>
      <c r="B4836" s="127">
        <v>13085530</v>
      </c>
      <c r="C4836" s="127">
        <v>1</v>
      </c>
      <c r="D4836" s="74" t="s">
        <v>6226</v>
      </c>
      <c r="E4836" s="68" t="s">
        <v>1660</v>
      </c>
      <c r="F4836" s="68" t="s">
        <v>10814</v>
      </c>
      <c r="G4836" s="68" t="s">
        <v>10823</v>
      </c>
      <c r="H4836" s="68" t="s">
        <v>71</v>
      </c>
      <c r="I4836" s="66">
        <v>7124</v>
      </c>
      <c r="J4836" s="66" t="s">
        <v>71</v>
      </c>
      <c r="K4836" s="68" t="s">
        <v>2547</v>
      </c>
      <c r="L4836" s="69" t="s">
        <v>10816</v>
      </c>
      <c r="N4836" s="128">
        <v>100</v>
      </c>
      <c r="O4836" s="71">
        <v>33.5</v>
      </c>
      <c r="P4836" s="127"/>
    </row>
    <row r="4837" spans="1:16" ht="15" x14ac:dyDescent="0.25">
      <c r="A4837" s="67" t="str">
        <f t="shared" si="75"/>
        <v>115712403</v>
      </c>
      <c r="B4837" s="127">
        <v>11571240</v>
      </c>
      <c r="C4837" s="127">
        <v>3</v>
      </c>
      <c r="D4837" s="74" t="s">
        <v>10769</v>
      </c>
      <c r="E4837" s="68" t="s">
        <v>10305</v>
      </c>
      <c r="F4837" s="68" t="s">
        <v>10815</v>
      </c>
      <c r="G4837" s="68" t="s">
        <v>10823</v>
      </c>
      <c r="H4837" s="68" t="s">
        <v>71</v>
      </c>
      <c r="I4837" s="66">
        <v>7124</v>
      </c>
      <c r="J4837" s="66" t="s">
        <v>71</v>
      </c>
      <c r="K4837" s="68" t="s">
        <v>2547</v>
      </c>
      <c r="L4837" s="69" t="s">
        <v>10817</v>
      </c>
      <c r="N4837" s="128">
        <v>100</v>
      </c>
      <c r="O4837" s="71">
        <v>33.5</v>
      </c>
      <c r="P4837" s="127">
        <v>2</v>
      </c>
    </row>
    <row r="4838" spans="1:16" ht="15" x14ac:dyDescent="0.25">
      <c r="A4838" s="67" t="str">
        <f t="shared" si="75"/>
        <v>70032742</v>
      </c>
      <c r="B4838" s="127">
        <v>7003274</v>
      </c>
      <c r="C4838" s="127">
        <v>2</v>
      </c>
      <c r="D4838" s="74" t="s">
        <v>6227</v>
      </c>
      <c r="E4838" s="68" t="s">
        <v>376</v>
      </c>
      <c r="F4838" s="68" t="s">
        <v>10815</v>
      </c>
      <c r="G4838" s="68" t="s">
        <v>10823</v>
      </c>
      <c r="H4838" s="68" t="s">
        <v>71</v>
      </c>
      <c r="I4838" s="66">
        <v>7124</v>
      </c>
      <c r="J4838" s="66" t="s">
        <v>71</v>
      </c>
      <c r="K4838" s="68" t="s">
        <v>2547</v>
      </c>
      <c r="L4838" s="69" t="s">
        <v>10817</v>
      </c>
      <c r="N4838" s="128">
        <v>100</v>
      </c>
      <c r="O4838" s="71">
        <v>33.5</v>
      </c>
      <c r="P4838" s="127"/>
    </row>
    <row r="4839" spans="1:16" ht="15" x14ac:dyDescent="0.25">
      <c r="A4839" s="67" t="str">
        <f t="shared" si="75"/>
        <v>70032741</v>
      </c>
      <c r="B4839" s="127">
        <v>7003274</v>
      </c>
      <c r="C4839" s="127">
        <v>1</v>
      </c>
      <c r="D4839" s="74" t="s">
        <v>6227</v>
      </c>
      <c r="E4839" s="68" t="s">
        <v>376</v>
      </c>
      <c r="F4839" s="68" t="s">
        <v>10815</v>
      </c>
      <c r="G4839" s="68" t="s">
        <v>10823</v>
      </c>
      <c r="H4839" s="68" t="s">
        <v>71</v>
      </c>
      <c r="I4839" s="66">
        <v>7124</v>
      </c>
      <c r="J4839" s="66" t="s">
        <v>71</v>
      </c>
      <c r="K4839" s="68" t="s">
        <v>2547</v>
      </c>
      <c r="L4839" s="69" t="s">
        <v>10817</v>
      </c>
      <c r="N4839" s="128">
        <v>100</v>
      </c>
      <c r="O4839" s="71">
        <v>33.5</v>
      </c>
      <c r="P4839" s="127"/>
    </row>
    <row r="4840" spans="1:16" ht="15" x14ac:dyDescent="0.25">
      <c r="A4840" s="67" t="str">
        <f t="shared" si="75"/>
        <v>76662023</v>
      </c>
      <c r="B4840" s="127">
        <v>7666202</v>
      </c>
      <c r="C4840" s="127">
        <v>3</v>
      </c>
      <c r="D4840" s="74" t="s">
        <v>6228</v>
      </c>
      <c r="E4840" s="68" t="s">
        <v>9985</v>
      </c>
      <c r="F4840" s="68" t="s">
        <v>10815</v>
      </c>
      <c r="G4840" s="68" t="s">
        <v>2550</v>
      </c>
      <c r="H4840" s="68" t="s">
        <v>71</v>
      </c>
      <c r="I4840" s="66">
        <v>7124</v>
      </c>
      <c r="J4840" s="66" t="s">
        <v>71</v>
      </c>
      <c r="K4840" s="68" t="s">
        <v>2547</v>
      </c>
      <c r="L4840" s="69" t="s">
        <v>10817</v>
      </c>
      <c r="N4840" s="128">
        <v>100</v>
      </c>
      <c r="O4840" s="71">
        <v>33.5</v>
      </c>
      <c r="P4840" s="127"/>
    </row>
    <row r="4841" spans="1:16" ht="15" x14ac:dyDescent="0.25">
      <c r="A4841" s="67" t="str">
        <f t="shared" si="75"/>
        <v>40853601</v>
      </c>
      <c r="B4841" s="127">
        <v>4085360</v>
      </c>
      <c r="C4841" s="127">
        <v>1</v>
      </c>
      <c r="D4841" s="74" t="s">
        <v>6229</v>
      </c>
      <c r="E4841" s="68" t="s">
        <v>239</v>
      </c>
      <c r="F4841" s="68" t="s">
        <v>10813</v>
      </c>
      <c r="G4841" s="68" t="s">
        <v>2550</v>
      </c>
      <c r="H4841" s="68" t="s">
        <v>71</v>
      </c>
      <c r="I4841" s="66">
        <v>7124</v>
      </c>
      <c r="J4841" s="66" t="s">
        <v>71</v>
      </c>
      <c r="K4841" s="68" t="s">
        <v>2546</v>
      </c>
      <c r="L4841" s="69" t="s">
        <v>10818</v>
      </c>
      <c r="N4841" s="128">
        <v>0</v>
      </c>
      <c r="O4841" s="71">
        <v>40.200000000000003</v>
      </c>
      <c r="P4841" s="127"/>
    </row>
    <row r="4842" spans="1:16" ht="15" x14ac:dyDescent="0.25">
      <c r="A4842" s="67" t="str">
        <f t="shared" si="75"/>
        <v>118274901</v>
      </c>
      <c r="B4842" s="127">
        <v>11827490</v>
      </c>
      <c r="C4842" s="127">
        <v>1</v>
      </c>
      <c r="D4842" s="74" t="s">
        <v>7252</v>
      </c>
      <c r="E4842" s="68">
        <v>11598301</v>
      </c>
      <c r="F4842" s="68" t="s">
        <v>10815</v>
      </c>
      <c r="G4842" s="68" t="s">
        <v>10823</v>
      </c>
      <c r="H4842" s="68" t="s">
        <v>71</v>
      </c>
      <c r="I4842" s="66">
        <v>7124</v>
      </c>
      <c r="J4842" s="66" t="s">
        <v>71</v>
      </c>
      <c r="K4842" s="68" t="s">
        <v>2547</v>
      </c>
      <c r="L4842" s="69" t="s">
        <v>10817</v>
      </c>
      <c r="N4842" s="128">
        <v>100</v>
      </c>
      <c r="O4842" s="71">
        <v>33.5</v>
      </c>
      <c r="P4842" s="127"/>
    </row>
    <row r="4843" spans="1:16" ht="15" x14ac:dyDescent="0.25">
      <c r="A4843" s="67" t="str">
        <f t="shared" si="75"/>
        <v>148870102</v>
      </c>
      <c r="B4843" s="127">
        <v>14887010</v>
      </c>
      <c r="C4843" s="127">
        <v>2</v>
      </c>
      <c r="D4843" s="74" t="s">
        <v>6230</v>
      </c>
      <c r="E4843" s="68" t="s">
        <v>2073</v>
      </c>
      <c r="F4843" s="68" t="s">
        <v>10814</v>
      </c>
      <c r="G4843" s="68" t="s">
        <v>2550</v>
      </c>
      <c r="H4843" s="68" t="s">
        <v>71</v>
      </c>
      <c r="I4843" s="66">
        <v>7124</v>
      </c>
      <c r="J4843" s="66" t="s">
        <v>71</v>
      </c>
      <c r="K4843" s="68" t="s">
        <v>2547</v>
      </c>
      <c r="L4843" s="69" t="s">
        <v>10816</v>
      </c>
      <c r="N4843" s="128">
        <v>100</v>
      </c>
      <c r="O4843" s="71">
        <v>33.5</v>
      </c>
      <c r="P4843" s="127"/>
    </row>
    <row r="4844" spans="1:16" ht="15" x14ac:dyDescent="0.25">
      <c r="A4844" s="67" t="str">
        <f t="shared" si="75"/>
        <v>151405442</v>
      </c>
      <c r="B4844" s="127">
        <v>15140544</v>
      </c>
      <c r="C4844" s="127">
        <v>2</v>
      </c>
      <c r="D4844" s="74" t="s">
        <v>6231</v>
      </c>
      <c r="E4844" s="68" t="s">
        <v>2161</v>
      </c>
      <c r="F4844" s="68" t="s">
        <v>10814</v>
      </c>
      <c r="G4844" s="68" t="s">
        <v>2550</v>
      </c>
      <c r="H4844" s="68" t="s">
        <v>71</v>
      </c>
      <c r="I4844" s="66">
        <v>7124</v>
      </c>
      <c r="J4844" s="66" t="s">
        <v>71</v>
      </c>
      <c r="K4844" s="68" t="s">
        <v>2547</v>
      </c>
      <c r="L4844" s="69" t="s">
        <v>10816</v>
      </c>
      <c r="N4844" s="128">
        <v>98</v>
      </c>
      <c r="O4844" s="71">
        <v>33.5</v>
      </c>
      <c r="P4844" s="127"/>
    </row>
    <row r="4845" spans="1:16" ht="15" x14ac:dyDescent="0.25">
      <c r="A4845" s="67" t="str">
        <f t="shared" si="75"/>
        <v>116478403</v>
      </c>
      <c r="B4845" s="127">
        <v>11647840</v>
      </c>
      <c r="C4845" s="127">
        <v>3</v>
      </c>
      <c r="D4845" s="74" t="s">
        <v>6232</v>
      </c>
      <c r="E4845" s="68" t="s">
        <v>1253</v>
      </c>
      <c r="F4845" s="68" t="s">
        <v>10815</v>
      </c>
      <c r="G4845" s="68" t="s">
        <v>10823</v>
      </c>
      <c r="H4845" s="68" t="s">
        <v>68</v>
      </c>
      <c r="I4845" s="66">
        <v>7275</v>
      </c>
      <c r="J4845" s="66" t="s">
        <v>9120</v>
      </c>
      <c r="K4845" s="68" t="s">
        <v>2547</v>
      </c>
      <c r="L4845" s="69" t="s">
        <v>10817</v>
      </c>
      <c r="N4845" s="128">
        <v>88</v>
      </c>
      <c r="O4845" s="71">
        <v>33.5</v>
      </c>
      <c r="P4845" s="127"/>
    </row>
    <row r="4846" spans="1:16" ht="15" x14ac:dyDescent="0.25">
      <c r="A4846" s="67" t="str">
        <f t="shared" si="75"/>
        <v>115988763</v>
      </c>
      <c r="B4846" s="127">
        <v>11598876</v>
      </c>
      <c r="C4846" s="127">
        <v>3</v>
      </c>
      <c r="D4846" s="74" t="s">
        <v>6233</v>
      </c>
      <c r="E4846" s="68" t="s">
        <v>1229</v>
      </c>
      <c r="F4846" s="68" t="s">
        <v>10814</v>
      </c>
      <c r="G4846" s="68" t="s">
        <v>2550</v>
      </c>
      <c r="H4846" s="68" t="s">
        <v>68</v>
      </c>
      <c r="I4846" s="66">
        <v>7275</v>
      </c>
      <c r="J4846" s="66" t="s">
        <v>9120</v>
      </c>
      <c r="K4846" s="68" t="s">
        <v>2547</v>
      </c>
      <c r="L4846" s="69" t="s">
        <v>10816</v>
      </c>
      <c r="N4846" s="128">
        <v>100</v>
      </c>
      <c r="O4846" s="71">
        <v>33.5</v>
      </c>
      <c r="P4846" s="127"/>
    </row>
    <row r="4847" spans="1:16" ht="15" x14ac:dyDescent="0.25">
      <c r="A4847" s="67" t="str">
        <f t="shared" si="75"/>
        <v>147345882</v>
      </c>
      <c r="B4847" s="127">
        <v>14734588</v>
      </c>
      <c r="C4847" s="127">
        <v>2</v>
      </c>
      <c r="D4847" s="74" t="s">
        <v>6234</v>
      </c>
      <c r="E4847" s="68" t="s">
        <v>2026</v>
      </c>
      <c r="F4847" s="68" t="s">
        <v>10814</v>
      </c>
      <c r="G4847" s="68" t="s">
        <v>2550</v>
      </c>
      <c r="H4847" s="68" t="s">
        <v>68</v>
      </c>
      <c r="I4847" s="66">
        <v>7275</v>
      </c>
      <c r="J4847" s="66" t="s">
        <v>9120</v>
      </c>
      <c r="K4847" s="68" t="s">
        <v>2547</v>
      </c>
      <c r="L4847" s="69" t="s">
        <v>10816</v>
      </c>
      <c r="N4847" s="128">
        <v>100</v>
      </c>
      <c r="O4847" s="71">
        <v>33.5</v>
      </c>
      <c r="P4847" s="127"/>
    </row>
    <row r="4848" spans="1:16" ht="15" x14ac:dyDescent="0.25">
      <c r="A4848" s="67" t="str">
        <f t="shared" si="75"/>
        <v>69741685</v>
      </c>
      <c r="B4848" s="127">
        <v>6974168</v>
      </c>
      <c r="C4848" s="127">
        <v>5</v>
      </c>
      <c r="D4848" s="74" t="s">
        <v>6235</v>
      </c>
      <c r="E4848" s="68" t="s">
        <v>349</v>
      </c>
      <c r="F4848" s="68" t="s">
        <v>10815</v>
      </c>
      <c r="G4848" s="68" t="s">
        <v>10823</v>
      </c>
      <c r="H4848" s="68" t="s">
        <v>68</v>
      </c>
      <c r="I4848" s="66">
        <v>7275</v>
      </c>
      <c r="J4848" s="66" t="s">
        <v>9120</v>
      </c>
      <c r="K4848" s="68" t="s">
        <v>2547</v>
      </c>
      <c r="L4848" s="69" t="s">
        <v>10817</v>
      </c>
      <c r="N4848" s="128">
        <v>99</v>
      </c>
      <c r="O4848" s="71">
        <v>33.5</v>
      </c>
      <c r="P4848" s="127"/>
    </row>
    <row r="4849" spans="1:16" ht="15" x14ac:dyDescent="0.25">
      <c r="A4849" s="67" t="str">
        <f t="shared" si="75"/>
        <v>58356893</v>
      </c>
      <c r="B4849" s="127">
        <v>5835689</v>
      </c>
      <c r="C4849" s="127">
        <v>3</v>
      </c>
      <c r="D4849" s="74" t="s">
        <v>6236</v>
      </c>
      <c r="E4849" s="68" t="s">
        <v>300</v>
      </c>
      <c r="F4849" s="68" t="s">
        <v>10814</v>
      </c>
      <c r="G4849" s="68" t="s">
        <v>2550</v>
      </c>
      <c r="H4849" s="68" t="s">
        <v>68</v>
      </c>
      <c r="I4849" s="66">
        <v>7275</v>
      </c>
      <c r="J4849" s="66" t="s">
        <v>9120</v>
      </c>
      <c r="K4849" s="68" t="s">
        <v>2547</v>
      </c>
      <c r="L4849" s="69" t="s">
        <v>10816</v>
      </c>
      <c r="N4849" s="128">
        <v>100</v>
      </c>
      <c r="O4849" s="71">
        <v>33.5</v>
      </c>
      <c r="P4849" s="127"/>
    </row>
    <row r="4850" spans="1:16" ht="15" x14ac:dyDescent="0.25">
      <c r="A4850" s="67" t="str">
        <f t="shared" si="75"/>
        <v>173333741</v>
      </c>
      <c r="B4850" s="127">
        <v>17333374</v>
      </c>
      <c r="C4850" s="127">
        <v>1</v>
      </c>
      <c r="D4850" s="74" t="s">
        <v>9691</v>
      </c>
      <c r="E4850" s="68" t="s">
        <v>9982</v>
      </c>
      <c r="F4850" s="68" t="s">
        <v>10814</v>
      </c>
      <c r="G4850" s="68" t="s">
        <v>2550</v>
      </c>
      <c r="H4850" s="68" t="s">
        <v>68</v>
      </c>
      <c r="I4850" s="66">
        <v>7275</v>
      </c>
      <c r="J4850" s="66" t="s">
        <v>9120</v>
      </c>
      <c r="K4850" s="68" t="s">
        <v>2548</v>
      </c>
      <c r="L4850" s="69" t="s">
        <v>10816</v>
      </c>
      <c r="N4850" s="128">
        <v>99</v>
      </c>
      <c r="O4850" s="71">
        <v>20.100000000000001</v>
      </c>
      <c r="P4850" s="127"/>
    </row>
    <row r="4851" spans="1:16" ht="15" x14ac:dyDescent="0.25">
      <c r="A4851" s="67" t="str">
        <f t="shared" si="75"/>
        <v>163453201</v>
      </c>
      <c r="B4851" s="127">
        <v>16345320</v>
      </c>
      <c r="C4851" s="127">
        <v>1</v>
      </c>
      <c r="D4851" s="74" t="s">
        <v>6237</v>
      </c>
      <c r="E4851" s="68" t="s">
        <v>2413</v>
      </c>
      <c r="F4851" s="68" t="s">
        <v>10814</v>
      </c>
      <c r="G4851" s="68" t="s">
        <v>2550</v>
      </c>
      <c r="H4851" s="68" t="s">
        <v>68</v>
      </c>
      <c r="I4851" s="66">
        <v>7275</v>
      </c>
      <c r="J4851" s="66" t="s">
        <v>9120</v>
      </c>
      <c r="K4851" s="68" t="s">
        <v>2547</v>
      </c>
      <c r="L4851" s="69" t="s">
        <v>10816</v>
      </c>
      <c r="N4851" s="128">
        <v>87</v>
      </c>
      <c r="O4851" s="71">
        <v>33.5</v>
      </c>
      <c r="P4851" s="127"/>
    </row>
    <row r="4852" spans="1:16" ht="15" x14ac:dyDescent="0.25">
      <c r="A4852" s="67" t="str">
        <f t="shared" si="75"/>
        <v>72491351</v>
      </c>
      <c r="B4852" s="127">
        <v>7249135</v>
      </c>
      <c r="C4852" s="127">
        <v>1</v>
      </c>
      <c r="D4852" s="74" t="s">
        <v>6238</v>
      </c>
      <c r="E4852" s="68" t="s">
        <v>407</v>
      </c>
      <c r="F4852" s="68" t="s">
        <v>10813</v>
      </c>
      <c r="G4852" s="68" t="s">
        <v>10823</v>
      </c>
      <c r="H4852" s="68" t="s">
        <v>68</v>
      </c>
      <c r="I4852" s="66">
        <v>7275</v>
      </c>
      <c r="J4852" s="66" t="s">
        <v>9120</v>
      </c>
      <c r="K4852" s="68" t="s">
        <v>2547</v>
      </c>
      <c r="L4852" s="69" t="s">
        <v>10818</v>
      </c>
      <c r="N4852" s="128">
        <v>100</v>
      </c>
      <c r="O4852" s="71">
        <v>33.5</v>
      </c>
      <c r="P4852" s="127"/>
    </row>
    <row r="4853" spans="1:16" ht="15" x14ac:dyDescent="0.25">
      <c r="A4853" s="67" t="str">
        <f t="shared" si="75"/>
        <v>123025571</v>
      </c>
      <c r="B4853" s="127">
        <v>12302557</v>
      </c>
      <c r="C4853" s="127">
        <v>1</v>
      </c>
      <c r="D4853" s="74" t="s">
        <v>6239</v>
      </c>
      <c r="E4853" s="68">
        <v>949744</v>
      </c>
      <c r="F4853" s="68" t="s">
        <v>10815</v>
      </c>
      <c r="G4853" s="68" t="s">
        <v>10823</v>
      </c>
      <c r="H4853" s="68" t="s">
        <v>2619</v>
      </c>
      <c r="I4853" s="66">
        <v>5875</v>
      </c>
      <c r="J4853" s="66" t="s">
        <v>2619</v>
      </c>
      <c r="K4853" s="68" t="s">
        <v>2547</v>
      </c>
      <c r="L4853" s="69" t="s">
        <v>10817</v>
      </c>
      <c r="N4853" s="128">
        <v>100</v>
      </c>
      <c r="O4853" s="71">
        <v>33.5</v>
      </c>
      <c r="P4853" s="127"/>
    </row>
    <row r="4854" spans="1:16" ht="15" x14ac:dyDescent="0.25">
      <c r="A4854" s="67" t="str">
        <f t="shared" si="75"/>
        <v>115811892</v>
      </c>
      <c r="B4854" s="127">
        <v>11581189</v>
      </c>
      <c r="C4854" s="127">
        <v>2</v>
      </c>
      <c r="D4854" s="74" t="s">
        <v>6240</v>
      </c>
      <c r="E4854" s="68">
        <v>21205263</v>
      </c>
      <c r="F4854" s="68" t="s">
        <v>10815</v>
      </c>
      <c r="G4854" s="68" t="s">
        <v>10823</v>
      </c>
      <c r="H4854" s="68" t="s">
        <v>2619</v>
      </c>
      <c r="I4854" s="66">
        <v>5875</v>
      </c>
      <c r="J4854" s="66" t="s">
        <v>2619</v>
      </c>
      <c r="K4854" s="68" t="s">
        <v>2547</v>
      </c>
      <c r="L4854" s="69" t="s">
        <v>10817</v>
      </c>
      <c r="N4854" s="128">
        <v>100</v>
      </c>
      <c r="O4854" s="71">
        <v>33.5</v>
      </c>
      <c r="P4854" s="127"/>
    </row>
    <row r="4855" spans="1:16" ht="15" x14ac:dyDescent="0.25">
      <c r="A4855" s="67" t="str">
        <f t="shared" si="75"/>
        <v>72894183</v>
      </c>
      <c r="B4855" s="127">
        <v>7289418</v>
      </c>
      <c r="C4855" s="127">
        <v>3</v>
      </c>
      <c r="D4855" s="74" t="s">
        <v>4036</v>
      </c>
      <c r="E4855" s="68">
        <v>11766945</v>
      </c>
      <c r="F4855" s="68" t="s">
        <v>10813</v>
      </c>
      <c r="G4855" s="68" t="s">
        <v>10823</v>
      </c>
      <c r="H4855" s="68" t="s">
        <v>2619</v>
      </c>
      <c r="I4855" s="66">
        <v>5875</v>
      </c>
      <c r="J4855" s="66" t="s">
        <v>2619</v>
      </c>
      <c r="K4855" s="68" t="s">
        <v>2547</v>
      </c>
      <c r="L4855" s="69" t="s">
        <v>10818</v>
      </c>
      <c r="N4855" s="128">
        <v>100</v>
      </c>
      <c r="O4855" s="71">
        <v>33.5</v>
      </c>
      <c r="P4855" s="127"/>
    </row>
    <row r="4856" spans="1:16" ht="15" x14ac:dyDescent="0.25">
      <c r="A4856" s="67" t="str">
        <f t="shared" si="75"/>
        <v>99936664</v>
      </c>
      <c r="B4856" s="127">
        <v>9993666</v>
      </c>
      <c r="C4856" s="127">
        <v>4</v>
      </c>
      <c r="D4856" s="74" t="s">
        <v>3937</v>
      </c>
      <c r="E4856" s="68" t="s">
        <v>7766</v>
      </c>
      <c r="F4856" s="68" t="s">
        <v>10815</v>
      </c>
      <c r="G4856" s="68" t="s">
        <v>10823</v>
      </c>
      <c r="H4856" s="68" t="s">
        <v>2619</v>
      </c>
      <c r="I4856" s="66">
        <v>5875</v>
      </c>
      <c r="J4856" s="66" t="s">
        <v>2619</v>
      </c>
      <c r="K4856" s="68" t="s">
        <v>2548</v>
      </c>
      <c r="L4856" s="69" t="s">
        <v>10817</v>
      </c>
      <c r="N4856" s="128">
        <v>100</v>
      </c>
      <c r="O4856" s="71">
        <v>20.100000000000001</v>
      </c>
      <c r="P4856" s="127"/>
    </row>
    <row r="4857" spans="1:16" ht="15" x14ac:dyDescent="0.25">
      <c r="A4857" s="67" t="str">
        <f t="shared" si="75"/>
        <v>76784591</v>
      </c>
      <c r="B4857" s="127">
        <v>7678459</v>
      </c>
      <c r="C4857" s="127">
        <v>1</v>
      </c>
      <c r="D4857" s="74" t="s">
        <v>6241</v>
      </c>
      <c r="E4857" s="68" t="s">
        <v>448</v>
      </c>
      <c r="F4857" s="68" t="s">
        <v>10813</v>
      </c>
      <c r="G4857" s="68" t="s">
        <v>10823</v>
      </c>
      <c r="H4857" s="68" t="s">
        <v>2619</v>
      </c>
      <c r="I4857" s="66">
        <v>5875</v>
      </c>
      <c r="J4857" s="66" t="s">
        <v>2619</v>
      </c>
      <c r="K4857" s="68" t="s">
        <v>2547</v>
      </c>
      <c r="L4857" s="69" t="s">
        <v>10818</v>
      </c>
      <c r="N4857" s="128">
        <v>94</v>
      </c>
      <c r="O4857" s="71">
        <v>33.5</v>
      </c>
      <c r="P4857" s="127"/>
    </row>
    <row r="4858" spans="1:16" ht="15" x14ac:dyDescent="0.25">
      <c r="A4858" s="67" t="str">
        <f t="shared" si="75"/>
        <v>165044832</v>
      </c>
      <c r="B4858" s="127">
        <v>16504483</v>
      </c>
      <c r="C4858" s="127">
        <v>2</v>
      </c>
      <c r="D4858" s="74" t="s">
        <v>7220</v>
      </c>
      <c r="E4858" s="68" t="s">
        <v>2589</v>
      </c>
      <c r="F4858" s="68" t="s">
        <v>10814</v>
      </c>
      <c r="G4858" s="68" t="s">
        <v>2550</v>
      </c>
      <c r="H4858" s="68" t="s">
        <v>2619</v>
      </c>
      <c r="I4858" s="66">
        <v>5875</v>
      </c>
      <c r="J4858" s="66" t="s">
        <v>2619</v>
      </c>
      <c r="K4858" s="68" t="s">
        <v>2547</v>
      </c>
      <c r="L4858" s="69" t="s">
        <v>10816</v>
      </c>
      <c r="N4858" s="128">
        <v>100</v>
      </c>
      <c r="O4858" s="71">
        <v>33.5</v>
      </c>
      <c r="P4858" s="127"/>
    </row>
    <row r="4859" spans="1:16" ht="15" x14ac:dyDescent="0.25">
      <c r="A4859" s="67" t="str">
        <f t="shared" si="75"/>
        <v>129843606</v>
      </c>
      <c r="B4859" s="127">
        <v>12984360</v>
      </c>
      <c r="C4859" s="127">
        <v>6</v>
      </c>
      <c r="D4859" s="74" t="s">
        <v>6894</v>
      </c>
      <c r="E4859" s="68" t="s">
        <v>1621</v>
      </c>
      <c r="F4859" s="68" t="s">
        <v>10814</v>
      </c>
      <c r="G4859" s="68" t="s">
        <v>10823</v>
      </c>
      <c r="H4859" s="68" t="s">
        <v>2619</v>
      </c>
      <c r="I4859" s="66">
        <v>5875</v>
      </c>
      <c r="J4859" s="66" t="s">
        <v>2619</v>
      </c>
      <c r="K4859" s="68" t="s">
        <v>2547</v>
      </c>
      <c r="L4859" s="69" t="s">
        <v>10816</v>
      </c>
      <c r="N4859" s="128">
        <v>100</v>
      </c>
      <c r="O4859" s="71">
        <v>33.5</v>
      </c>
      <c r="P4859" s="127"/>
    </row>
    <row r="4860" spans="1:16" ht="15" x14ac:dyDescent="0.25">
      <c r="A4860" s="67" t="str">
        <f t="shared" si="75"/>
        <v>81367011</v>
      </c>
      <c r="B4860" s="127">
        <v>8136701</v>
      </c>
      <c r="C4860" s="127">
        <v>1</v>
      </c>
      <c r="D4860" s="74" t="s">
        <v>6242</v>
      </c>
      <c r="E4860" s="68" t="s">
        <v>505</v>
      </c>
      <c r="F4860" s="68" t="s">
        <v>10813</v>
      </c>
      <c r="G4860" s="68" t="s">
        <v>10823</v>
      </c>
      <c r="H4860" s="68" t="s">
        <v>2619</v>
      </c>
      <c r="I4860" s="66">
        <v>5875</v>
      </c>
      <c r="J4860" s="66" t="s">
        <v>2619</v>
      </c>
      <c r="K4860" s="68" t="s">
        <v>2547</v>
      </c>
      <c r="L4860" s="69" t="s">
        <v>10818</v>
      </c>
      <c r="N4860" s="128">
        <v>100</v>
      </c>
      <c r="O4860" s="71">
        <v>33.5</v>
      </c>
      <c r="P4860" s="127"/>
    </row>
    <row r="4861" spans="1:16" ht="15" x14ac:dyDescent="0.25">
      <c r="A4861" s="67" t="str">
        <f t="shared" si="75"/>
        <v>43112791</v>
      </c>
      <c r="B4861" s="127">
        <v>4311279</v>
      </c>
      <c r="C4861" s="127">
        <v>1</v>
      </c>
      <c r="D4861" s="74" t="s">
        <v>6243</v>
      </c>
      <c r="E4861" s="68">
        <v>7158518</v>
      </c>
      <c r="F4861" s="68" t="s">
        <v>10813</v>
      </c>
      <c r="G4861" s="68" t="s">
        <v>2550</v>
      </c>
      <c r="H4861" s="68" t="s">
        <v>2619</v>
      </c>
      <c r="I4861" s="66">
        <v>5875</v>
      </c>
      <c r="J4861" s="66" t="s">
        <v>2619</v>
      </c>
      <c r="K4861" s="68" t="s">
        <v>2547</v>
      </c>
      <c r="L4861" s="69" t="s">
        <v>10818</v>
      </c>
      <c r="N4861" s="128">
        <v>100</v>
      </c>
      <c r="O4861" s="71">
        <v>33.5</v>
      </c>
      <c r="P4861" s="127"/>
    </row>
    <row r="4862" spans="1:16" ht="15" x14ac:dyDescent="0.25">
      <c r="A4862" s="67" t="str">
        <f t="shared" si="75"/>
        <v>120769832</v>
      </c>
      <c r="B4862" s="127">
        <v>12076983</v>
      </c>
      <c r="C4862" s="127">
        <v>2</v>
      </c>
      <c r="D4862" s="74" t="s">
        <v>9678</v>
      </c>
      <c r="E4862" s="68" t="s">
        <v>9780</v>
      </c>
      <c r="F4862" s="68" t="s">
        <v>10815</v>
      </c>
      <c r="G4862" s="68" t="s">
        <v>10823</v>
      </c>
      <c r="H4862" s="68" t="s">
        <v>2619</v>
      </c>
      <c r="I4862" s="66">
        <v>5875</v>
      </c>
      <c r="J4862" s="66" t="s">
        <v>2619</v>
      </c>
      <c r="K4862" s="68" t="s">
        <v>2547</v>
      </c>
      <c r="L4862" s="69" t="s">
        <v>10817</v>
      </c>
      <c r="N4862" s="128">
        <v>100</v>
      </c>
      <c r="O4862" s="71">
        <v>33.5</v>
      </c>
      <c r="P4862" s="127"/>
    </row>
    <row r="4863" spans="1:16" ht="15" x14ac:dyDescent="0.25">
      <c r="A4863" s="67" t="str">
        <f t="shared" si="75"/>
        <v>143740792</v>
      </c>
      <c r="B4863" s="127">
        <v>14374079</v>
      </c>
      <c r="C4863" s="127">
        <v>2</v>
      </c>
      <c r="D4863" s="74" t="s">
        <v>5938</v>
      </c>
      <c r="E4863" s="68" t="s">
        <v>1943</v>
      </c>
      <c r="F4863" s="68" t="s">
        <v>10814</v>
      </c>
      <c r="G4863" s="68" t="s">
        <v>2550</v>
      </c>
      <c r="H4863" s="68" t="s">
        <v>2619</v>
      </c>
      <c r="I4863" s="66">
        <v>5875</v>
      </c>
      <c r="J4863" s="66" t="s">
        <v>2619</v>
      </c>
      <c r="K4863" s="68" t="s">
        <v>2547</v>
      </c>
      <c r="L4863" s="69" t="s">
        <v>10816</v>
      </c>
      <c r="N4863" s="128">
        <v>100</v>
      </c>
      <c r="O4863" s="71">
        <v>33.5</v>
      </c>
      <c r="P4863" s="127"/>
    </row>
    <row r="4864" spans="1:16" ht="15" x14ac:dyDescent="0.25">
      <c r="A4864" s="67" t="str">
        <f t="shared" si="75"/>
        <v>113969101</v>
      </c>
      <c r="B4864" s="127">
        <v>11396910</v>
      </c>
      <c r="C4864" s="127">
        <v>1</v>
      </c>
      <c r="D4864" s="74" t="s">
        <v>6244</v>
      </c>
      <c r="E4864" s="68" t="s">
        <v>1160</v>
      </c>
      <c r="F4864" s="68" t="s">
        <v>10815</v>
      </c>
      <c r="G4864" s="68" t="s">
        <v>2550</v>
      </c>
      <c r="H4864" s="68" t="s">
        <v>2619</v>
      </c>
      <c r="I4864" s="66">
        <v>5875</v>
      </c>
      <c r="J4864" s="66" t="s">
        <v>2619</v>
      </c>
      <c r="K4864" s="68" t="s">
        <v>2546</v>
      </c>
      <c r="L4864" s="69" t="s">
        <v>10817</v>
      </c>
      <c r="N4864" s="128">
        <v>100</v>
      </c>
      <c r="O4864" s="71">
        <v>40.200000000000003</v>
      </c>
      <c r="P4864" s="127"/>
    </row>
    <row r="4865" spans="1:16" ht="15" x14ac:dyDescent="0.25">
      <c r="A4865" s="67" t="str">
        <f t="shared" si="75"/>
        <v>135317732</v>
      </c>
      <c r="B4865" s="127">
        <v>13531773</v>
      </c>
      <c r="C4865" s="127">
        <v>2</v>
      </c>
      <c r="D4865" s="74" t="s">
        <v>3207</v>
      </c>
      <c r="E4865" s="68" t="s">
        <v>1839</v>
      </c>
      <c r="F4865" s="68" t="s">
        <v>10814</v>
      </c>
      <c r="G4865" s="68" t="s">
        <v>2550</v>
      </c>
      <c r="H4865" s="68" t="s">
        <v>2619</v>
      </c>
      <c r="I4865" s="66">
        <v>5875</v>
      </c>
      <c r="J4865" s="66" t="s">
        <v>2619</v>
      </c>
      <c r="K4865" s="68" t="s">
        <v>2547</v>
      </c>
      <c r="L4865" s="69" t="s">
        <v>10816</v>
      </c>
      <c r="N4865" s="128">
        <v>100</v>
      </c>
      <c r="O4865" s="71">
        <v>33.5</v>
      </c>
      <c r="P4865" s="127"/>
    </row>
    <row r="4866" spans="1:16" ht="15" x14ac:dyDescent="0.25">
      <c r="A4866" s="67" t="str">
        <f t="shared" si="75"/>
        <v>149537542</v>
      </c>
      <c r="B4866" s="127">
        <v>14953754</v>
      </c>
      <c r="C4866" s="127">
        <v>2</v>
      </c>
      <c r="D4866" s="74" t="s">
        <v>3208</v>
      </c>
      <c r="E4866" s="68">
        <v>2377701</v>
      </c>
      <c r="F4866" s="68" t="s">
        <v>10814</v>
      </c>
      <c r="G4866" s="68" t="s">
        <v>2550</v>
      </c>
      <c r="H4866" s="68" t="s">
        <v>2619</v>
      </c>
      <c r="I4866" s="66">
        <v>5875</v>
      </c>
      <c r="J4866" s="66" t="s">
        <v>2619</v>
      </c>
      <c r="K4866" s="68" t="s">
        <v>2547</v>
      </c>
      <c r="L4866" s="69" t="s">
        <v>10816</v>
      </c>
      <c r="N4866" s="128">
        <v>100</v>
      </c>
      <c r="O4866" s="71">
        <v>33.5</v>
      </c>
      <c r="P4866" s="127"/>
    </row>
    <row r="4867" spans="1:16" ht="15" x14ac:dyDescent="0.25">
      <c r="A4867" s="67" t="str">
        <f t="shared" si="75"/>
        <v>166969431</v>
      </c>
      <c r="B4867" s="127">
        <v>16696943</v>
      </c>
      <c r="C4867" s="127">
        <v>1</v>
      </c>
      <c r="D4867" s="74" t="s">
        <v>2585</v>
      </c>
      <c r="E4867" s="68" t="s">
        <v>2598</v>
      </c>
      <c r="F4867" s="68" t="s">
        <v>10814</v>
      </c>
      <c r="G4867" s="68" t="s">
        <v>2550</v>
      </c>
      <c r="H4867" s="68" t="s">
        <v>2619</v>
      </c>
      <c r="I4867" s="66">
        <v>5875</v>
      </c>
      <c r="J4867" s="66" t="s">
        <v>2619</v>
      </c>
      <c r="K4867" s="68" t="s">
        <v>2547</v>
      </c>
      <c r="L4867" s="69" t="s">
        <v>10816</v>
      </c>
      <c r="N4867" s="128">
        <v>100</v>
      </c>
      <c r="O4867" s="71">
        <v>33.5</v>
      </c>
      <c r="P4867" s="127"/>
    </row>
    <row r="4868" spans="1:16" ht="15" x14ac:dyDescent="0.25">
      <c r="A4868" s="67" t="str">
        <f t="shared" si="75"/>
        <v>166889221</v>
      </c>
      <c r="B4868" s="127">
        <v>16688922</v>
      </c>
      <c r="C4868" s="127">
        <v>1</v>
      </c>
      <c r="D4868" s="74" t="s">
        <v>10650</v>
      </c>
      <c r="E4868" s="68">
        <v>2058730868</v>
      </c>
      <c r="F4868" s="68" t="s">
        <v>10814</v>
      </c>
      <c r="G4868" s="127" t="s">
        <v>2550</v>
      </c>
      <c r="H4868" s="68" t="s">
        <v>2619</v>
      </c>
      <c r="I4868" s="66">
        <v>5875</v>
      </c>
      <c r="J4868" s="66" t="s">
        <v>2619</v>
      </c>
      <c r="K4868" s="68" t="s">
        <v>2547</v>
      </c>
      <c r="L4868" s="69" t="s">
        <v>10816</v>
      </c>
      <c r="N4868" s="128">
        <v>0</v>
      </c>
      <c r="O4868" s="71">
        <v>33.5</v>
      </c>
      <c r="P4868" s="127"/>
    </row>
    <row r="4869" spans="1:16" ht="15" x14ac:dyDescent="0.25">
      <c r="A4869" s="67" t="str">
        <f t="shared" si="75"/>
        <v>165047682</v>
      </c>
      <c r="B4869" s="127">
        <v>16504768</v>
      </c>
      <c r="C4869" s="127">
        <v>2</v>
      </c>
      <c r="D4869" s="74" t="s">
        <v>6245</v>
      </c>
      <c r="E4869" s="68" t="s">
        <v>2513</v>
      </c>
      <c r="F4869" s="68" t="s">
        <v>10814</v>
      </c>
      <c r="G4869" s="68" t="s">
        <v>2550</v>
      </c>
      <c r="H4869" s="68" t="s">
        <v>2619</v>
      </c>
      <c r="I4869" s="66">
        <v>5875</v>
      </c>
      <c r="J4869" s="66" t="s">
        <v>2619</v>
      </c>
      <c r="K4869" s="68" t="s">
        <v>2547</v>
      </c>
      <c r="L4869" s="69" t="s">
        <v>10816</v>
      </c>
      <c r="N4869" s="128">
        <v>100</v>
      </c>
      <c r="O4869" s="71">
        <v>33.5</v>
      </c>
      <c r="P4869" s="127"/>
    </row>
    <row r="4870" spans="1:16" ht="15" x14ac:dyDescent="0.25">
      <c r="A4870" s="67" t="str">
        <f t="shared" si="75"/>
        <v>173640481</v>
      </c>
      <c r="B4870" s="127">
        <v>17364048</v>
      </c>
      <c r="C4870" s="127">
        <v>1</v>
      </c>
      <c r="D4870" s="74" t="s">
        <v>9703</v>
      </c>
      <c r="E4870" s="68" t="s">
        <v>9801</v>
      </c>
      <c r="F4870" s="68" t="s">
        <v>10814</v>
      </c>
      <c r="G4870" s="68" t="s">
        <v>10823</v>
      </c>
      <c r="H4870" s="68" t="s">
        <v>2619</v>
      </c>
      <c r="I4870" s="66">
        <v>5875</v>
      </c>
      <c r="J4870" s="66" t="s">
        <v>2619</v>
      </c>
      <c r="K4870" s="68" t="s">
        <v>2546</v>
      </c>
      <c r="L4870" s="69" t="s">
        <v>10816</v>
      </c>
      <c r="N4870" s="128">
        <v>100</v>
      </c>
      <c r="O4870" s="71">
        <v>40.200000000000003</v>
      </c>
      <c r="P4870" s="127"/>
    </row>
    <row r="4871" spans="1:16" ht="15" x14ac:dyDescent="0.25">
      <c r="A4871" s="67" t="str">
        <f t="shared" si="75"/>
        <v>163770001</v>
      </c>
      <c r="B4871" s="127">
        <v>16377000</v>
      </c>
      <c r="C4871" s="127">
        <v>1</v>
      </c>
      <c r="D4871" s="74" t="s">
        <v>6246</v>
      </c>
      <c r="E4871" s="68" t="s">
        <v>2429</v>
      </c>
      <c r="F4871" s="68" t="s">
        <v>10814</v>
      </c>
      <c r="G4871" s="68" t="s">
        <v>2550</v>
      </c>
      <c r="H4871" s="68" t="s">
        <v>2619</v>
      </c>
      <c r="I4871" s="66">
        <v>5875</v>
      </c>
      <c r="J4871" s="66" t="s">
        <v>2619</v>
      </c>
      <c r="K4871" s="68" t="s">
        <v>2547</v>
      </c>
      <c r="L4871" s="69" t="s">
        <v>10816</v>
      </c>
      <c r="N4871" s="128">
        <v>100</v>
      </c>
      <c r="O4871" s="71">
        <v>33.5</v>
      </c>
      <c r="P4871" s="127"/>
    </row>
    <row r="4872" spans="1:16" ht="15" x14ac:dyDescent="0.25">
      <c r="A4872" s="67" t="str">
        <f t="shared" ref="A4872:A4935" si="76">CONCATENATE(B4872,C4872)</f>
        <v>95856065</v>
      </c>
      <c r="B4872" s="127">
        <v>9585606</v>
      </c>
      <c r="C4872" s="127">
        <v>5</v>
      </c>
      <c r="D4872" s="74" t="s">
        <v>3010</v>
      </c>
      <c r="E4872" s="68" t="s">
        <v>7704</v>
      </c>
      <c r="F4872" s="68" t="s">
        <v>10815</v>
      </c>
      <c r="G4872" s="68" t="s">
        <v>2550</v>
      </c>
      <c r="H4872" s="68" t="s">
        <v>2619</v>
      </c>
      <c r="I4872" s="66">
        <v>5875</v>
      </c>
      <c r="J4872" s="66" t="s">
        <v>2619</v>
      </c>
      <c r="K4872" s="68" t="s">
        <v>2547</v>
      </c>
      <c r="L4872" s="69" t="s">
        <v>10817</v>
      </c>
      <c r="N4872" s="128">
        <v>100</v>
      </c>
      <c r="O4872" s="71">
        <v>33.5</v>
      </c>
      <c r="P4872" s="127">
        <v>2</v>
      </c>
    </row>
    <row r="4873" spans="1:16" ht="15" x14ac:dyDescent="0.25">
      <c r="A4873" s="67" t="str">
        <f t="shared" si="76"/>
        <v>92479444</v>
      </c>
      <c r="B4873" s="127">
        <v>9247944</v>
      </c>
      <c r="C4873" s="127">
        <v>4</v>
      </c>
      <c r="D4873" s="74" t="s">
        <v>6247</v>
      </c>
      <c r="E4873" s="68">
        <v>5869927</v>
      </c>
      <c r="F4873" s="68" t="s">
        <v>10815</v>
      </c>
      <c r="G4873" s="68" t="s">
        <v>2550</v>
      </c>
      <c r="H4873" s="68" t="s">
        <v>2619</v>
      </c>
      <c r="I4873" s="66">
        <v>5875</v>
      </c>
      <c r="J4873" s="66" t="s">
        <v>2619</v>
      </c>
      <c r="K4873" s="68" t="s">
        <v>2547</v>
      </c>
      <c r="L4873" s="69" t="s">
        <v>10817</v>
      </c>
      <c r="N4873" s="128">
        <v>100</v>
      </c>
      <c r="O4873" s="71">
        <v>33.5</v>
      </c>
      <c r="P4873" s="127"/>
    </row>
    <row r="4874" spans="1:16" ht="15" x14ac:dyDescent="0.25">
      <c r="A4874" s="67" t="str">
        <f t="shared" si="76"/>
        <v>165133704</v>
      </c>
      <c r="B4874" s="127">
        <v>16513370</v>
      </c>
      <c r="C4874" s="127">
        <v>4</v>
      </c>
      <c r="D4874" s="74" t="s">
        <v>2577</v>
      </c>
      <c r="E4874" s="68" t="s">
        <v>2517</v>
      </c>
      <c r="F4874" s="68" t="s">
        <v>10814</v>
      </c>
      <c r="G4874" s="68" t="s">
        <v>2550</v>
      </c>
      <c r="H4874" s="68" t="s">
        <v>2619</v>
      </c>
      <c r="I4874" s="66">
        <v>5875</v>
      </c>
      <c r="J4874" s="66" t="s">
        <v>2619</v>
      </c>
      <c r="K4874" s="68" t="s">
        <v>2547</v>
      </c>
      <c r="L4874" s="69" t="s">
        <v>10816</v>
      </c>
      <c r="N4874" s="128">
        <v>100</v>
      </c>
      <c r="O4874" s="71">
        <v>33.5</v>
      </c>
      <c r="P4874" s="127"/>
    </row>
    <row r="4875" spans="1:16" ht="15" x14ac:dyDescent="0.25">
      <c r="A4875" s="67" t="str">
        <f t="shared" si="76"/>
        <v>115312302</v>
      </c>
      <c r="B4875" s="127">
        <v>11531230</v>
      </c>
      <c r="C4875" s="127">
        <v>2</v>
      </c>
      <c r="D4875" s="74" t="s">
        <v>9808</v>
      </c>
      <c r="E4875" s="68" t="s">
        <v>9908</v>
      </c>
      <c r="F4875" s="68" t="s">
        <v>10815</v>
      </c>
      <c r="G4875" s="68" t="s">
        <v>2550</v>
      </c>
      <c r="H4875" s="68" t="s">
        <v>2619</v>
      </c>
      <c r="I4875" s="66">
        <v>5875</v>
      </c>
      <c r="J4875" s="66" t="s">
        <v>2619</v>
      </c>
      <c r="K4875" s="68" t="s">
        <v>2547</v>
      </c>
      <c r="L4875" s="69" t="s">
        <v>10817</v>
      </c>
      <c r="N4875" s="128">
        <v>100</v>
      </c>
      <c r="O4875" s="71">
        <v>33.5</v>
      </c>
      <c r="P4875" s="127"/>
    </row>
    <row r="4876" spans="1:16" ht="15" x14ac:dyDescent="0.25">
      <c r="A4876" s="67" t="str">
        <f t="shared" si="76"/>
        <v>85436902</v>
      </c>
      <c r="B4876" s="127">
        <v>8543690</v>
      </c>
      <c r="C4876" s="127">
        <v>2</v>
      </c>
      <c r="D4876" s="74" t="s">
        <v>6248</v>
      </c>
      <c r="E4876" s="68" t="s">
        <v>560</v>
      </c>
      <c r="F4876" s="68" t="s">
        <v>10813</v>
      </c>
      <c r="G4876" s="68" t="s">
        <v>2550</v>
      </c>
      <c r="H4876" s="68" t="s">
        <v>2619</v>
      </c>
      <c r="I4876" s="66">
        <v>5875</v>
      </c>
      <c r="J4876" s="66" t="s">
        <v>2619</v>
      </c>
      <c r="K4876" s="68" t="s">
        <v>2547</v>
      </c>
      <c r="L4876" s="69" t="s">
        <v>10818</v>
      </c>
      <c r="N4876" s="128">
        <v>100</v>
      </c>
      <c r="O4876" s="71">
        <v>33.5</v>
      </c>
      <c r="P4876" s="127"/>
    </row>
    <row r="4877" spans="1:16" ht="15" x14ac:dyDescent="0.25">
      <c r="A4877" s="67" t="str">
        <f t="shared" si="76"/>
        <v>119695442</v>
      </c>
      <c r="B4877" s="127">
        <v>11969544</v>
      </c>
      <c r="C4877" s="127">
        <v>2</v>
      </c>
      <c r="D4877" s="74" t="s">
        <v>7615</v>
      </c>
      <c r="E4877" s="68" t="s">
        <v>1349</v>
      </c>
      <c r="F4877" s="68" t="s">
        <v>10815</v>
      </c>
      <c r="G4877" s="68" t="s">
        <v>2550</v>
      </c>
      <c r="H4877" s="68" t="s">
        <v>2619</v>
      </c>
      <c r="I4877" s="66">
        <v>5875</v>
      </c>
      <c r="J4877" s="66" t="s">
        <v>2619</v>
      </c>
      <c r="K4877" s="68" t="s">
        <v>2547</v>
      </c>
      <c r="L4877" s="69" t="s">
        <v>10817</v>
      </c>
      <c r="N4877" s="128">
        <v>100</v>
      </c>
      <c r="O4877" s="71">
        <v>33.5</v>
      </c>
      <c r="P4877" s="127"/>
    </row>
    <row r="4878" spans="1:16" ht="15" x14ac:dyDescent="0.25">
      <c r="A4878" s="67" t="str">
        <f t="shared" si="76"/>
        <v>119695444</v>
      </c>
      <c r="B4878" s="127">
        <v>11969544</v>
      </c>
      <c r="C4878" s="127">
        <v>4</v>
      </c>
      <c r="D4878" s="74" t="s">
        <v>7615</v>
      </c>
      <c r="E4878" s="68" t="s">
        <v>1349</v>
      </c>
      <c r="F4878" s="68" t="s">
        <v>10815</v>
      </c>
      <c r="G4878" s="68" t="s">
        <v>10823</v>
      </c>
      <c r="H4878" s="68" t="s">
        <v>2619</v>
      </c>
      <c r="I4878" s="66">
        <v>5875</v>
      </c>
      <c r="J4878" s="66" t="s">
        <v>2619</v>
      </c>
      <c r="K4878" s="68" t="s">
        <v>2547</v>
      </c>
      <c r="L4878" s="69" t="s">
        <v>10817</v>
      </c>
      <c r="N4878" s="128">
        <v>100</v>
      </c>
      <c r="O4878" s="71">
        <v>33.5</v>
      </c>
      <c r="P4878" s="127"/>
    </row>
    <row r="4879" spans="1:16" ht="15" x14ac:dyDescent="0.25">
      <c r="A4879" s="67" t="str">
        <f t="shared" si="76"/>
        <v>105764354</v>
      </c>
      <c r="B4879" s="127">
        <v>10576435</v>
      </c>
      <c r="C4879" s="127">
        <v>4</v>
      </c>
      <c r="D4879" s="74" t="s">
        <v>9676</v>
      </c>
      <c r="E4879" s="68">
        <v>17659581</v>
      </c>
      <c r="F4879" s="68" t="s">
        <v>10815</v>
      </c>
      <c r="G4879" s="68" t="s">
        <v>2550</v>
      </c>
      <c r="H4879" s="68" t="s">
        <v>2619</v>
      </c>
      <c r="I4879" s="66">
        <v>5875</v>
      </c>
      <c r="J4879" s="66" t="s">
        <v>2619</v>
      </c>
      <c r="K4879" s="68" t="s">
        <v>2547</v>
      </c>
      <c r="L4879" s="69" t="s">
        <v>10817</v>
      </c>
      <c r="N4879" s="128">
        <v>100</v>
      </c>
      <c r="O4879" s="71">
        <v>33.5</v>
      </c>
      <c r="P4879" s="127"/>
    </row>
    <row r="4880" spans="1:16" ht="15" x14ac:dyDescent="0.25">
      <c r="A4880" s="67" t="str">
        <f t="shared" si="76"/>
        <v>95856317</v>
      </c>
      <c r="B4880" s="127">
        <v>9585631</v>
      </c>
      <c r="C4880" s="127">
        <v>7</v>
      </c>
      <c r="D4880" s="74" t="s">
        <v>4370</v>
      </c>
      <c r="E4880" s="68">
        <v>18737896</v>
      </c>
      <c r="F4880" s="68" t="s">
        <v>10815</v>
      </c>
      <c r="G4880" s="68" t="s">
        <v>2550</v>
      </c>
      <c r="H4880" s="68" t="s">
        <v>2619</v>
      </c>
      <c r="I4880" s="66">
        <v>5875</v>
      </c>
      <c r="J4880" s="66" t="s">
        <v>2619</v>
      </c>
      <c r="K4880" s="68" t="s">
        <v>2547</v>
      </c>
      <c r="L4880" s="69" t="s">
        <v>10817</v>
      </c>
      <c r="N4880" s="128">
        <v>100</v>
      </c>
      <c r="O4880" s="71">
        <v>33.5</v>
      </c>
      <c r="P4880" s="127"/>
    </row>
    <row r="4881" spans="1:16" ht="15" x14ac:dyDescent="0.25">
      <c r="A4881" s="67" t="str">
        <f t="shared" si="76"/>
        <v>95856314</v>
      </c>
      <c r="B4881" s="127">
        <v>9585631</v>
      </c>
      <c r="C4881" s="127">
        <v>4</v>
      </c>
      <c r="D4881" s="74" t="s">
        <v>4370</v>
      </c>
      <c r="E4881" s="68">
        <v>18737896</v>
      </c>
      <c r="F4881" s="68" t="s">
        <v>10815</v>
      </c>
      <c r="G4881" s="68" t="s">
        <v>2550</v>
      </c>
      <c r="H4881" s="68" t="s">
        <v>2619</v>
      </c>
      <c r="I4881" s="66">
        <v>5875</v>
      </c>
      <c r="J4881" s="66" t="s">
        <v>2619</v>
      </c>
      <c r="K4881" s="68" t="s">
        <v>2547</v>
      </c>
      <c r="L4881" s="69" t="s">
        <v>10817</v>
      </c>
      <c r="N4881" s="128">
        <v>100</v>
      </c>
      <c r="O4881" s="71">
        <v>33.5</v>
      </c>
      <c r="P4881" s="127"/>
    </row>
    <row r="4882" spans="1:16" ht="15" x14ac:dyDescent="0.25">
      <c r="A4882" s="67" t="str">
        <f t="shared" si="76"/>
        <v>69162603</v>
      </c>
      <c r="B4882" s="127">
        <v>6916260</v>
      </c>
      <c r="C4882" s="127">
        <v>3</v>
      </c>
      <c r="D4882" s="74" t="s">
        <v>6249</v>
      </c>
      <c r="E4882" s="68">
        <v>8193805</v>
      </c>
      <c r="F4882" s="68" t="s">
        <v>10815</v>
      </c>
      <c r="G4882" s="68" t="s">
        <v>2550</v>
      </c>
      <c r="H4882" s="68" t="s">
        <v>2619</v>
      </c>
      <c r="I4882" s="66">
        <v>5875</v>
      </c>
      <c r="J4882" s="66" t="s">
        <v>2619</v>
      </c>
      <c r="K4882" s="68" t="s">
        <v>2547</v>
      </c>
      <c r="L4882" s="69" t="s">
        <v>10817</v>
      </c>
      <c r="N4882" s="128">
        <v>100</v>
      </c>
      <c r="O4882" s="71">
        <v>33.5</v>
      </c>
      <c r="P4882" s="127"/>
    </row>
    <row r="4883" spans="1:16" ht="15" x14ac:dyDescent="0.25">
      <c r="A4883" s="67" t="str">
        <f t="shared" si="76"/>
        <v>133551811</v>
      </c>
      <c r="B4883" s="127">
        <v>13355181</v>
      </c>
      <c r="C4883" s="127">
        <v>1</v>
      </c>
      <c r="D4883" s="74" t="s">
        <v>6250</v>
      </c>
      <c r="E4883" s="68" t="s">
        <v>1756</v>
      </c>
      <c r="F4883" s="68" t="s">
        <v>10814</v>
      </c>
      <c r="G4883" s="68" t="s">
        <v>10823</v>
      </c>
      <c r="H4883" s="68" t="s">
        <v>2619</v>
      </c>
      <c r="I4883" s="66">
        <v>5875</v>
      </c>
      <c r="J4883" s="66" t="s">
        <v>2619</v>
      </c>
      <c r="K4883" s="68" t="s">
        <v>2547</v>
      </c>
      <c r="L4883" s="69" t="s">
        <v>10816</v>
      </c>
      <c r="N4883" s="128">
        <v>100</v>
      </c>
      <c r="O4883" s="71">
        <v>33.5</v>
      </c>
      <c r="P4883" s="127"/>
    </row>
    <row r="4884" spans="1:16" ht="15" x14ac:dyDescent="0.25">
      <c r="A4884" s="67" t="str">
        <f t="shared" si="76"/>
        <v>113791103</v>
      </c>
      <c r="B4884" s="127">
        <v>11379110</v>
      </c>
      <c r="C4884" s="127">
        <v>3</v>
      </c>
      <c r="D4884" s="74" t="s">
        <v>6251</v>
      </c>
      <c r="E4884" s="68" t="s">
        <v>1152</v>
      </c>
      <c r="F4884" s="68" t="s">
        <v>10815</v>
      </c>
      <c r="G4884" s="68" t="s">
        <v>2550</v>
      </c>
      <c r="H4884" s="68" t="s">
        <v>2619</v>
      </c>
      <c r="I4884" s="66">
        <v>5875</v>
      </c>
      <c r="J4884" s="66" t="s">
        <v>2619</v>
      </c>
      <c r="K4884" s="68" t="s">
        <v>2547</v>
      </c>
      <c r="L4884" s="69" t="s">
        <v>10817</v>
      </c>
      <c r="N4884" s="128">
        <v>100</v>
      </c>
      <c r="O4884" s="71">
        <v>33.5</v>
      </c>
      <c r="P4884" s="127"/>
    </row>
    <row r="4885" spans="1:16" ht="15" x14ac:dyDescent="0.25">
      <c r="A4885" s="67" t="str">
        <f t="shared" si="76"/>
        <v>133914831</v>
      </c>
      <c r="B4885" s="127">
        <v>13391483</v>
      </c>
      <c r="C4885" s="127">
        <v>1</v>
      </c>
      <c r="D4885" s="74" t="s">
        <v>7533</v>
      </c>
      <c r="E4885" s="68" t="s">
        <v>7974</v>
      </c>
      <c r="F4885" s="68" t="s">
        <v>10814</v>
      </c>
      <c r="G4885" s="68" t="s">
        <v>2550</v>
      </c>
      <c r="H4885" s="68" t="s">
        <v>2619</v>
      </c>
      <c r="I4885" s="66">
        <v>5875</v>
      </c>
      <c r="J4885" s="66" t="s">
        <v>2619</v>
      </c>
      <c r="K4885" s="68" t="s">
        <v>2547</v>
      </c>
      <c r="L4885" s="69" t="s">
        <v>10816</v>
      </c>
      <c r="N4885" s="128">
        <v>100</v>
      </c>
      <c r="O4885" s="71">
        <v>33.5</v>
      </c>
      <c r="P4885" s="127"/>
    </row>
    <row r="4886" spans="1:16" ht="15" x14ac:dyDescent="0.25">
      <c r="A4886" s="67" t="str">
        <f t="shared" si="76"/>
        <v>101588195</v>
      </c>
      <c r="B4886" s="127">
        <v>10158819</v>
      </c>
      <c r="C4886" s="127">
        <v>5</v>
      </c>
      <c r="D4886" s="74" t="s">
        <v>6252</v>
      </c>
      <c r="E4886" s="68" t="s">
        <v>861</v>
      </c>
      <c r="F4886" s="68" t="s">
        <v>10815</v>
      </c>
      <c r="G4886" s="68" t="s">
        <v>10823</v>
      </c>
      <c r="H4886" s="68" t="s">
        <v>2619</v>
      </c>
      <c r="I4886" s="66">
        <v>5875</v>
      </c>
      <c r="J4886" s="66" t="s">
        <v>2619</v>
      </c>
      <c r="K4886" s="68" t="s">
        <v>2547</v>
      </c>
      <c r="L4886" s="69" t="s">
        <v>10817</v>
      </c>
      <c r="N4886" s="128">
        <v>100</v>
      </c>
      <c r="O4886" s="71">
        <v>33.5</v>
      </c>
      <c r="P4886" s="127"/>
    </row>
    <row r="4887" spans="1:16" ht="15" x14ac:dyDescent="0.25">
      <c r="A4887" s="67" t="str">
        <f t="shared" si="76"/>
        <v>101588197</v>
      </c>
      <c r="B4887" s="127">
        <v>10158819</v>
      </c>
      <c r="C4887" s="127">
        <v>7</v>
      </c>
      <c r="D4887" s="74" t="s">
        <v>6252</v>
      </c>
      <c r="E4887" s="68" t="s">
        <v>861</v>
      </c>
      <c r="F4887" s="68" t="s">
        <v>10815</v>
      </c>
      <c r="G4887" s="68" t="s">
        <v>10823</v>
      </c>
      <c r="H4887" s="68" t="s">
        <v>2619</v>
      </c>
      <c r="I4887" s="66">
        <v>5875</v>
      </c>
      <c r="J4887" s="66" t="s">
        <v>2619</v>
      </c>
      <c r="K4887" s="68" t="s">
        <v>2547</v>
      </c>
      <c r="L4887" s="69" t="s">
        <v>10817</v>
      </c>
      <c r="N4887" s="128">
        <v>100</v>
      </c>
      <c r="O4887" s="71">
        <v>33.5</v>
      </c>
      <c r="P4887" s="127"/>
    </row>
    <row r="4888" spans="1:16" ht="15" x14ac:dyDescent="0.25">
      <c r="A4888" s="67" t="str">
        <f t="shared" si="76"/>
        <v>100793975</v>
      </c>
      <c r="B4888" s="127">
        <v>10079397</v>
      </c>
      <c r="C4888" s="127">
        <v>5</v>
      </c>
      <c r="D4888" s="74" t="s">
        <v>6253</v>
      </c>
      <c r="E4888" s="68" t="s">
        <v>813</v>
      </c>
      <c r="F4888" s="68" t="s">
        <v>10815</v>
      </c>
      <c r="G4888" s="68" t="s">
        <v>2550</v>
      </c>
      <c r="H4888" s="68" t="s">
        <v>2619</v>
      </c>
      <c r="I4888" s="66">
        <v>5875</v>
      </c>
      <c r="J4888" s="66" t="s">
        <v>2619</v>
      </c>
      <c r="K4888" s="68" t="s">
        <v>2547</v>
      </c>
      <c r="L4888" s="69" t="s">
        <v>10817</v>
      </c>
      <c r="N4888" s="128">
        <v>100</v>
      </c>
      <c r="O4888" s="71">
        <v>33.5</v>
      </c>
      <c r="P4888" s="127"/>
    </row>
    <row r="4889" spans="1:16" ht="15" x14ac:dyDescent="0.25">
      <c r="A4889" s="67" t="str">
        <f t="shared" si="76"/>
        <v>26499491</v>
      </c>
      <c r="B4889" s="127">
        <v>2649949</v>
      </c>
      <c r="C4889" s="127">
        <v>1</v>
      </c>
      <c r="D4889" s="74" t="s">
        <v>6254</v>
      </c>
      <c r="E4889" s="68">
        <v>6062505</v>
      </c>
      <c r="F4889" s="68" t="s">
        <v>10813</v>
      </c>
      <c r="G4889" s="68" t="s">
        <v>2550</v>
      </c>
      <c r="H4889" s="68" t="s">
        <v>2619</v>
      </c>
      <c r="I4889" s="66">
        <v>5875</v>
      </c>
      <c r="J4889" s="66" t="s">
        <v>2619</v>
      </c>
      <c r="K4889" s="68" t="s">
        <v>2547</v>
      </c>
      <c r="L4889" s="69" t="s">
        <v>10818</v>
      </c>
      <c r="N4889" s="128">
        <v>100</v>
      </c>
      <c r="O4889" s="71">
        <v>33.5</v>
      </c>
      <c r="P4889" s="127">
        <v>3</v>
      </c>
    </row>
    <row r="4890" spans="1:16" ht="15" x14ac:dyDescent="0.25">
      <c r="A4890" s="67" t="str">
        <f t="shared" si="76"/>
        <v>99208575</v>
      </c>
      <c r="B4890" s="127">
        <v>9920857</v>
      </c>
      <c r="C4890" s="127">
        <v>5</v>
      </c>
      <c r="D4890" s="74" t="s">
        <v>6255</v>
      </c>
      <c r="E4890" s="68" t="s">
        <v>756</v>
      </c>
      <c r="F4890" s="68" t="s">
        <v>10815</v>
      </c>
      <c r="G4890" s="68" t="s">
        <v>10823</v>
      </c>
      <c r="H4890" s="68" t="s">
        <v>2619</v>
      </c>
      <c r="I4890" s="66">
        <v>5875</v>
      </c>
      <c r="J4890" s="66" t="s">
        <v>2619</v>
      </c>
      <c r="K4890" s="68" t="s">
        <v>2547</v>
      </c>
      <c r="L4890" s="69" t="s">
        <v>10817</v>
      </c>
      <c r="N4890" s="128">
        <v>100</v>
      </c>
      <c r="O4890" s="71">
        <v>33.5</v>
      </c>
      <c r="P4890" s="127"/>
    </row>
    <row r="4891" spans="1:16" ht="15" x14ac:dyDescent="0.25">
      <c r="A4891" s="67" t="str">
        <f t="shared" si="76"/>
        <v>164995053</v>
      </c>
      <c r="B4891" s="127">
        <v>16499505</v>
      </c>
      <c r="C4891" s="127">
        <v>3</v>
      </c>
      <c r="D4891" s="74" t="s">
        <v>2575</v>
      </c>
      <c r="E4891" s="68" t="s">
        <v>2502</v>
      </c>
      <c r="F4891" s="68" t="s">
        <v>10814</v>
      </c>
      <c r="G4891" s="68" t="s">
        <v>2550</v>
      </c>
      <c r="H4891" s="68" t="s">
        <v>2619</v>
      </c>
      <c r="I4891" s="66">
        <v>5875</v>
      </c>
      <c r="J4891" s="66" t="s">
        <v>2619</v>
      </c>
      <c r="K4891" s="68" t="s">
        <v>2547</v>
      </c>
      <c r="L4891" s="69" t="s">
        <v>10816</v>
      </c>
      <c r="N4891" s="128">
        <v>100</v>
      </c>
      <c r="O4891" s="71">
        <v>33.5</v>
      </c>
      <c r="P4891" s="127"/>
    </row>
    <row r="4892" spans="1:16" ht="15" x14ac:dyDescent="0.25">
      <c r="A4892" s="67" t="str">
        <f t="shared" si="76"/>
        <v>169353051</v>
      </c>
      <c r="B4892" s="127">
        <v>16935305</v>
      </c>
      <c r="C4892" s="127">
        <v>1</v>
      </c>
      <c r="D4892" s="74" t="s">
        <v>7364</v>
      </c>
      <c r="E4892" s="68" t="s">
        <v>7975</v>
      </c>
      <c r="F4892" s="68" t="s">
        <v>10814</v>
      </c>
      <c r="G4892" s="68" t="s">
        <v>2550</v>
      </c>
      <c r="H4892" s="68" t="s">
        <v>2619</v>
      </c>
      <c r="I4892" s="66">
        <v>5875</v>
      </c>
      <c r="J4892" s="66" t="s">
        <v>2619</v>
      </c>
      <c r="K4892" s="68" t="s">
        <v>2547</v>
      </c>
      <c r="L4892" s="69" t="s">
        <v>10816</v>
      </c>
      <c r="N4892" s="128">
        <v>100</v>
      </c>
      <c r="O4892" s="71">
        <v>33.5</v>
      </c>
      <c r="P4892" s="127"/>
    </row>
    <row r="4893" spans="1:16" ht="15" x14ac:dyDescent="0.25">
      <c r="A4893" s="67" t="str">
        <f t="shared" si="76"/>
        <v>87849781</v>
      </c>
      <c r="B4893" s="127">
        <v>8784978</v>
      </c>
      <c r="C4893" s="127">
        <v>1</v>
      </c>
      <c r="D4893" s="74" t="s">
        <v>6256</v>
      </c>
      <c r="E4893" s="68" t="s">
        <v>573</v>
      </c>
      <c r="F4893" s="68" t="s">
        <v>10815</v>
      </c>
      <c r="G4893" s="68" t="s">
        <v>10823</v>
      </c>
      <c r="H4893" s="68" t="s">
        <v>2619</v>
      </c>
      <c r="I4893" s="66">
        <v>5875</v>
      </c>
      <c r="J4893" s="66" t="s">
        <v>2619</v>
      </c>
      <c r="K4893" s="68" t="s">
        <v>2547</v>
      </c>
      <c r="L4893" s="69" t="s">
        <v>10817</v>
      </c>
      <c r="N4893" s="128">
        <v>100</v>
      </c>
      <c r="O4893" s="71">
        <v>33.5</v>
      </c>
      <c r="P4893" s="127"/>
    </row>
    <row r="4894" spans="1:16" ht="15" x14ac:dyDescent="0.25">
      <c r="A4894" s="67" t="str">
        <f t="shared" si="76"/>
        <v>96114961</v>
      </c>
      <c r="B4894" s="127">
        <v>9611496</v>
      </c>
      <c r="C4894" s="127">
        <v>1</v>
      </c>
      <c r="D4894" s="74" t="s">
        <v>6257</v>
      </c>
      <c r="E4894" s="68" t="s">
        <v>702</v>
      </c>
      <c r="F4894" s="68" t="s">
        <v>10815</v>
      </c>
      <c r="G4894" s="68" t="s">
        <v>2550</v>
      </c>
      <c r="H4894" s="68" t="s">
        <v>2619</v>
      </c>
      <c r="I4894" s="66">
        <v>5875</v>
      </c>
      <c r="J4894" s="66" t="s">
        <v>2619</v>
      </c>
      <c r="K4894" s="68" t="s">
        <v>2547</v>
      </c>
      <c r="L4894" s="69" t="s">
        <v>10817</v>
      </c>
      <c r="N4894" s="128">
        <v>100</v>
      </c>
      <c r="O4894" s="71">
        <v>33.5</v>
      </c>
      <c r="P4894" s="127"/>
    </row>
    <row r="4895" spans="1:16" ht="15" x14ac:dyDescent="0.25">
      <c r="A4895" s="67" t="str">
        <f t="shared" si="76"/>
        <v>16827513</v>
      </c>
      <c r="B4895" s="127">
        <v>1682751</v>
      </c>
      <c r="C4895" s="127">
        <v>3</v>
      </c>
      <c r="D4895" s="74" t="s">
        <v>6258</v>
      </c>
      <c r="E4895" s="68" t="s">
        <v>7976</v>
      </c>
      <c r="F4895" s="68" t="s">
        <v>10813</v>
      </c>
      <c r="G4895" s="68" t="s">
        <v>2550</v>
      </c>
      <c r="H4895" s="68" t="s">
        <v>2619</v>
      </c>
      <c r="I4895" s="66">
        <v>5875</v>
      </c>
      <c r="J4895" s="66" t="s">
        <v>2619</v>
      </c>
      <c r="K4895" s="68" t="s">
        <v>2547</v>
      </c>
      <c r="L4895" s="69" t="s">
        <v>10818</v>
      </c>
      <c r="N4895" s="128">
        <v>100</v>
      </c>
      <c r="O4895" s="71">
        <v>33.5</v>
      </c>
      <c r="P4895" s="127"/>
    </row>
    <row r="4896" spans="1:16" ht="15" x14ac:dyDescent="0.25">
      <c r="A4896" s="67" t="str">
        <f t="shared" si="76"/>
        <v>17198301</v>
      </c>
      <c r="B4896" s="127">
        <v>1719830</v>
      </c>
      <c r="C4896" s="127">
        <v>1</v>
      </c>
      <c r="D4896" s="74" t="s">
        <v>7233</v>
      </c>
      <c r="E4896" s="68" t="s">
        <v>7288</v>
      </c>
      <c r="F4896" s="68" t="s">
        <v>10813</v>
      </c>
      <c r="G4896" s="68" t="s">
        <v>10823</v>
      </c>
      <c r="H4896" s="68" t="s">
        <v>2619</v>
      </c>
      <c r="I4896" s="66">
        <v>5875</v>
      </c>
      <c r="J4896" s="66" t="s">
        <v>2619</v>
      </c>
      <c r="K4896" s="68" t="s">
        <v>2547</v>
      </c>
      <c r="L4896" s="69" t="s">
        <v>10818</v>
      </c>
      <c r="N4896" s="128">
        <v>100</v>
      </c>
      <c r="O4896" s="71">
        <v>33.5</v>
      </c>
      <c r="P4896" s="127"/>
    </row>
    <row r="4897" spans="1:16" ht="15" x14ac:dyDescent="0.25">
      <c r="A4897" s="67" t="str">
        <f t="shared" si="76"/>
        <v>165727502</v>
      </c>
      <c r="B4897" s="127">
        <v>16572750</v>
      </c>
      <c r="C4897" s="127">
        <v>2</v>
      </c>
      <c r="D4897" s="74" t="s">
        <v>7369</v>
      </c>
      <c r="E4897" s="68" t="s">
        <v>7977</v>
      </c>
      <c r="F4897" s="68" t="s">
        <v>10814</v>
      </c>
      <c r="G4897" s="68" t="s">
        <v>2550</v>
      </c>
      <c r="H4897" s="68" t="s">
        <v>2619</v>
      </c>
      <c r="I4897" s="66">
        <v>5875</v>
      </c>
      <c r="J4897" s="66" t="s">
        <v>2619</v>
      </c>
      <c r="K4897" s="68" t="s">
        <v>2547</v>
      </c>
      <c r="L4897" s="69" t="s">
        <v>10816</v>
      </c>
      <c r="N4897" s="128">
        <v>100</v>
      </c>
      <c r="O4897" s="71">
        <v>33.5</v>
      </c>
      <c r="P4897" s="127"/>
    </row>
    <row r="4898" spans="1:16" ht="15" x14ac:dyDescent="0.25">
      <c r="A4898" s="67" t="str">
        <f t="shared" si="76"/>
        <v>153462743</v>
      </c>
      <c r="B4898" s="127">
        <v>15346274</v>
      </c>
      <c r="C4898" s="127">
        <v>3</v>
      </c>
      <c r="D4898" s="74" t="s">
        <v>7370</v>
      </c>
      <c r="E4898" s="68" t="s">
        <v>7978</v>
      </c>
      <c r="F4898" s="68" t="s">
        <v>10814</v>
      </c>
      <c r="G4898" s="68" t="s">
        <v>2550</v>
      </c>
      <c r="H4898" s="68" t="s">
        <v>2619</v>
      </c>
      <c r="I4898" s="66">
        <v>5875</v>
      </c>
      <c r="J4898" s="66" t="s">
        <v>2619</v>
      </c>
      <c r="K4898" s="68" t="s">
        <v>2547</v>
      </c>
      <c r="L4898" s="69" t="s">
        <v>10816</v>
      </c>
      <c r="N4898" s="128">
        <v>100</v>
      </c>
      <c r="O4898" s="71">
        <v>33.5</v>
      </c>
      <c r="P4898" s="127"/>
    </row>
    <row r="4899" spans="1:16" ht="15" x14ac:dyDescent="0.25">
      <c r="A4899" s="67" t="str">
        <f t="shared" si="76"/>
        <v>169355001</v>
      </c>
      <c r="B4899" s="127">
        <v>16935500</v>
      </c>
      <c r="C4899" s="127">
        <v>1</v>
      </c>
      <c r="D4899" s="74" t="s">
        <v>7371</v>
      </c>
      <c r="E4899" s="68" t="s">
        <v>7979</v>
      </c>
      <c r="F4899" s="68" t="s">
        <v>10814</v>
      </c>
      <c r="G4899" s="68" t="s">
        <v>2550</v>
      </c>
      <c r="H4899" s="68" t="s">
        <v>2619</v>
      </c>
      <c r="I4899" s="66">
        <v>5875</v>
      </c>
      <c r="J4899" s="66" t="s">
        <v>2619</v>
      </c>
      <c r="K4899" s="68" t="s">
        <v>2547</v>
      </c>
      <c r="L4899" s="69" t="s">
        <v>10816</v>
      </c>
      <c r="N4899" s="128">
        <v>100</v>
      </c>
      <c r="O4899" s="71">
        <v>33.5</v>
      </c>
      <c r="P4899" s="127"/>
    </row>
    <row r="4900" spans="1:16" ht="15" x14ac:dyDescent="0.25">
      <c r="A4900" s="67" t="str">
        <f t="shared" si="76"/>
        <v>169388591</v>
      </c>
      <c r="B4900" s="127">
        <v>16938859</v>
      </c>
      <c r="C4900" s="127">
        <v>1</v>
      </c>
      <c r="D4900" s="74" t="s">
        <v>7372</v>
      </c>
      <c r="E4900" s="68" t="s">
        <v>7980</v>
      </c>
      <c r="F4900" s="68" t="s">
        <v>10814</v>
      </c>
      <c r="G4900" s="68" t="s">
        <v>2550</v>
      </c>
      <c r="H4900" s="68" t="s">
        <v>2619</v>
      </c>
      <c r="I4900" s="66">
        <v>5875</v>
      </c>
      <c r="J4900" s="66" t="s">
        <v>2619</v>
      </c>
      <c r="K4900" s="68" t="s">
        <v>2547</v>
      </c>
      <c r="L4900" s="69" t="s">
        <v>10816</v>
      </c>
      <c r="N4900" s="128">
        <v>100</v>
      </c>
      <c r="O4900" s="71">
        <v>33.5</v>
      </c>
      <c r="P4900" s="127"/>
    </row>
    <row r="4901" spans="1:16" ht="15" x14ac:dyDescent="0.25">
      <c r="A4901" s="67" t="str">
        <f t="shared" si="76"/>
        <v>105643173</v>
      </c>
      <c r="B4901" s="127">
        <v>10564317</v>
      </c>
      <c r="C4901" s="127">
        <v>3</v>
      </c>
      <c r="D4901" s="74" t="s">
        <v>3657</v>
      </c>
      <c r="E4901" s="68">
        <v>1452528</v>
      </c>
      <c r="F4901" s="68" t="s">
        <v>10815</v>
      </c>
      <c r="G4901" s="68" t="s">
        <v>2550</v>
      </c>
      <c r="H4901" s="68" t="s">
        <v>2619</v>
      </c>
      <c r="I4901" s="66">
        <v>5875</v>
      </c>
      <c r="J4901" s="66" t="s">
        <v>2619</v>
      </c>
      <c r="K4901" s="68" t="s">
        <v>2547</v>
      </c>
      <c r="L4901" s="69" t="s">
        <v>10817</v>
      </c>
      <c r="N4901" s="128">
        <v>100</v>
      </c>
      <c r="O4901" s="71">
        <v>33.5</v>
      </c>
      <c r="P4901" s="127"/>
    </row>
    <row r="4902" spans="1:16" ht="15" x14ac:dyDescent="0.25">
      <c r="A4902" s="67" t="str">
        <f t="shared" si="76"/>
        <v>98743314</v>
      </c>
      <c r="B4902" s="127">
        <v>9874331</v>
      </c>
      <c r="C4902" s="127">
        <v>4</v>
      </c>
      <c r="D4902" s="74" t="s">
        <v>6259</v>
      </c>
      <c r="E4902" s="68">
        <v>16188518</v>
      </c>
      <c r="F4902" s="68" t="s">
        <v>10815</v>
      </c>
      <c r="G4902" s="68" t="s">
        <v>10823</v>
      </c>
      <c r="H4902" s="68" t="s">
        <v>2619</v>
      </c>
      <c r="I4902" s="66">
        <v>5875</v>
      </c>
      <c r="J4902" s="66" t="s">
        <v>2619</v>
      </c>
      <c r="K4902" s="68" t="s">
        <v>2547</v>
      </c>
      <c r="L4902" s="69" t="s">
        <v>10817</v>
      </c>
      <c r="N4902" s="128">
        <v>100</v>
      </c>
      <c r="O4902" s="71">
        <v>33.5</v>
      </c>
      <c r="P4902" s="127"/>
    </row>
    <row r="4903" spans="1:16" ht="15" x14ac:dyDescent="0.25">
      <c r="A4903" s="67" t="str">
        <f t="shared" si="76"/>
        <v>128136794</v>
      </c>
      <c r="B4903" s="127">
        <v>12813679</v>
      </c>
      <c r="C4903" s="127">
        <v>4</v>
      </c>
      <c r="D4903" s="74" t="s">
        <v>6260</v>
      </c>
      <c r="E4903" s="68" t="s">
        <v>1574</v>
      </c>
      <c r="F4903" s="68" t="s">
        <v>10814</v>
      </c>
      <c r="G4903" s="68" t="s">
        <v>2550</v>
      </c>
      <c r="H4903" s="68" t="s">
        <v>2619</v>
      </c>
      <c r="I4903" s="66">
        <v>5875</v>
      </c>
      <c r="J4903" s="66" t="s">
        <v>2619</v>
      </c>
      <c r="K4903" s="68" t="s">
        <v>2547</v>
      </c>
      <c r="L4903" s="69" t="s">
        <v>10816</v>
      </c>
      <c r="N4903" s="128">
        <v>100</v>
      </c>
      <c r="O4903" s="71">
        <v>33.5</v>
      </c>
      <c r="P4903" s="127"/>
    </row>
    <row r="4904" spans="1:16" ht="15" x14ac:dyDescent="0.25">
      <c r="A4904" s="67" t="str">
        <f t="shared" si="76"/>
        <v>101774014</v>
      </c>
      <c r="B4904" s="127">
        <v>10177401</v>
      </c>
      <c r="C4904" s="127">
        <v>4</v>
      </c>
      <c r="D4904" s="74" t="s">
        <v>6261</v>
      </c>
      <c r="E4904" s="68">
        <v>8467878</v>
      </c>
      <c r="F4904" s="68" t="s">
        <v>10815</v>
      </c>
      <c r="G4904" s="68" t="s">
        <v>2550</v>
      </c>
      <c r="H4904" s="68" t="s">
        <v>2619</v>
      </c>
      <c r="I4904" s="66">
        <v>5875</v>
      </c>
      <c r="J4904" s="66" t="s">
        <v>2619</v>
      </c>
      <c r="K4904" s="68" t="s">
        <v>2548</v>
      </c>
      <c r="L4904" s="69" t="s">
        <v>10817</v>
      </c>
      <c r="N4904" s="128">
        <v>100</v>
      </c>
      <c r="O4904" s="71">
        <v>20.100000000000001</v>
      </c>
      <c r="P4904" s="127"/>
    </row>
    <row r="4905" spans="1:16" ht="15" x14ac:dyDescent="0.25">
      <c r="A4905" s="67" t="str">
        <f t="shared" si="76"/>
        <v>43016141</v>
      </c>
      <c r="B4905" s="127">
        <v>4301614</v>
      </c>
      <c r="C4905" s="127">
        <v>1</v>
      </c>
      <c r="D4905" s="74" t="s">
        <v>6262</v>
      </c>
      <c r="E4905" s="68" t="s">
        <v>10247</v>
      </c>
      <c r="F4905" s="68" t="s">
        <v>10813</v>
      </c>
      <c r="G4905" s="68" t="s">
        <v>2550</v>
      </c>
      <c r="H4905" s="68" t="s">
        <v>2619</v>
      </c>
      <c r="I4905" s="66">
        <v>5875</v>
      </c>
      <c r="J4905" s="66" t="s">
        <v>2619</v>
      </c>
      <c r="K4905" s="68" t="s">
        <v>2546</v>
      </c>
      <c r="L4905" s="69" t="s">
        <v>10818</v>
      </c>
      <c r="N4905" s="128">
        <v>100</v>
      </c>
      <c r="O4905" s="71">
        <v>40.200000000000003</v>
      </c>
      <c r="P4905" s="127"/>
    </row>
    <row r="4906" spans="1:16" ht="15" x14ac:dyDescent="0.25">
      <c r="A4906" s="67" t="str">
        <f t="shared" si="76"/>
        <v>125826453</v>
      </c>
      <c r="B4906" s="127">
        <v>12582645</v>
      </c>
      <c r="C4906" s="127">
        <v>3</v>
      </c>
      <c r="D4906" s="74" t="s">
        <v>6263</v>
      </c>
      <c r="E4906" s="68" t="s">
        <v>1537</v>
      </c>
      <c r="F4906" s="68" t="s">
        <v>10814</v>
      </c>
      <c r="G4906" s="68" t="s">
        <v>10823</v>
      </c>
      <c r="H4906" s="68" t="s">
        <v>2619</v>
      </c>
      <c r="I4906" s="66">
        <v>5875</v>
      </c>
      <c r="J4906" s="66" t="s">
        <v>2619</v>
      </c>
      <c r="K4906" s="68" t="s">
        <v>2547</v>
      </c>
      <c r="L4906" s="69" t="s">
        <v>10816</v>
      </c>
      <c r="N4906" s="128">
        <v>100</v>
      </c>
      <c r="O4906" s="71">
        <v>33.5</v>
      </c>
      <c r="P4906" s="127"/>
    </row>
    <row r="4907" spans="1:16" ht="15" x14ac:dyDescent="0.25">
      <c r="A4907" s="67" t="str">
        <f t="shared" si="76"/>
        <v>163791592</v>
      </c>
      <c r="B4907" s="127">
        <v>16379159</v>
      </c>
      <c r="C4907" s="127">
        <v>2</v>
      </c>
      <c r="D4907" s="74" t="s">
        <v>6264</v>
      </c>
      <c r="E4907" s="68" t="s">
        <v>10187</v>
      </c>
      <c r="F4907" s="68" t="s">
        <v>10814</v>
      </c>
      <c r="G4907" s="68" t="s">
        <v>2550</v>
      </c>
      <c r="H4907" s="68" t="s">
        <v>2619</v>
      </c>
      <c r="I4907" s="66">
        <v>5875</v>
      </c>
      <c r="J4907" s="66" t="s">
        <v>2619</v>
      </c>
      <c r="K4907" s="68" t="s">
        <v>2547</v>
      </c>
      <c r="L4907" s="69" t="s">
        <v>10816</v>
      </c>
      <c r="N4907" s="128">
        <v>0</v>
      </c>
      <c r="O4907" s="71">
        <v>33.5</v>
      </c>
      <c r="P4907" s="127"/>
    </row>
    <row r="4908" spans="1:16" ht="15" x14ac:dyDescent="0.25">
      <c r="A4908" s="67" t="str">
        <f t="shared" si="76"/>
        <v>169358102</v>
      </c>
      <c r="B4908" s="127">
        <v>16935810</v>
      </c>
      <c r="C4908" s="127">
        <v>2</v>
      </c>
      <c r="D4908" s="74" t="s">
        <v>9687</v>
      </c>
      <c r="E4908" s="68">
        <v>467059937</v>
      </c>
      <c r="F4908" s="68" t="s">
        <v>10814</v>
      </c>
      <c r="G4908" s="68" t="s">
        <v>10823</v>
      </c>
      <c r="H4908" s="68" t="s">
        <v>2619</v>
      </c>
      <c r="I4908" s="66">
        <v>5875</v>
      </c>
      <c r="J4908" s="66" t="s">
        <v>2619</v>
      </c>
      <c r="K4908" s="68" t="s">
        <v>2546</v>
      </c>
      <c r="L4908" s="69" t="s">
        <v>10816</v>
      </c>
      <c r="N4908" s="128">
        <v>100</v>
      </c>
      <c r="O4908" s="71">
        <v>40.200000000000003</v>
      </c>
      <c r="P4908" s="127"/>
    </row>
    <row r="4909" spans="1:16" ht="15" x14ac:dyDescent="0.25">
      <c r="A4909" s="67" t="str">
        <f t="shared" si="76"/>
        <v>163959791</v>
      </c>
      <c r="B4909" s="127">
        <v>16395979</v>
      </c>
      <c r="C4909" s="127">
        <v>1</v>
      </c>
      <c r="D4909" s="74" t="s">
        <v>6265</v>
      </c>
      <c r="E4909" s="68" t="s">
        <v>2442</v>
      </c>
      <c r="F4909" s="68" t="s">
        <v>10814</v>
      </c>
      <c r="G4909" s="68" t="s">
        <v>2550</v>
      </c>
      <c r="H4909" s="68" t="s">
        <v>2619</v>
      </c>
      <c r="I4909" s="66">
        <v>5875</v>
      </c>
      <c r="J4909" s="66" t="s">
        <v>2619</v>
      </c>
      <c r="K4909" s="68" t="s">
        <v>2547</v>
      </c>
      <c r="L4909" s="69" t="s">
        <v>10816</v>
      </c>
      <c r="N4909" s="128">
        <v>100</v>
      </c>
      <c r="O4909" s="71">
        <v>33.5</v>
      </c>
      <c r="P4909" s="127"/>
    </row>
    <row r="4910" spans="1:16" ht="15" x14ac:dyDescent="0.25">
      <c r="A4910" s="67" t="str">
        <f t="shared" si="76"/>
        <v>91645102</v>
      </c>
      <c r="B4910" s="127">
        <v>9164510</v>
      </c>
      <c r="C4910" s="127">
        <v>2</v>
      </c>
      <c r="D4910" s="74" t="s">
        <v>6225</v>
      </c>
      <c r="E4910" s="68">
        <v>14633600</v>
      </c>
      <c r="F4910" s="68" t="s">
        <v>10815</v>
      </c>
      <c r="G4910" s="68" t="s">
        <v>10823</v>
      </c>
      <c r="H4910" s="68" t="s">
        <v>2619</v>
      </c>
      <c r="I4910" s="66">
        <v>5875</v>
      </c>
      <c r="J4910" s="66" t="s">
        <v>2619</v>
      </c>
      <c r="K4910" s="68" t="s">
        <v>2547</v>
      </c>
      <c r="L4910" s="69" t="s">
        <v>10817</v>
      </c>
      <c r="N4910" s="128">
        <v>100</v>
      </c>
      <c r="O4910" s="71">
        <v>33.5</v>
      </c>
      <c r="P4910" s="127"/>
    </row>
    <row r="4911" spans="1:16" ht="15" x14ac:dyDescent="0.25">
      <c r="A4911" s="67" t="str">
        <f t="shared" si="76"/>
        <v>23999211</v>
      </c>
      <c r="B4911" s="127">
        <v>2399921</v>
      </c>
      <c r="C4911" s="127">
        <v>1</v>
      </c>
      <c r="D4911" s="74" t="s">
        <v>6266</v>
      </c>
      <c r="E4911" s="68">
        <v>5337423</v>
      </c>
      <c r="F4911" s="68" t="s">
        <v>10813</v>
      </c>
      <c r="G4911" s="68" t="s">
        <v>2550</v>
      </c>
      <c r="H4911" s="68" t="s">
        <v>2619</v>
      </c>
      <c r="I4911" s="66">
        <v>5875</v>
      </c>
      <c r="J4911" s="66" t="s">
        <v>2619</v>
      </c>
      <c r="K4911" s="68" t="s">
        <v>2546</v>
      </c>
      <c r="L4911" s="69" t="s">
        <v>10818</v>
      </c>
      <c r="N4911" s="128">
        <v>100</v>
      </c>
      <c r="O4911" s="71">
        <v>40.200000000000003</v>
      </c>
      <c r="P4911" s="127"/>
    </row>
    <row r="4912" spans="1:16" ht="15" x14ac:dyDescent="0.25">
      <c r="A4912" s="67" t="str">
        <f t="shared" si="76"/>
        <v>111175403</v>
      </c>
      <c r="B4912" s="127">
        <v>11117540</v>
      </c>
      <c r="C4912" s="127">
        <v>3</v>
      </c>
      <c r="D4912" s="74" t="s">
        <v>4399</v>
      </c>
      <c r="E4912" s="68" t="s">
        <v>1049</v>
      </c>
      <c r="F4912" s="68" t="s">
        <v>10815</v>
      </c>
      <c r="G4912" s="68" t="s">
        <v>2550</v>
      </c>
      <c r="H4912" s="68" t="s">
        <v>2619</v>
      </c>
      <c r="I4912" s="66">
        <v>5875</v>
      </c>
      <c r="J4912" s="66" t="s">
        <v>2619</v>
      </c>
      <c r="K4912" s="68" t="s">
        <v>2547</v>
      </c>
      <c r="L4912" s="69" t="s">
        <v>10817</v>
      </c>
      <c r="N4912" s="128">
        <v>100</v>
      </c>
      <c r="O4912" s="71">
        <v>33.5</v>
      </c>
      <c r="P4912" s="127"/>
    </row>
    <row r="4913" spans="1:16" ht="15" x14ac:dyDescent="0.25">
      <c r="A4913" s="67" t="str">
        <f t="shared" si="76"/>
        <v>13916531</v>
      </c>
      <c r="B4913" s="127">
        <v>1391653</v>
      </c>
      <c r="C4913" s="127">
        <v>1</v>
      </c>
      <c r="D4913" s="74" t="s">
        <v>6267</v>
      </c>
      <c r="E4913" s="68" t="s">
        <v>180</v>
      </c>
      <c r="F4913" s="68" t="s">
        <v>10813</v>
      </c>
      <c r="G4913" s="68" t="s">
        <v>2550</v>
      </c>
      <c r="H4913" s="68" t="s">
        <v>2619</v>
      </c>
      <c r="I4913" s="66">
        <v>5875</v>
      </c>
      <c r="J4913" s="66" t="s">
        <v>2619</v>
      </c>
      <c r="K4913" s="68" t="s">
        <v>2546</v>
      </c>
      <c r="L4913" s="69" t="s">
        <v>10818</v>
      </c>
      <c r="N4913" s="128">
        <v>100</v>
      </c>
      <c r="O4913" s="71">
        <v>40.200000000000003</v>
      </c>
      <c r="P4913" s="127"/>
    </row>
    <row r="4914" spans="1:16" ht="15" x14ac:dyDescent="0.25">
      <c r="A4914" s="67" t="str">
        <f t="shared" si="76"/>
        <v>122874282</v>
      </c>
      <c r="B4914" s="127">
        <v>12287428</v>
      </c>
      <c r="C4914" s="127">
        <v>2</v>
      </c>
      <c r="D4914" s="74" t="s">
        <v>6268</v>
      </c>
      <c r="E4914" s="68" t="s">
        <v>1461</v>
      </c>
      <c r="F4914" s="68" t="s">
        <v>10815</v>
      </c>
      <c r="G4914" s="68" t="s">
        <v>10823</v>
      </c>
      <c r="H4914" s="68" t="s">
        <v>2619</v>
      </c>
      <c r="I4914" s="66">
        <v>5875</v>
      </c>
      <c r="J4914" s="66" t="s">
        <v>2619</v>
      </c>
      <c r="K4914" s="68" t="s">
        <v>2547</v>
      </c>
      <c r="L4914" s="69" t="s">
        <v>10817</v>
      </c>
      <c r="N4914" s="128">
        <v>100</v>
      </c>
      <c r="O4914" s="71">
        <v>33.5</v>
      </c>
      <c r="P4914" s="127"/>
    </row>
    <row r="4915" spans="1:16" ht="15" x14ac:dyDescent="0.25">
      <c r="A4915" s="67" t="str">
        <f t="shared" si="76"/>
        <v>104939552</v>
      </c>
      <c r="B4915" s="127">
        <v>10493955</v>
      </c>
      <c r="C4915" s="127">
        <v>2</v>
      </c>
      <c r="D4915" s="74" t="s">
        <v>6269</v>
      </c>
      <c r="E4915" s="68" t="s">
        <v>983</v>
      </c>
      <c r="F4915" s="68" t="s">
        <v>10815</v>
      </c>
      <c r="G4915" s="68" t="s">
        <v>2550</v>
      </c>
      <c r="H4915" s="68" t="s">
        <v>2619</v>
      </c>
      <c r="I4915" s="66">
        <v>5875</v>
      </c>
      <c r="J4915" s="66" t="s">
        <v>2619</v>
      </c>
      <c r="K4915" s="68" t="s">
        <v>2547</v>
      </c>
      <c r="L4915" s="69" t="s">
        <v>10817</v>
      </c>
      <c r="N4915" s="128">
        <v>100</v>
      </c>
      <c r="O4915" s="71">
        <v>33.5</v>
      </c>
      <c r="P4915" s="127"/>
    </row>
    <row r="4916" spans="1:16" ht="15" x14ac:dyDescent="0.25">
      <c r="A4916" s="67" t="str">
        <f t="shared" si="76"/>
        <v>152929275</v>
      </c>
      <c r="B4916" s="127">
        <v>15292927</v>
      </c>
      <c r="C4916" s="127">
        <v>5</v>
      </c>
      <c r="D4916" s="74" t="s">
        <v>2569</v>
      </c>
      <c r="E4916" s="68" t="s">
        <v>2197</v>
      </c>
      <c r="F4916" s="68" t="s">
        <v>10814</v>
      </c>
      <c r="G4916" s="68" t="s">
        <v>2550</v>
      </c>
      <c r="H4916" s="68" t="s">
        <v>2619</v>
      </c>
      <c r="I4916" s="66">
        <v>5875</v>
      </c>
      <c r="J4916" s="66" t="s">
        <v>2619</v>
      </c>
      <c r="K4916" s="68" t="s">
        <v>2547</v>
      </c>
      <c r="L4916" s="69" t="s">
        <v>10816</v>
      </c>
      <c r="N4916" s="128">
        <v>100</v>
      </c>
      <c r="O4916" s="71">
        <v>33.5</v>
      </c>
      <c r="P4916" s="127"/>
    </row>
    <row r="4917" spans="1:16" ht="15" x14ac:dyDescent="0.25">
      <c r="A4917" s="67" t="str">
        <f t="shared" si="76"/>
        <v>161878421</v>
      </c>
      <c r="B4917" s="127">
        <v>16187842</v>
      </c>
      <c r="C4917" s="127">
        <v>1</v>
      </c>
      <c r="D4917" s="74" t="s">
        <v>6415</v>
      </c>
      <c r="E4917" s="68" t="s">
        <v>2365</v>
      </c>
      <c r="F4917" s="68" t="s">
        <v>10814</v>
      </c>
      <c r="G4917" s="68" t="s">
        <v>2550</v>
      </c>
      <c r="H4917" s="68" t="s">
        <v>2619</v>
      </c>
      <c r="I4917" s="66">
        <v>5875</v>
      </c>
      <c r="J4917" s="66" t="s">
        <v>2619</v>
      </c>
      <c r="K4917" s="68" t="s">
        <v>2547</v>
      </c>
      <c r="L4917" s="69" t="s">
        <v>10816</v>
      </c>
      <c r="N4917" s="128">
        <v>100</v>
      </c>
      <c r="O4917" s="71">
        <v>33.5</v>
      </c>
      <c r="P4917" s="127"/>
    </row>
    <row r="4918" spans="1:16" ht="15" x14ac:dyDescent="0.25">
      <c r="A4918" s="67" t="str">
        <f t="shared" si="76"/>
        <v>169388351</v>
      </c>
      <c r="B4918" s="127">
        <v>16938835</v>
      </c>
      <c r="C4918" s="127">
        <v>1</v>
      </c>
      <c r="D4918" s="74" t="s">
        <v>7380</v>
      </c>
      <c r="E4918" s="68" t="s">
        <v>7981</v>
      </c>
      <c r="F4918" s="68" t="s">
        <v>10814</v>
      </c>
      <c r="G4918" s="68" t="s">
        <v>2550</v>
      </c>
      <c r="H4918" s="68" t="s">
        <v>2619</v>
      </c>
      <c r="I4918" s="66">
        <v>5875</v>
      </c>
      <c r="J4918" s="66" t="s">
        <v>2619</v>
      </c>
      <c r="K4918" s="68" t="s">
        <v>2547</v>
      </c>
      <c r="L4918" s="69" t="s">
        <v>10816</v>
      </c>
      <c r="N4918" s="128">
        <v>100</v>
      </c>
      <c r="O4918" s="71">
        <v>33.5</v>
      </c>
      <c r="P4918" s="127"/>
    </row>
    <row r="4919" spans="1:16" ht="15" x14ac:dyDescent="0.25">
      <c r="A4919" s="67" t="str">
        <f t="shared" si="76"/>
        <v>161295561</v>
      </c>
      <c r="B4919" s="127">
        <v>16129556</v>
      </c>
      <c r="C4919" s="127">
        <v>1</v>
      </c>
      <c r="D4919" s="74" t="s">
        <v>6270</v>
      </c>
      <c r="E4919" s="68" t="s">
        <v>2355</v>
      </c>
      <c r="F4919" s="68" t="s">
        <v>10814</v>
      </c>
      <c r="G4919" s="68" t="s">
        <v>2550</v>
      </c>
      <c r="H4919" s="68" t="s">
        <v>2619</v>
      </c>
      <c r="I4919" s="66">
        <v>5875</v>
      </c>
      <c r="J4919" s="66" t="s">
        <v>2619</v>
      </c>
      <c r="K4919" s="68" t="s">
        <v>2547</v>
      </c>
      <c r="L4919" s="69" t="s">
        <v>10816</v>
      </c>
      <c r="N4919" s="128">
        <v>100</v>
      </c>
      <c r="O4919" s="71">
        <v>33.5</v>
      </c>
      <c r="P4919" s="127"/>
    </row>
    <row r="4920" spans="1:16" ht="15" x14ac:dyDescent="0.25">
      <c r="A4920" s="67" t="str">
        <f t="shared" si="76"/>
        <v>152821321</v>
      </c>
      <c r="B4920" s="127">
        <v>15282132</v>
      </c>
      <c r="C4920" s="127">
        <v>1</v>
      </c>
      <c r="D4920" s="74" t="s">
        <v>6271</v>
      </c>
      <c r="E4920" s="68" t="s">
        <v>2193</v>
      </c>
      <c r="F4920" s="68" t="s">
        <v>10814</v>
      </c>
      <c r="G4920" s="127" t="s">
        <v>2550</v>
      </c>
      <c r="H4920" s="68" t="s">
        <v>2619</v>
      </c>
      <c r="I4920" s="66">
        <v>5875</v>
      </c>
      <c r="J4920" s="66" t="s">
        <v>2619</v>
      </c>
      <c r="K4920" s="68" t="s">
        <v>2548</v>
      </c>
      <c r="L4920" s="69" t="s">
        <v>10816</v>
      </c>
      <c r="N4920" s="128">
        <v>0</v>
      </c>
      <c r="O4920" s="71">
        <v>20.100000000000001</v>
      </c>
      <c r="P4920" s="127"/>
    </row>
    <row r="4921" spans="1:16" ht="15" x14ac:dyDescent="0.25">
      <c r="A4921" s="67" t="str">
        <f t="shared" si="76"/>
        <v>152821322</v>
      </c>
      <c r="B4921" s="127">
        <v>15282132</v>
      </c>
      <c r="C4921" s="127">
        <v>2</v>
      </c>
      <c r="D4921" s="74" t="s">
        <v>6271</v>
      </c>
      <c r="E4921" s="68" t="s">
        <v>2193</v>
      </c>
      <c r="F4921" s="68" t="s">
        <v>10814</v>
      </c>
      <c r="G4921" s="68" t="s">
        <v>2550</v>
      </c>
      <c r="H4921" s="68" t="s">
        <v>2619</v>
      </c>
      <c r="I4921" s="66">
        <v>5875</v>
      </c>
      <c r="J4921" s="66" t="s">
        <v>2619</v>
      </c>
      <c r="K4921" s="68" t="s">
        <v>2547</v>
      </c>
      <c r="L4921" s="69" t="s">
        <v>10816</v>
      </c>
      <c r="N4921" s="128">
        <v>100</v>
      </c>
      <c r="O4921" s="71">
        <v>33.5</v>
      </c>
      <c r="P4921" s="127"/>
    </row>
    <row r="4922" spans="1:16" ht="15" x14ac:dyDescent="0.25">
      <c r="A4922" s="67" t="str">
        <f t="shared" si="76"/>
        <v>73076763</v>
      </c>
      <c r="B4922" s="127">
        <v>7307676</v>
      </c>
      <c r="C4922" s="127">
        <v>3</v>
      </c>
      <c r="D4922" s="74" t="s">
        <v>6273</v>
      </c>
      <c r="E4922" s="68">
        <v>11158449</v>
      </c>
      <c r="F4922" s="68" t="s">
        <v>10813</v>
      </c>
      <c r="G4922" s="68" t="s">
        <v>10823</v>
      </c>
      <c r="H4922" s="68" t="s">
        <v>2619</v>
      </c>
      <c r="I4922" s="66">
        <v>5875</v>
      </c>
      <c r="J4922" s="66" t="s">
        <v>2619</v>
      </c>
      <c r="K4922" s="68" t="s">
        <v>2547</v>
      </c>
      <c r="L4922" s="69" t="s">
        <v>10818</v>
      </c>
      <c r="N4922" s="128">
        <v>100</v>
      </c>
      <c r="O4922" s="71">
        <v>33.5</v>
      </c>
      <c r="P4922" s="127"/>
    </row>
    <row r="4923" spans="1:16" ht="15" x14ac:dyDescent="0.25">
      <c r="A4923" s="67" t="str">
        <f t="shared" si="76"/>
        <v>16479941</v>
      </c>
      <c r="B4923" s="127">
        <v>1647994</v>
      </c>
      <c r="C4923" s="127">
        <v>1</v>
      </c>
      <c r="D4923" s="74" t="s">
        <v>6274</v>
      </c>
      <c r="E4923" s="68" t="s">
        <v>191</v>
      </c>
      <c r="F4923" s="68" t="s">
        <v>10813</v>
      </c>
      <c r="G4923" s="68" t="s">
        <v>2550</v>
      </c>
      <c r="H4923" s="68" t="s">
        <v>2619</v>
      </c>
      <c r="I4923" s="66">
        <v>5875</v>
      </c>
      <c r="J4923" s="66" t="s">
        <v>2619</v>
      </c>
      <c r="K4923" s="68" t="s">
        <v>2547</v>
      </c>
      <c r="L4923" s="69" t="s">
        <v>10818</v>
      </c>
      <c r="N4923" s="128">
        <v>99</v>
      </c>
      <c r="O4923" s="71">
        <v>33.5</v>
      </c>
      <c r="P4923" s="127"/>
    </row>
    <row r="4924" spans="1:16" ht="15" x14ac:dyDescent="0.25">
      <c r="A4924" s="67" t="str">
        <f t="shared" si="76"/>
        <v>161991702</v>
      </c>
      <c r="B4924" s="127">
        <v>16199170</v>
      </c>
      <c r="C4924" s="127">
        <v>2</v>
      </c>
      <c r="D4924" s="74" t="s">
        <v>7385</v>
      </c>
      <c r="E4924" s="68" t="s">
        <v>7982</v>
      </c>
      <c r="F4924" s="68" t="s">
        <v>10814</v>
      </c>
      <c r="G4924" s="68" t="s">
        <v>2550</v>
      </c>
      <c r="H4924" s="68" t="s">
        <v>2619</v>
      </c>
      <c r="I4924" s="66">
        <v>5875</v>
      </c>
      <c r="J4924" s="66" t="s">
        <v>2619</v>
      </c>
      <c r="K4924" s="68" t="s">
        <v>2547</v>
      </c>
      <c r="L4924" s="69" t="s">
        <v>10816</v>
      </c>
      <c r="N4924" s="128">
        <v>100</v>
      </c>
      <c r="O4924" s="71">
        <v>33.5</v>
      </c>
      <c r="P4924" s="127"/>
    </row>
    <row r="4925" spans="1:16" ht="15" x14ac:dyDescent="0.25">
      <c r="A4925" s="67" t="str">
        <f t="shared" si="76"/>
        <v>163796761</v>
      </c>
      <c r="B4925" s="127">
        <v>16379676</v>
      </c>
      <c r="C4925" s="127">
        <v>1</v>
      </c>
      <c r="D4925" s="74" t="s">
        <v>6275</v>
      </c>
      <c r="E4925" s="68">
        <v>1676709</v>
      </c>
      <c r="F4925" s="68" t="s">
        <v>10814</v>
      </c>
      <c r="G4925" s="68" t="s">
        <v>2550</v>
      </c>
      <c r="H4925" s="68" t="s">
        <v>2619</v>
      </c>
      <c r="I4925" s="66">
        <v>5875</v>
      </c>
      <c r="J4925" s="66" t="s">
        <v>2619</v>
      </c>
      <c r="K4925" s="68" t="s">
        <v>2547</v>
      </c>
      <c r="L4925" s="69" t="s">
        <v>10816</v>
      </c>
      <c r="N4925" s="128">
        <v>100</v>
      </c>
      <c r="O4925" s="71">
        <v>33.5</v>
      </c>
      <c r="P4925" s="127"/>
    </row>
    <row r="4926" spans="1:16" ht="15" x14ac:dyDescent="0.25">
      <c r="A4926" s="67" t="str">
        <f t="shared" si="76"/>
        <v>159931401</v>
      </c>
      <c r="B4926" s="127">
        <v>15993140</v>
      </c>
      <c r="C4926" s="127">
        <v>1</v>
      </c>
      <c r="D4926" s="74" t="s">
        <v>6276</v>
      </c>
      <c r="E4926" s="68" t="s">
        <v>2319</v>
      </c>
      <c r="F4926" s="68" t="s">
        <v>10814</v>
      </c>
      <c r="G4926" s="68" t="s">
        <v>2550</v>
      </c>
      <c r="H4926" s="68" t="s">
        <v>2619</v>
      </c>
      <c r="I4926" s="66">
        <v>5875</v>
      </c>
      <c r="J4926" s="66" t="s">
        <v>2619</v>
      </c>
      <c r="K4926" s="68" t="s">
        <v>2547</v>
      </c>
      <c r="L4926" s="69" t="s">
        <v>10816</v>
      </c>
      <c r="N4926" s="128">
        <v>100</v>
      </c>
      <c r="O4926" s="71">
        <v>33.5</v>
      </c>
      <c r="P4926" s="127"/>
    </row>
    <row r="4927" spans="1:16" ht="15" x14ac:dyDescent="0.25">
      <c r="A4927" s="67" t="str">
        <f t="shared" si="76"/>
        <v>173657881</v>
      </c>
      <c r="B4927" s="127">
        <v>17365788</v>
      </c>
      <c r="C4927" s="127">
        <v>1</v>
      </c>
      <c r="D4927" s="74" t="s">
        <v>9826</v>
      </c>
      <c r="E4927" s="68" t="s">
        <v>9918</v>
      </c>
      <c r="F4927" s="68" t="s">
        <v>10814</v>
      </c>
      <c r="G4927" s="68" t="s">
        <v>10823</v>
      </c>
      <c r="H4927" s="68" t="s">
        <v>2619</v>
      </c>
      <c r="I4927" s="66">
        <v>5875</v>
      </c>
      <c r="J4927" s="66" t="s">
        <v>2619</v>
      </c>
      <c r="K4927" s="68" t="s">
        <v>2546</v>
      </c>
      <c r="L4927" s="69" t="s">
        <v>10816</v>
      </c>
      <c r="N4927" s="128">
        <v>100</v>
      </c>
      <c r="O4927" s="71">
        <v>40.200000000000003</v>
      </c>
      <c r="P4927" s="127"/>
    </row>
    <row r="4928" spans="1:16" ht="15" x14ac:dyDescent="0.25">
      <c r="A4928" s="67" t="str">
        <f t="shared" si="76"/>
        <v>72731743</v>
      </c>
      <c r="B4928" s="127">
        <v>7273174</v>
      </c>
      <c r="C4928" s="127">
        <v>3</v>
      </c>
      <c r="D4928" s="74" t="s">
        <v>6277</v>
      </c>
      <c r="E4928" s="68">
        <v>13963757</v>
      </c>
      <c r="F4928" s="68" t="s">
        <v>10815</v>
      </c>
      <c r="G4928" s="68" t="s">
        <v>10823</v>
      </c>
      <c r="H4928" s="68" t="s">
        <v>2619</v>
      </c>
      <c r="I4928" s="66">
        <v>5875</v>
      </c>
      <c r="J4928" s="66" t="s">
        <v>2619</v>
      </c>
      <c r="K4928" s="68" t="s">
        <v>2547</v>
      </c>
      <c r="L4928" s="69" t="s">
        <v>10817</v>
      </c>
      <c r="N4928" s="128">
        <v>100</v>
      </c>
      <c r="O4928" s="71">
        <v>33.5</v>
      </c>
      <c r="P4928" s="127"/>
    </row>
    <row r="4929" spans="1:16" ht="15" x14ac:dyDescent="0.25">
      <c r="A4929" s="67" t="str">
        <f t="shared" si="76"/>
        <v>116634804</v>
      </c>
      <c r="B4929" s="127">
        <v>11663480</v>
      </c>
      <c r="C4929" s="127">
        <v>4</v>
      </c>
      <c r="D4929" s="74" t="s">
        <v>4712</v>
      </c>
      <c r="E4929" s="68" t="s">
        <v>1255</v>
      </c>
      <c r="F4929" s="68" t="s">
        <v>10814</v>
      </c>
      <c r="G4929" s="68" t="s">
        <v>10823</v>
      </c>
      <c r="H4929" s="68" t="s">
        <v>2619</v>
      </c>
      <c r="I4929" s="66">
        <v>5875</v>
      </c>
      <c r="J4929" s="66" t="s">
        <v>2619</v>
      </c>
      <c r="K4929" s="68" t="s">
        <v>2546</v>
      </c>
      <c r="L4929" s="69" t="s">
        <v>10816</v>
      </c>
      <c r="N4929" s="128">
        <v>100</v>
      </c>
      <c r="O4929" s="71">
        <v>40.200000000000003</v>
      </c>
      <c r="P4929" s="127"/>
    </row>
    <row r="4930" spans="1:16" ht="15" x14ac:dyDescent="0.25">
      <c r="A4930" s="67" t="str">
        <f t="shared" si="76"/>
        <v>72750923</v>
      </c>
      <c r="B4930" s="127">
        <v>7275092</v>
      </c>
      <c r="C4930" s="127">
        <v>3</v>
      </c>
      <c r="D4930" s="74" t="s">
        <v>6278</v>
      </c>
      <c r="E4930" s="68" t="s">
        <v>415</v>
      </c>
      <c r="F4930" s="68" t="s">
        <v>10813</v>
      </c>
      <c r="G4930" s="68" t="s">
        <v>10823</v>
      </c>
      <c r="H4930" s="68" t="s">
        <v>2619</v>
      </c>
      <c r="I4930" s="66">
        <v>5875</v>
      </c>
      <c r="J4930" s="66" t="s">
        <v>2619</v>
      </c>
      <c r="K4930" s="68" t="s">
        <v>2547</v>
      </c>
      <c r="L4930" s="69" t="s">
        <v>10818</v>
      </c>
      <c r="N4930" s="128">
        <v>93</v>
      </c>
      <c r="O4930" s="71">
        <v>33.5</v>
      </c>
      <c r="P4930" s="127"/>
    </row>
    <row r="4931" spans="1:16" ht="15" x14ac:dyDescent="0.25">
      <c r="A4931" s="67" t="str">
        <f t="shared" si="76"/>
        <v>161995581</v>
      </c>
      <c r="B4931" s="127">
        <v>16199558</v>
      </c>
      <c r="C4931" s="127">
        <v>1</v>
      </c>
      <c r="D4931" s="74" t="s">
        <v>3026</v>
      </c>
      <c r="E4931" s="68" t="s">
        <v>2369</v>
      </c>
      <c r="F4931" s="68" t="s">
        <v>10814</v>
      </c>
      <c r="G4931" s="68" t="s">
        <v>2550</v>
      </c>
      <c r="H4931" s="68" t="s">
        <v>2619</v>
      </c>
      <c r="I4931" s="66">
        <v>5875</v>
      </c>
      <c r="J4931" s="66" t="s">
        <v>2619</v>
      </c>
      <c r="K4931" s="68" t="s">
        <v>2547</v>
      </c>
      <c r="L4931" s="69" t="s">
        <v>10816</v>
      </c>
      <c r="N4931" s="128">
        <v>100</v>
      </c>
      <c r="O4931" s="71">
        <v>33.5</v>
      </c>
      <c r="P4931" s="127"/>
    </row>
    <row r="4932" spans="1:16" ht="15" x14ac:dyDescent="0.25">
      <c r="A4932" s="67" t="str">
        <f t="shared" si="76"/>
        <v>111242224</v>
      </c>
      <c r="B4932" s="127">
        <v>11124222</v>
      </c>
      <c r="C4932" s="127">
        <v>4</v>
      </c>
      <c r="D4932" s="74" t="s">
        <v>6279</v>
      </c>
      <c r="E4932" s="68" t="s">
        <v>1056</v>
      </c>
      <c r="F4932" s="68" t="s">
        <v>10815</v>
      </c>
      <c r="G4932" s="68" t="s">
        <v>2550</v>
      </c>
      <c r="H4932" s="68" t="s">
        <v>2619</v>
      </c>
      <c r="I4932" s="66">
        <v>5875</v>
      </c>
      <c r="J4932" s="66" t="s">
        <v>2619</v>
      </c>
      <c r="K4932" s="68" t="s">
        <v>2547</v>
      </c>
      <c r="L4932" s="69" t="s">
        <v>10817</v>
      </c>
      <c r="N4932" s="128">
        <v>100</v>
      </c>
      <c r="O4932" s="71">
        <v>33.5</v>
      </c>
      <c r="P4932" s="127"/>
    </row>
    <row r="4933" spans="1:16" ht="15" x14ac:dyDescent="0.25">
      <c r="A4933" s="67" t="str">
        <f t="shared" si="76"/>
        <v>111242223</v>
      </c>
      <c r="B4933" s="127">
        <v>11124222</v>
      </c>
      <c r="C4933" s="127">
        <v>3</v>
      </c>
      <c r="D4933" s="74" t="s">
        <v>6279</v>
      </c>
      <c r="E4933" s="68" t="s">
        <v>1056</v>
      </c>
      <c r="F4933" s="68" t="s">
        <v>10815</v>
      </c>
      <c r="G4933" s="68" t="s">
        <v>10823</v>
      </c>
      <c r="H4933" s="68" t="s">
        <v>2619</v>
      </c>
      <c r="I4933" s="66">
        <v>5875</v>
      </c>
      <c r="J4933" s="66" t="s">
        <v>2619</v>
      </c>
      <c r="K4933" s="68" t="s">
        <v>2547</v>
      </c>
      <c r="L4933" s="69" t="s">
        <v>10817</v>
      </c>
      <c r="N4933" s="128">
        <v>100</v>
      </c>
      <c r="O4933" s="71">
        <v>33.5</v>
      </c>
      <c r="P4933" s="127"/>
    </row>
    <row r="4934" spans="1:16" ht="15" x14ac:dyDescent="0.25">
      <c r="A4934" s="67" t="str">
        <f t="shared" si="76"/>
        <v>113265292</v>
      </c>
      <c r="B4934" s="127">
        <v>11326529</v>
      </c>
      <c r="C4934" s="127">
        <v>2</v>
      </c>
      <c r="D4934" s="74" t="s">
        <v>6280</v>
      </c>
      <c r="E4934" s="68">
        <v>9481077</v>
      </c>
      <c r="F4934" s="68" t="s">
        <v>10815</v>
      </c>
      <c r="G4934" s="68" t="s">
        <v>2550</v>
      </c>
      <c r="H4934" s="68" t="s">
        <v>2619</v>
      </c>
      <c r="I4934" s="66">
        <v>5875</v>
      </c>
      <c r="J4934" s="66" t="s">
        <v>2619</v>
      </c>
      <c r="K4934" s="68" t="s">
        <v>2547</v>
      </c>
      <c r="L4934" s="69" t="s">
        <v>10817</v>
      </c>
      <c r="N4934" s="128">
        <v>100</v>
      </c>
      <c r="O4934" s="71">
        <v>33.5</v>
      </c>
      <c r="P4934" s="127"/>
    </row>
    <row r="4935" spans="1:16" ht="15" x14ac:dyDescent="0.25">
      <c r="A4935" s="67" t="str">
        <f t="shared" si="76"/>
        <v>69070763</v>
      </c>
      <c r="B4935" s="127">
        <v>6907076</v>
      </c>
      <c r="C4935" s="127">
        <v>3</v>
      </c>
      <c r="D4935" s="74" t="s">
        <v>6282</v>
      </c>
      <c r="E4935" s="68" t="s">
        <v>324</v>
      </c>
      <c r="F4935" s="68" t="s">
        <v>10813</v>
      </c>
      <c r="G4935" s="68" t="s">
        <v>10823</v>
      </c>
      <c r="H4935" s="68" t="s">
        <v>2619</v>
      </c>
      <c r="I4935" s="66">
        <v>5875</v>
      </c>
      <c r="J4935" s="66" t="s">
        <v>2619</v>
      </c>
      <c r="K4935" s="68" t="s">
        <v>2547</v>
      </c>
      <c r="L4935" s="69" t="s">
        <v>10818</v>
      </c>
      <c r="N4935" s="128">
        <v>100</v>
      </c>
      <c r="O4935" s="71">
        <v>33.5</v>
      </c>
      <c r="P4935" s="127"/>
    </row>
    <row r="4936" spans="1:16" ht="15" x14ac:dyDescent="0.25">
      <c r="A4936" s="67" t="str">
        <f t="shared" ref="A4936:A4999" si="77">CONCATENATE(B4936,C4936)</f>
        <v>133430751</v>
      </c>
      <c r="B4936" s="127">
        <v>13343075</v>
      </c>
      <c r="C4936" s="127">
        <v>1</v>
      </c>
      <c r="D4936" s="74" t="s">
        <v>6283</v>
      </c>
      <c r="E4936" s="68" t="s">
        <v>1752</v>
      </c>
      <c r="F4936" s="68" t="s">
        <v>10814</v>
      </c>
      <c r="G4936" s="68" t="s">
        <v>10823</v>
      </c>
      <c r="H4936" s="68" t="s">
        <v>2619</v>
      </c>
      <c r="I4936" s="66">
        <v>5875</v>
      </c>
      <c r="J4936" s="66" t="s">
        <v>2619</v>
      </c>
      <c r="K4936" s="68" t="s">
        <v>2547</v>
      </c>
      <c r="L4936" s="69" t="s">
        <v>10816</v>
      </c>
      <c r="N4936" s="128">
        <v>100</v>
      </c>
      <c r="O4936" s="71">
        <v>33.5</v>
      </c>
      <c r="P4936" s="127"/>
    </row>
    <row r="4937" spans="1:16" ht="15" x14ac:dyDescent="0.25">
      <c r="A4937" s="67" t="str">
        <f t="shared" si="77"/>
        <v>146122403</v>
      </c>
      <c r="B4937" s="127">
        <v>14612240</v>
      </c>
      <c r="C4937" s="127">
        <v>3</v>
      </c>
      <c r="D4937" s="74" t="s">
        <v>6001</v>
      </c>
      <c r="E4937" s="68" t="s">
        <v>1975</v>
      </c>
      <c r="F4937" s="68" t="s">
        <v>10814</v>
      </c>
      <c r="G4937" s="68" t="s">
        <v>2550</v>
      </c>
      <c r="H4937" s="68" t="s">
        <v>2619</v>
      </c>
      <c r="I4937" s="66">
        <v>5875</v>
      </c>
      <c r="J4937" s="66" t="s">
        <v>2619</v>
      </c>
      <c r="K4937" s="68" t="s">
        <v>2547</v>
      </c>
      <c r="L4937" s="69" t="s">
        <v>10816</v>
      </c>
      <c r="N4937" s="128">
        <v>100</v>
      </c>
      <c r="O4937" s="71">
        <v>33.5</v>
      </c>
      <c r="P4937" s="127"/>
    </row>
    <row r="4938" spans="1:16" ht="15" x14ac:dyDescent="0.25">
      <c r="A4938" s="67" t="str">
        <f t="shared" si="77"/>
        <v>166965301</v>
      </c>
      <c r="B4938" s="127">
        <v>16696530</v>
      </c>
      <c r="C4938" s="127">
        <v>1</v>
      </c>
      <c r="D4938" s="74" t="s">
        <v>2583</v>
      </c>
      <c r="E4938" s="68" t="s">
        <v>2596</v>
      </c>
      <c r="F4938" s="68" t="s">
        <v>10814</v>
      </c>
      <c r="G4938" s="68" t="s">
        <v>2550</v>
      </c>
      <c r="H4938" s="68" t="s">
        <v>2619</v>
      </c>
      <c r="I4938" s="66">
        <v>5875</v>
      </c>
      <c r="J4938" s="66" t="s">
        <v>2619</v>
      </c>
      <c r="K4938" s="68" t="s">
        <v>2547</v>
      </c>
      <c r="L4938" s="69" t="s">
        <v>10816</v>
      </c>
      <c r="N4938" s="128">
        <v>100</v>
      </c>
      <c r="O4938" s="71">
        <v>33.5</v>
      </c>
      <c r="P4938" s="127"/>
    </row>
    <row r="4939" spans="1:16" ht="15" x14ac:dyDescent="0.25">
      <c r="A4939" s="67" t="str">
        <f t="shared" si="77"/>
        <v>56589627</v>
      </c>
      <c r="B4939" s="127">
        <v>5658962</v>
      </c>
      <c r="C4939" s="127">
        <v>7</v>
      </c>
      <c r="D4939" s="74" t="s">
        <v>6284</v>
      </c>
      <c r="E4939" s="68" t="s">
        <v>292</v>
      </c>
      <c r="F4939" s="68" t="s">
        <v>10815</v>
      </c>
      <c r="G4939" s="68" t="s">
        <v>2550</v>
      </c>
      <c r="H4939" s="68" t="s">
        <v>2619</v>
      </c>
      <c r="I4939" s="66">
        <v>5875</v>
      </c>
      <c r="J4939" s="66" t="s">
        <v>2619</v>
      </c>
      <c r="K4939" s="68" t="s">
        <v>2547</v>
      </c>
      <c r="L4939" s="69" t="s">
        <v>10817</v>
      </c>
      <c r="N4939" s="128">
        <v>100</v>
      </c>
      <c r="O4939" s="71">
        <v>33.5</v>
      </c>
      <c r="P4939" s="127"/>
    </row>
    <row r="4940" spans="1:16" ht="15" x14ac:dyDescent="0.25">
      <c r="A4940" s="67" t="str">
        <f t="shared" si="77"/>
        <v>159925501</v>
      </c>
      <c r="B4940" s="127">
        <v>15992550</v>
      </c>
      <c r="C4940" s="127">
        <v>1</v>
      </c>
      <c r="D4940" s="74" t="s">
        <v>7221</v>
      </c>
      <c r="E4940" s="68" t="s">
        <v>7182</v>
      </c>
      <c r="F4940" s="68" t="s">
        <v>10814</v>
      </c>
      <c r="G4940" s="68" t="s">
        <v>2550</v>
      </c>
      <c r="H4940" s="68" t="s">
        <v>2619</v>
      </c>
      <c r="I4940" s="66">
        <v>5875</v>
      </c>
      <c r="J4940" s="66" t="s">
        <v>2619</v>
      </c>
      <c r="K4940" s="68" t="s">
        <v>2547</v>
      </c>
      <c r="L4940" s="69" t="s">
        <v>10816</v>
      </c>
      <c r="N4940" s="128">
        <v>100</v>
      </c>
      <c r="O4940" s="71">
        <v>33.5</v>
      </c>
      <c r="P4940" s="127"/>
    </row>
    <row r="4941" spans="1:16" ht="15" x14ac:dyDescent="0.25">
      <c r="A4941" s="67" t="str">
        <f t="shared" si="77"/>
        <v>115806891</v>
      </c>
      <c r="B4941" s="127">
        <v>11580689</v>
      </c>
      <c r="C4941" s="127">
        <v>1</v>
      </c>
      <c r="D4941" s="74" t="s">
        <v>6285</v>
      </c>
      <c r="E4941" s="68" t="s">
        <v>1219</v>
      </c>
      <c r="F4941" s="68" t="s">
        <v>10815</v>
      </c>
      <c r="G4941" s="68" t="s">
        <v>10823</v>
      </c>
      <c r="H4941" s="68" t="s">
        <v>2619</v>
      </c>
      <c r="I4941" s="66">
        <v>5875</v>
      </c>
      <c r="J4941" s="66" t="s">
        <v>2619</v>
      </c>
      <c r="K4941" s="68" t="s">
        <v>2547</v>
      </c>
      <c r="L4941" s="69" t="s">
        <v>10817</v>
      </c>
      <c r="N4941" s="128">
        <v>100</v>
      </c>
      <c r="O4941" s="71">
        <v>33.5</v>
      </c>
      <c r="P4941" s="127"/>
    </row>
    <row r="4942" spans="1:16" ht="15" x14ac:dyDescent="0.25">
      <c r="A4942" s="67" t="str">
        <f t="shared" si="77"/>
        <v>116871621</v>
      </c>
      <c r="B4942" s="127">
        <v>11687162</v>
      </c>
      <c r="C4942" s="127">
        <v>1</v>
      </c>
      <c r="D4942" s="74" t="s">
        <v>6286</v>
      </c>
      <c r="E4942" s="68">
        <v>20771643</v>
      </c>
      <c r="F4942" s="68" t="s">
        <v>10815</v>
      </c>
      <c r="G4942" s="68" t="s">
        <v>10823</v>
      </c>
      <c r="H4942" s="68" t="s">
        <v>2619</v>
      </c>
      <c r="I4942" s="66">
        <v>5875</v>
      </c>
      <c r="J4942" s="66" t="s">
        <v>2619</v>
      </c>
      <c r="K4942" s="68" t="s">
        <v>2548</v>
      </c>
      <c r="L4942" s="69" t="s">
        <v>10817</v>
      </c>
      <c r="N4942" s="128">
        <v>100</v>
      </c>
      <c r="O4942" s="71">
        <v>20.100000000000001</v>
      </c>
      <c r="P4942" s="127"/>
    </row>
    <row r="4943" spans="1:16" ht="15" x14ac:dyDescent="0.25">
      <c r="A4943" s="67" t="str">
        <f t="shared" si="77"/>
        <v>84241234</v>
      </c>
      <c r="B4943" s="127">
        <v>8424123</v>
      </c>
      <c r="C4943" s="127">
        <v>4</v>
      </c>
      <c r="D4943" s="74" t="s">
        <v>3237</v>
      </c>
      <c r="E4943" s="68">
        <v>1484333</v>
      </c>
      <c r="F4943" s="68" t="s">
        <v>10815</v>
      </c>
      <c r="G4943" s="68" t="s">
        <v>10823</v>
      </c>
      <c r="H4943" s="68" t="s">
        <v>2619</v>
      </c>
      <c r="I4943" s="66">
        <v>5875</v>
      </c>
      <c r="J4943" s="66" t="s">
        <v>2619</v>
      </c>
      <c r="K4943" s="68" t="s">
        <v>2547</v>
      </c>
      <c r="L4943" s="69" t="s">
        <v>10817</v>
      </c>
      <c r="N4943" s="128">
        <v>100</v>
      </c>
      <c r="O4943" s="71">
        <v>33.5</v>
      </c>
      <c r="P4943" s="127"/>
    </row>
    <row r="4944" spans="1:16" ht="15" x14ac:dyDescent="0.25">
      <c r="A4944" s="67" t="str">
        <f t="shared" si="77"/>
        <v>60798304</v>
      </c>
      <c r="B4944" s="127">
        <v>6079830</v>
      </c>
      <c r="C4944" s="127">
        <v>4</v>
      </c>
      <c r="D4944" s="74" t="s">
        <v>6287</v>
      </c>
      <c r="E4944" s="68" t="s">
        <v>308</v>
      </c>
      <c r="F4944" s="68" t="s">
        <v>10813</v>
      </c>
      <c r="G4944" s="68" t="s">
        <v>2550</v>
      </c>
      <c r="H4944" s="68" t="s">
        <v>2619</v>
      </c>
      <c r="I4944" s="66">
        <v>5875</v>
      </c>
      <c r="J4944" s="66" t="s">
        <v>2619</v>
      </c>
      <c r="K4944" s="68" t="s">
        <v>2546</v>
      </c>
      <c r="L4944" s="69" t="s">
        <v>10818</v>
      </c>
      <c r="N4944" s="128">
        <v>100</v>
      </c>
      <c r="O4944" s="71">
        <v>40.200000000000003</v>
      </c>
      <c r="P4944" s="127"/>
    </row>
    <row r="4945" spans="1:16" ht="15" x14ac:dyDescent="0.25">
      <c r="A4945" s="67" t="str">
        <f t="shared" si="77"/>
        <v>163960421</v>
      </c>
      <c r="B4945" s="127">
        <v>16396042</v>
      </c>
      <c r="C4945" s="127">
        <v>1</v>
      </c>
      <c r="D4945" s="74" t="s">
        <v>7222</v>
      </c>
      <c r="E4945" s="68" t="s">
        <v>2443</v>
      </c>
      <c r="F4945" s="68" t="s">
        <v>10814</v>
      </c>
      <c r="G4945" s="68" t="s">
        <v>2550</v>
      </c>
      <c r="H4945" s="68" t="s">
        <v>2619</v>
      </c>
      <c r="I4945" s="66">
        <v>5875</v>
      </c>
      <c r="J4945" s="66" t="s">
        <v>2619</v>
      </c>
      <c r="K4945" s="68" t="s">
        <v>2547</v>
      </c>
      <c r="L4945" s="69" t="s">
        <v>10816</v>
      </c>
      <c r="N4945" s="128">
        <v>0</v>
      </c>
      <c r="O4945" s="71">
        <v>33.5</v>
      </c>
      <c r="P4945" s="127"/>
    </row>
    <row r="4946" spans="1:16" ht="15" x14ac:dyDescent="0.25">
      <c r="A4946" s="67" t="str">
        <f t="shared" si="77"/>
        <v>127160425</v>
      </c>
      <c r="B4946" s="127">
        <v>12716042</v>
      </c>
      <c r="C4946" s="127">
        <v>5</v>
      </c>
      <c r="D4946" s="74" t="s">
        <v>6288</v>
      </c>
      <c r="E4946" s="68" t="s">
        <v>1553</v>
      </c>
      <c r="F4946" s="68" t="s">
        <v>10814</v>
      </c>
      <c r="G4946" s="68" t="s">
        <v>2550</v>
      </c>
      <c r="H4946" s="68" t="s">
        <v>2619</v>
      </c>
      <c r="I4946" s="66">
        <v>5875</v>
      </c>
      <c r="J4946" s="66" t="s">
        <v>2619</v>
      </c>
      <c r="K4946" s="68" t="s">
        <v>2547</v>
      </c>
      <c r="L4946" s="69" t="s">
        <v>10816</v>
      </c>
      <c r="N4946" s="128">
        <v>100</v>
      </c>
      <c r="O4946" s="71">
        <v>33.5</v>
      </c>
      <c r="P4946" s="127"/>
    </row>
    <row r="4947" spans="1:16" ht="15" x14ac:dyDescent="0.25">
      <c r="A4947" s="67" t="str">
        <f t="shared" si="77"/>
        <v>169273691</v>
      </c>
      <c r="B4947" s="127">
        <v>16927369</v>
      </c>
      <c r="C4947" s="127">
        <v>1</v>
      </c>
      <c r="D4947" s="74" t="s">
        <v>7410</v>
      </c>
      <c r="E4947" s="68">
        <v>4543783</v>
      </c>
      <c r="F4947" s="68" t="s">
        <v>10814</v>
      </c>
      <c r="G4947" s="68" t="s">
        <v>2550</v>
      </c>
      <c r="H4947" s="68" t="s">
        <v>2619</v>
      </c>
      <c r="I4947" s="66">
        <v>5875</v>
      </c>
      <c r="J4947" s="66" t="s">
        <v>2619</v>
      </c>
      <c r="K4947" s="68" t="s">
        <v>2547</v>
      </c>
      <c r="L4947" s="69" t="s">
        <v>10816</v>
      </c>
      <c r="N4947" s="128">
        <v>100</v>
      </c>
      <c r="O4947" s="71">
        <v>33.5</v>
      </c>
      <c r="P4947" s="127"/>
    </row>
    <row r="4948" spans="1:16" ht="15" x14ac:dyDescent="0.25">
      <c r="A4948" s="67" t="str">
        <f t="shared" si="77"/>
        <v>101579672</v>
      </c>
      <c r="B4948" s="127">
        <v>10157967</v>
      </c>
      <c r="C4948" s="127">
        <v>2</v>
      </c>
      <c r="D4948" s="74" t="s">
        <v>6289</v>
      </c>
      <c r="E4948" s="68" t="s">
        <v>858</v>
      </c>
      <c r="F4948" s="68" t="s">
        <v>10815</v>
      </c>
      <c r="G4948" s="68" t="s">
        <v>10823</v>
      </c>
      <c r="H4948" s="68" t="s">
        <v>2619</v>
      </c>
      <c r="I4948" s="66">
        <v>5875</v>
      </c>
      <c r="J4948" s="66" t="s">
        <v>2619</v>
      </c>
      <c r="K4948" s="68" t="s">
        <v>2547</v>
      </c>
      <c r="L4948" s="69" t="s">
        <v>10817</v>
      </c>
      <c r="N4948" s="128">
        <v>100</v>
      </c>
      <c r="O4948" s="71">
        <v>33.5</v>
      </c>
      <c r="P4948" s="127"/>
    </row>
    <row r="4949" spans="1:16" ht="15" x14ac:dyDescent="0.25">
      <c r="A4949" s="67" t="str">
        <f t="shared" si="77"/>
        <v>124114981</v>
      </c>
      <c r="B4949" s="127">
        <v>12411498</v>
      </c>
      <c r="C4949" s="127">
        <v>1</v>
      </c>
      <c r="D4949" s="74" t="s">
        <v>6290</v>
      </c>
      <c r="E4949" s="68" t="s">
        <v>1483</v>
      </c>
      <c r="F4949" s="68" t="s">
        <v>10815</v>
      </c>
      <c r="G4949" s="68" t="s">
        <v>10823</v>
      </c>
      <c r="H4949" s="68" t="s">
        <v>2619</v>
      </c>
      <c r="I4949" s="66">
        <v>5875</v>
      </c>
      <c r="J4949" s="66" t="s">
        <v>2619</v>
      </c>
      <c r="K4949" s="68" t="s">
        <v>2546</v>
      </c>
      <c r="L4949" s="69" t="s">
        <v>10817</v>
      </c>
      <c r="N4949" s="128">
        <v>100</v>
      </c>
      <c r="O4949" s="71">
        <v>40.200000000000003</v>
      </c>
      <c r="P4949" s="127"/>
    </row>
    <row r="4950" spans="1:16" ht="15" x14ac:dyDescent="0.25">
      <c r="A4950" s="67" t="str">
        <f t="shared" si="77"/>
        <v>70290192</v>
      </c>
      <c r="B4950" s="127">
        <v>7029019</v>
      </c>
      <c r="C4950" s="127">
        <v>2</v>
      </c>
      <c r="D4950" s="74" t="s">
        <v>6291</v>
      </c>
      <c r="E4950" s="68">
        <v>6079934</v>
      </c>
      <c r="F4950" s="68" t="s">
        <v>10813</v>
      </c>
      <c r="G4950" s="68" t="s">
        <v>10823</v>
      </c>
      <c r="H4950" s="68" t="s">
        <v>2619</v>
      </c>
      <c r="I4950" s="66">
        <v>5875</v>
      </c>
      <c r="J4950" s="66" t="s">
        <v>2619</v>
      </c>
      <c r="K4950" s="68" t="s">
        <v>2547</v>
      </c>
      <c r="L4950" s="69" t="s">
        <v>10818</v>
      </c>
      <c r="N4950" s="128">
        <v>100</v>
      </c>
      <c r="O4950" s="71">
        <v>33.5</v>
      </c>
      <c r="P4950" s="127"/>
    </row>
    <row r="4951" spans="1:16" ht="15" x14ac:dyDescent="0.25">
      <c r="A4951" s="67" t="str">
        <f t="shared" si="77"/>
        <v>143832633</v>
      </c>
      <c r="B4951" s="127">
        <v>14383263</v>
      </c>
      <c r="C4951" s="127">
        <v>3</v>
      </c>
      <c r="D4951" s="74" t="s">
        <v>6292</v>
      </c>
      <c r="E4951" s="68" t="s">
        <v>1947</v>
      </c>
      <c r="F4951" s="68" t="s">
        <v>10814</v>
      </c>
      <c r="G4951" s="68" t="s">
        <v>2550</v>
      </c>
      <c r="H4951" s="68" t="s">
        <v>2619</v>
      </c>
      <c r="I4951" s="66">
        <v>5875</v>
      </c>
      <c r="J4951" s="66" t="s">
        <v>2619</v>
      </c>
      <c r="K4951" s="68" t="s">
        <v>2547</v>
      </c>
      <c r="L4951" s="69" t="s">
        <v>10816</v>
      </c>
      <c r="N4951" s="128">
        <v>81</v>
      </c>
      <c r="O4951" s="71">
        <v>33.5</v>
      </c>
      <c r="P4951" s="127"/>
    </row>
    <row r="4952" spans="1:16" ht="15" x14ac:dyDescent="0.25">
      <c r="A4952" s="67" t="str">
        <f t="shared" si="77"/>
        <v>100969544</v>
      </c>
      <c r="B4952" s="127">
        <v>10096954</v>
      </c>
      <c r="C4952" s="127">
        <v>4</v>
      </c>
      <c r="D4952" s="74" t="s">
        <v>6293</v>
      </c>
      <c r="E4952" s="68">
        <v>849527</v>
      </c>
      <c r="F4952" s="68" t="s">
        <v>10815</v>
      </c>
      <c r="G4952" s="68" t="s">
        <v>10823</v>
      </c>
      <c r="H4952" s="68" t="s">
        <v>2619</v>
      </c>
      <c r="I4952" s="66">
        <v>5875</v>
      </c>
      <c r="J4952" s="66" t="s">
        <v>2619</v>
      </c>
      <c r="K4952" s="68" t="s">
        <v>2547</v>
      </c>
      <c r="L4952" s="69" t="s">
        <v>10817</v>
      </c>
      <c r="N4952" s="128">
        <v>100</v>
      </c>
      <c r="O4952" s="71">
        <v>33.5</v>
      </c>
      <c r="P4952" s="127"/>
    </row>
    <row r="4953" spans="1:16" ht="15" x14ac:dyDescent="0.25">
      <c r="A4953" s="67" t="str">
        <f t="shared" si="77"/>
        <v>26919291</v>
      </c>
      <c r="B4953" s="127">
        <v>2691929</v>
      </c>
      <c r="C4953" s="127">
        <v>1</v>
      </c>
      <c r="D4953" s="74" t="s">
        <v>6294</v>
      </c>
      <c r="E4953" s="68" t="s">
        <v>213</v>
      </c>
      <c r="F4953" s="68" t="s">
        <v>10813</v>
      </c>
      <c r="G4953" s="68" t="s">
        <v>2550</v>
      </c>
      <c r="H4953" s="68" t="s">
        <v>2619</v>
      </c>
      <c r="I4953" s="66">
        <v>5875</v>
      </c>
      <c r="J4953" s="66" t="s">
        <v>2619</v>
      </c>
      <c r="K4953" s="68" t="s">
        <v>2546</v>
      </c>
      <c r="L4953" s="69" t="s">
        <v>10818</v>
      </c>
      <c r="N4953" s="128">
        <v>100</v>
      </c>
      <c r="O4953" s="71">
        <v>40.200000000000003</v>
      </c>
      <c r="P4953" s="127"/>
    </row>
    <row r="4954" spans="1:16" ht="15" x14ac:dyDescent="0.25">
      <c r="A4954" s="67" t="str">
        <f t="shared" si="77"/>
        <v>173627141</v>
      </c>
      <c r="B4954" s="127">
        <v>17362714</v>
      </c>
      <c r="C4954" s="127">
        <v>1</v>
      </c>
      <c r="D4954" s="74" t="s">
        <v>9838</v>
      </c>
      <c r="E4954" s="68" t="s">
        <v>9926</v>
      </c>
      <c r="F4954" s="68" t="s">
        <v>10814</v>
      </c>
      <c r="G4954" s="68" t="s">
        <v>10823</v>
      </c>
      <c r="H4954" s="68" t="s">
        <v>2619</v>
      </c>
      <c r="I4954" s="66">
        <v>5875</v>
      </c>
      <c r="J4954" s="66" t="s">
        <v>2619</v>
      </c>
      <c r="K4954" s="68" t="s">
        <v>2546</v>
      </c>
      <c r="L4954" s="69" t="s">
        <v>10816</v>
      </c>
      <c r="N4954" s="128">
        <v>100</v>
      </c>
      <c r="O4954" s="71">
        <v>40.200000000000003</v>
      </c>
      <c r="P4954" s="127"/>
    </row>
    <row r="4955" spans="1:16" ht="15" x14ac:dyDescent="0.25">
      <c r="A4955" s="67" t="str">
        <f t="shared" si="77"/>
        <v>94145513</v>
      </c>
      <c r="B4955" s="127">
        <v>9414551</v>
      </c>
      <c r="C4955" s="127">
        <v>3</v>
      </c>
      <c r="D4955" s="74" t="s">
        <v>6295</v>
      </c>
      <c r="E4955" s="68" t="s">
        <v>674</v>
      </c>
      <c r="F4955" s="68" t="s">
        <v>10815</v>
      </c>
      <c r="G4955" s="68" t="s">
        <v>2550</v>
      </c>
      <c r="H4955" s="68" t="s">
        <v>2619</v>
      </c>
      <c r="I4955" s="66">
        <v>5875</v>
      </c>
      <c r="J4955" s="66" t="s">
        <v>2619</v>
      </c>
      <c r="K4955" s="68" t="s">
        <v>2547</v>
      </c>
      <c r="L4955" s="69" t="s">
        <v>10817</v>
      </c>
      <c r="N4955" s="128">
        <v>100</v>
      </c>
      <c r="O4955" s="71">
        <v>33.5</v>
      </c>
      <c r="P4955" s="127"/>
    </row>
    <row r="4956" spans="1:16" ht="15" x14ac:dyDescent="0.25">
      <c r="A4956" s="67" t="str">
        <f t="shared" si="77"/>
        <v>142786503</v>
      </c>
      <c r="B4956" s="127">
        <v>14278650</v>
      </c>
      <c r="C4956" s="127">
        <v>3</v>
      </c>
      <c r="D4956" s="74" t="s">
        <v>6296</v>
      </c>
      <c r="E4956" s="68" t="s">
        <v>1919</v>
      </c>
      <c r="F4956" s="68" t="s">
        <v>10814</v>
      </c>
      <c r="G4956" s="68" t="s">
        <v>2550</v>
      </c>
      <c r="H4956" s="68" t="s">
        <v>2619</v>
      </c>
      <c r="I4956" s="66">
        <v>5875</v>
      </c>
      <c r="J4956" s="66" t="s">
        <v>2619</v>
      </c>
      <c r="K4956" s="68" t="s">
        <v>2547</v>
      </c>
      <c r="L4956" s="69" t="s">
        <v>10816</v>
      </c>
      <c r="N4956" s="128">
        <v>98</v>
      </c>
      <c r="O4956" s="71">
        <v>33.5</v>
      </c>
      <c r="P4956" s="127"/>
    </row>
    <row r="4957" spans="1:16" ht="15" x14ac:dyDescent="0.25">
      <c r="A4957" s="67" t="str">
        <f t="shared" si="77"/>
        <v>173647841</v>
      </c>
      <c r="B4957" s="127">
        <v>17364784</v>
      </c>
      <c r="C4957" s="127">
        <v>1</v>
      </c>
      <c r="D4957" s="74" t="s">
        <v>9839</v>
      </c>
      <c r="E4957" s="68" t="s">
        <v>9927</v>
      </c>
      <c r="F4957" s="68" t="s">
        <v>10814</v>
      </c>
      <c r="G4957" s="68" t="s">
        <v>10823</v>
      </c>
      <c r="H4957" s="68" t="s">
        <v>2619</v>
      </c>
      <c r="I4957" s="66">
        <v>5875</v>
      </c>
      <c r="J4957" s="66" t="s">
        <v>2619</v>
      </c>
      <c r="K4957" s="68" t="s">
        <v>2546</v>
      </c>
      <c r="L4957" s="69" t="s">
        <v>10816</v>
      </c>
      <c r="N4957" s="128">
        <v>100</v>
      </c>
      <c r="O4957" s="71">
        <v>40.200000000000003</v>
      </c>
      <c r="P4957" s="127"/>
    </row>
    <row r="4958" spans="1:16" ht="15" x14ac:dyDescent="0.25">
      <c r="A4958" s="67" t="str">
        <f t="shared" si="77"/>
        <v>76710393</v>
      </c>
      <c r="B4958" s="127">
        <v>7671039</v>
      </c>
      <c r="C4958" s="127">
        <v>3</v>
      </c>
      <c r="D4958" s="74" t="s">
        <v>6297</v>
      </c>
      <c r="E4958" s="68" t="s">
        <v>446</v>
      </c>
      <c r="F4958" s="68" t="s">
        <v>10815</v>
      </c>
      <c r="G4958" s="68" t="s">
        <v>2550</v>
      </c>
      <c r="H4958" s="68" t="s">
        <v>2619</v>
      </c>
      <c r="I4958" s="66">
        <v>5875</v>
      </c>
      <c r="J4958" s="66" t="s">
        <v>2619</v>
      </c>
      <c r="K4958" s="68" t="s">
        <v>2547</v>
      </c>
      <c r="L4958" s="69" t="s">
        <v>10817</v>
      </c>
      <c r="N4958" s="128">
        <v>100</v>
      </c>
      <c r="O4958" s="71">
        <v>33.5</v>
      </c>
      <c r="P4958" s="127"/>
    </row>
    <row r="4959" spans="1:16" ht="15" x14ac:dyDescent="0.25">
      <c r="A4959" s="67" t="str">
        <f t="shared" si="77"/>
        <v>81616282</v>
      </c>
      <c r="B4959" s="127">
        <v>8161628</v>
      </c>
      <c r="C4959" s="127">
        <v>2</v>
      </c>
      <c r="D4959" s="74" t="s">
        <v>6298</v>
      </c>
      <c r="E4959" s="68">
        <v>10999315</v>
      </c>
      <c r="F4959" s="68" t="s">
        <v>10815</v>
      </c>
      <c r="G4959" s="68" t="s">
        <v>2550</v>
      </c>
      <c r="H4959" s="68" t="s">
        <v>2619</v>
      </c>
      <c r="I4959" s="66">
        <v>5875</v>
      </c>
      <c r="J4959" s="66" t="s">
        <v>2619</v>
      </c>
      <c r="K4959" s="68" t="s">
        <v>2546</v>
      </c>
      <c r="L4959" s="69" t="s">
        <v>10817</v>
      </c>
      <c r="N4959" s="128">
        <v>100</v>
      </c>
      <c r="O4959" s="71">
        <v>40.200000000000003</v>
      </c>
      <c r="P4959" s="127"/>
    </row>
    <row r="4960" spans="1:16" ht="15" x14ac:dyDescent="0.25">
      <c r="A4960" s="67" t="str">
        <f t="shared" si="77"/>
        <v>72354463</v>
      </c>
      <c r="B4960" s="127">
        <v>7235446</v>
      </c>
      <c r="C4960" s="127">
        <v>3</v>
      </c>
      <c r="D4960" s="74" t="s">
        <v>7616</v>
      </c>
      <c r="E4960" s="68" t="s">
        <v>7983</v>
      </c>
      <c r="F4960" s="68" t="s">
        <v>10813</v>
      </c>
      <c r="G4960" s="68" t="s">
        <v>2550</v>
      </c>
      <c r="H4960" s="68" t="s">
        <v>2619</v>
      </c>
      <c r="I4960" s="66">
        <v>5875</v>
      </c>
      <c r="J4960" s="66" t="s">
        <v>2619</v>
      </c>
      <c r="K4960" s="68" t="s">
        <v>2547</v>
      </c>
      <c r="L4960" s="69" t="s">
        <v>10818</v>
      </c>
      <c r="N4960" s="128">
        <v>100</v>
      </c>
      <c r="O4960" s="71">
        <v>33.5</v>
      </c>
      <c r="P4960" s="127"/>
    </row>
    <row r="4961" spans="1:16" ht="15" x14ac:dyDescent="0.25">
      <c r="A4961" s="67" t="str">
        <f t="shared" si="77"/>
        <v>159945701</v>
      </c>
      <c r="B4961" s="127">
        <v>15994570</v>
      </c>
      <c r="C4961" s="127">
        <v>1</v>
      </c>
      <c r="D4961" s="74" t="s">
        <v>6299</v>
      </c>
      <c r="E4961" s="68" t="s">
        <v>7984</v>
      </c>
      <c r="F4961" s="68" t="s">
        <v>10814</v>
      </c>
      <c r="G4961" s="68" t="s">
        <v>2550</v>
      </c>
      <c r="H4961" s="68" t="s">
        <v>2619</v>
      </c>
      <c r="I4961" s="66">
        <v>5875</v>
      </c>
      <c r="J4961" s="66" t="s">
        <v>2619</v>
      </c>
      <c r="K4961" s="68" t="s">
        <v>2547</v>
      </c>
      <c r="L4961" s="69" t="s">
        <v>10816</v>
      </c>
      <c r="N4961" s="128">
        <v>100</v>
      </c>
      <c r="O4961" s="71">
        <v>33.5</v>
      </c>
      <c r="P4961" s="127"/>
    </row>
    <row r="4962" spans="1:16" ht="15" x14ac:dyDescent="0.25">
      <c r="A4962" s="67" t="str">
        <f t="shared" si="77"/>
        <v>164042941</v>
      </c>
      <c r="B4962" s="127">
        <v>16404294</v>
      </c>
      <c r="C4962" s="127">
        <v>1</v>
      </c>
      <c r="D4962" s="74" t="s">
        <v>9840</v>
      </c>
      <c r="E4962" s="68" t="s">
        <v>9928</v>
      </c>
      <c r="F4962" s="68" t="s">
        <v>10814</v>
      </c>
      <c r="G4962" s="68" t="s">
        <v>2550</v>
      </c>
      <c r="H4962" s="68" t="s">
        <v>2619</v>
      </c>
      <c r="I4962" s="66">
        <v>5875</v>
      </c>
      <c r="J4962" s="66" t="s">
        <v>2619</v>
      </c>
      <c r="K4962" s="68" t="s">
        <v>2547</v>
      </c>
      <c r="L4962" s="69" t="s">
        <v>10816</v>
      </c>
      <c r="N4962" s="128">
        <v>0</v>
      </c>
      <c r="O4962" s="71">
        <v>33.5</v>
      </c>
      <c r="P4962" s="127"/>
    </row>
    <row r="4963" spans="1:16" ht="15" x14ac:dyDescent="0.25">
      <c r="A4963" s="67" t="str">
        <f t="shared" si="77"/>
        <v>163762502</v>
      </c>
      <c r="B4963" s="127">
        <v>16376250</v>
      </c>
      <c r="C4963" s="127">
        <v>2</v>
      </c>
      <c r="D4963" s="74" t="s">
        <v>3243</v>
      </c>
      <c r="E4963" s="68" t="s">
        <v>2426</v>
      </c>
      <c r="F4963" s="68" t="s">
        <v>10814</v>
      </c>
      <c r="G4963" s="68" t="s">
        <v>2550</v>
      </c>
      <c r="H4963" s="68" t="s">
        <v>2619</v>
      </c>
      <c r="I4963" s="66">
        <v>5875</v>
      </c>
      <c r="J4963" s="66" t="s">
        <v>2619</v>
      </c>
      <c r="K4963" s="68" t="s">
        <v>2547</v>
      </c>
      <c r="L4963" s="69" t="s">
        <v>10816</v>
      </c>
      <c r="N4963" s="128">
        <v>100</v>
      </c>
      <c r="O4963" s="71">
        <v>33.5</v>
      </c>
      <c r="P4963" s="127"/>
    </row>
    <row r="4964" spans="1:16" ht="15" x14ac:dyDescent="0.25">
      <c r="A4964" s="67" t="str">
        <f t="shared" si="77"/>
        <v>169357061</v>
      </c>
      <c r="B4964" s="127">
        <v>16935706</v>
      </c>
      <c r="C4964" s="127">
        <v>1</v>
      </c>
      <c r="D4964" s="74" t="s">
        <v>7421</v>
      </c>
      <c r="E4964" s="68">
        <v>1209084</v>
      </c>
      <c r="F4964" s="68" t="s">
        <v>10814</v>
      </c>
      <c r="G4964" s="68" t="s">
        <v>2550</v>
      </c>
      <c r="H4964" s="68" t="s">
        <v>2619</v>
      </c>
      <c r="I4964" s="66">
        <v>5875</v>
      </c>
      <c r="J4964" s="66" t="s">
        <v>2619</v>
      </c>
      <c r="K4964" s="68" t="s">
        <v>2547</v>
      </c>
      <c r="L4964" s="69" t="s">
        <v>10816</v>
      </c>
      <c r="N4964" s="128">
        <v>100</v>
      </c>
      <c r="O4964" s="71">
        <v>33.5</v>
      </c>
      <c r="P4964" s="127"/>
    </row>
    <row r="4965" spans="1:16" ht="15" x14ac:dyDescent="0.25">
      <c r="A4965" s="67" t="str">
        <f t="shared" si="77"/>
        <v>91481402</v>
      </c>
      <c r="B4965" s="127">
        <v>9148140</v>
      </c>
      <c r="C4965" s="127">
        <v>2</v>
      </c>
      <c r="D4965" s="74" t="s">
        <v>6300</v>
      </c>
      <c r="E4965" s="68">
        <v>16440255</v>
      </c>
      <c r="F4965" s="68" t="s">
        <v>10815</v>
      </c>
      <c r="G4965" s="68" t="s">
        <v>2550</v>
      </c>
      <c r="H4965" s="68" t="s">
        <v>2619</v>
      </c>
      <c r="I4965" s="66">
        <v>5875</v>
      </c>
      <c r="J4965" s="66" t="s">
        <v>2619</v>
      </c>
      <c r="K4965" s="68" t="s">
        <v>2547</v>
      </c>
      <c r="L4965" s="69" t="s">
        <v>10817</v>
      </c>
      <c r="N4965" s="128">
        <v>100</v>
      </c>
      <c r="O4965" s="71">
        <v>33.5</v>
      </c>
      <c r="P4965" s="127"/>
    </row>
    <row r="4966" spans="1:16" ht="15" x14ac:dyDescent="0.25">
      <c r="A4966" s="67" t="str">
        <f t="shared" si="77"/>
        <v>101425513</v>
      </c>
      <c r="B4966" s="127">
        <v>10142551</v>
      </c>
      <c r="C4966" s="127">
        <v>3</v>
      </c>
      <c r="D4966" s="74" t="s">
        <v>6301</v>
      </c>
      <c r="E4966" s="68">
        <v>1654259</v>
      </c>
      <c r="F4966" s="68" t="s">
        <v>10815</v>
      </c>
      <c r="G4966" s="68" t="s">
        <v>10823</v>
      </c>
      <c r="H4966" s="68" t="s">
        <v>2619</v>
      </c>
      <c r="I4966" s="66">
        <v>5875</v>
      </c>
      <c r="J4966" s="66" t="s">
        <v>2619</v>
      </c>
      <c r="K4966" s="68" t="s">
        <v>2547</v>
      </c>
      <c r="L4966" s="69" t="s">
        <v>10817</v>
      </c>
      <c r="N4966" s="128">
        <v>100</v>
      </c>
      <c r="O4966" s="71">
        <v>33.5</v>
      </c>
      <c r="P4966" s="127"/>
    </row>
    <row r="4967" spans="1:16" ht="15" x14ac:dyDescent="0.25">
      <c r="A4967" s="67" t="str">
        <f t="shared" si="77"/>
        <v>173631471</v>
      </c>
      <c r="B4967" s="127">
        <v>17363147</v>
      </c>
      <c r="C4967" s="127">
        <v>1</v>
      </c>
      <c r="D4967" s="74" t="s">
        <v>9696</v>
      </c>
      <c r="E4967" s="68" t="s">
        <v>9794</v>
      </c>
      <c r="F4967" s="68" t="s">
        <v>10814</v>
      </c>
      <c r="G4967" s="68" t="s">
        <v>10823</v>
      </c>
      <c r="H4967" s="68" t="s">
        <v>2619</v>
      </c>
      <c r="I4967" s="66">
        <v>5875</v>
      </c>
      <c r="J4967" s="66" t="s">
        <v>2619</v>
      </c>
      <c r="K4967" s="68" t="s">
        <v>2546</v>
      </c>
      <c r="L4967" s="69" t="s">
        <v>10816</v>
      </c>
      <c r="N4967" s="128">
        <v>100</v>
      </c>
      <c r="O4967" s="71">
        <v>40.200000000000003</v>
      </c>
      <c r="P4967" s="127"/>
    </row>
    <row r="4968" spans="1:16" ht="15" x14ac:dyDescent="0.25">
      <c r="A4968" s="67" t="str">
        <f t="shared" si="77"/>
        <v>165046042</v>
      </c>
      <c r="B4968" s="127">
        <v>16504604</v>
      </c>
      <c r="C4968" s="127">
        <v>2</v>
      </c>
      <c r="D4968" s="74" t="s">
        <v>2576</v>
      </c>
      <c r="E4968" s="68" t="s">
        <v>2590</v>
      </c>
      <c r="F4968" s="68" t="s">
        <v>10814</v>
      </c>
      <c r="G4968" s="68" t="s">
        <v>2550</v>
      </c>
      <c r="H4968" s="68" t="s">
        <v>2619</v>
      </c>
      <c r="I4968" s="66">
        <v>5875</v>
      </c>
      <c r="J4968" s="66" t="s">
        <v>2619</v>
      </c>
      <c r="K4968" s="68" t="s">
        <v>2547</v>
      </c>
      <c r="L4968" s="69" t="s">
        <v>10816</v>
      </c>
      <c r="N4968" s="128">
        <v>100</v>
      </c>
      <c r="O4968" s="71">
        <v>33.5</v>
      </c>
      <c r="P4968" s="127"/>
    </row>
    <row r="4969" spans="1:16" ht="15" x14ac:dyDescent="0.25">
      <c r="A4969" s="67" t="str">
        <f t="shared" si="77"/>
        <v>85508391</v>
      </c>
      <c r="B4969" s="127">
        <v>8550839</v>
      </c>
      <c r="C4969" s="127">
        <v>1</v>
      </c>
      <c r="D4969" s="74" t="s">
        <v>6302</v>
      </c>
      <c r="E4969" s="68">
        <v>8613134</v>
      </c>
      <c r="F4969" s="68" t="s">
        <v>10813</v>
      </c>
      <c r="G4969" s="68" t="s">
        <v>10823</v>
      </c>
      <c r="H4969" s="68" t="s">
        <v>2619</v>
      </c>
      <c r="I4969" s="66">
        <v>5875</v>
      </c>
      <c r="J4969" s="66" t="s">
        <v>2619</v>
      </c>
      <c r="K4969" s="68" t="s">
        <v>2547</v>
      </c>
      <c r="L4969" s="69" t="s">
        <v>10818</v>
      </c>
      <c r="N4969" s="128">
        <v>100</v>
      </c>
      <c r="O4969" s="71">
        <v>33.5</v>
      </c>
      <c r="P4969" s="127"/>
    </row>
    <row r="4970" spans="1:16" ht="15" x14ac:dyDescent="0.25">
      <c r="A4970" s="67" t="str">
        <f t="shared" si="77"/>
        <v>114225064</v>
      </c>
      <c r="B4970" s="127">
        <v>11422506</v>
      </c>
      <c r="C4970" s="127">
        <v>4</v>
      </c>
      <c r="D4970" s="74" t="s">
        <v>6303</v>
      </c>
      <c r="E4970" s="68" t="s">
        <v>1182</v>
      </c>
      <c r="F4970" s="68" t="s">
        <v>10815</v>
      </c>
      <c r="G4970" s="68" t="s">
        <v>10823</v>
      </c>
      <c r="H4970" s="68" t="s">
        <v>2619</v>
      </c>
      <c r="I4970" s="66">
        <v>5875</v>
      </c>
      <c r="J4970" s="66" t="s">
        <v>2619</v>
      </c>
      <c r="K4970" s="68" t="s">
        <v>2547</v>
      </c>
      <c r="L4970" s="69" t="s">
        <v>10817</v>
      </c>
      <c r="N4970" s="128">
        <v>100</v>
      </c>
      <c r="O4970" s="71">
        <v>33.5</v>
      </c>
      <c r="P4970" s="127"/>
    </row>
    <row r="4971" spans="1:16" ht="15" x14ac:dyDescent="0.25">
      <c r="A4971" s="67" t="str">
        <f t="shared" si="77"/>
        <v>173822941</v>
      </c>
      <c r="B4971" s="127">
        <v>17382294</v>
      </c>
      <c r="C4971" s="127">
        <v>1</v>
      </c>
      <c r="D4971" s="74" t="s">
        <v>10703</v>
      </c>
      <c r="E4971" s="68">
        <v>343873461</v>
      </c>
      <c r="F4971" s="68" t="s">
        <v>10814</v>
      </c>
      <c r="G4971" s="68" t="s">
        <v>10823</v>
      </c>
      <c r="H4971" s="68" t="s">
        <v>2619</v>
      </c>
      <c r="I4971" s="66">
        <v>5875</v>
      </c>
      <c r="J4971" s="66" t="s">
        <v>2619</v>
      </c>
      <c r="K4971" s="68" t="s">
        <v>2546</v>
      </c>
      <c r="L4971" s="69" t="s">
        <v>10816</v>
      </c>
      <c r="N4971" s="128">
        <v>94</v>
      </c>
      <c r="O4971" s="71">
        <v>40.200000000000003</v>
      </c>
      <c r="P4971" s="127"/>
    </row>
    <row r="4972" spans="1:16" ht="15" x14ac:dyDescent="0.25">
      <c r="A4972" s="67" t="str">
        <f t="shared" si="77"/>
        <v>69071552</v>
      </c>
      <c r="B4972" s="127">
        <v>6907155</v>
      </c>
      <c r="C4972" s="127">
        <v>2</v>
      </c>
      <c r="D4972" s="74" t="s">
        <v>6304</v>
      </c>
      <c r="E4972" s="68" t="s">
        <v>325</v>
      </c>
      <c r="F4972" s="68" t="s">
        <v>10813</v>
      </c>
      <c r="G4972" s="68" t="s">
        <v>10823</v>
      </c>
      <c r="H4972" s="68" t="s">
        <v>2619</v>
      </c>
      <c r="I4972" s="66">
        <v>5875</v>
      </c>
      <c r="J4972" s="66" t="s">
        <v>2619</v>
      </c>
      <c r="K4972" s="68" t="s">
        <v>2547</v>
      </c>
      <c r="L4972" s="69" t="s">
        <v>10818</v>
      </c>
      <c r="N4972" s="128">
        <v>100</v>
      </c>
      <c r="O4972" s="71">
        <v>33.5</v>
      </c>
      <c r="P4972" s="127"/>
    </row>
    <row r="4973" spans="1:16" ht="15" x14ac:dyDescent="0.25">
      <c r="A4973" s="67" t="str">
        <f t="shared" si="77"/>
        <v>69071554</v>
      </c>
      <c r="B4973" s="127">
        <v>6907155</v>
      </c>
      <c r="C4973" s="127">
        <v>4</v>
      </c>
      <c r="D4973" s="74" t="s">
        <v>6304</v>
      </c>
      <c r="E4973" s="68" t="s">
        <v>325</v>
      </c>
      <c r="F4973" s="68" t="s">
        <v>10813</v>
      </c>
      <c r="G4973" s="68" t="s">
        <v>10823</v>
      </c>
      <c r="H4973" s="68" t="s">
        <v>2619</v>
      </c>
      <c r="I4973" s="66">
        <v>5875</v>
      </c>
      <c r="J4973" s="66" t="s">
        <v>2619</v>
      </c>
      <c r="K4973" s="68" t="s">
        <v>2547</v>
      </c>
      <c r="L4973" s="69" t="s">
        <v>10818</v>
      </c>
      <c r="N4973" s="128">
        <v>100</v>
      </c>
      <c r="O4973" s="71">
        <v>33.5</v>
      </c>
      <c r="P4973" s="127"/>
    </row>
    <row r="4974" spans="1:16" ht="15" x14ac:dyDescent="0.25">
      <c r="A4974" s="67" t="str">
        <f t="shared" si="77"/>
        <v>72354951</v>
      </c>
      <c r="B4974" s="127">
        <v>7235495</v>
      </c>
      <c r="C4974" s="127">
        <v>1</v>
      </c>
      <c r="D4974" s="74" t="s">
        <v>6305</v>
      </c>
      <c r="E4974" s="68">
        <v>53253</v>
      </c>
      <c r="F4974" s="68" t="s">
        <v>10813</v>
      </c>
      <c r="G4974" s="68" t="s">
        <v>10823</v>
      </c>
      <c r="H4974" s="68" t="s">
        <v>2619</v>
      </c>
      <c r="I4974" s="66">
        <v>5875</v>
      </c>
      <c r="J4974" s="66" t="s">
        <v>2619</v>
      </c>
      <c r="K4974" s="68" t="s">
        <v>2547</v>
      </c>
      <c r="L4974" s="69" t="s">
        <v>10818</v>
      </c>
      <c r="N4974" s="128">
        <v>100</v>
      </c>
      <c r="O4974" s="71">
        <v>33.5</v>
      </c>
      <c r="P4974" s="127"/>
    </row>
    <row r="4975" spans="1:16" ht="15" x14ac:dyDescent="0.25">
      <c r="A4975" s="67" t="str">
        <f t="shared" si="77"/>
        <v>72354953</v>
      </c>
      <c r="B4975" s="127">
        <v>7235495</v>
      </c>
      <c r="C4975" s="127">
        <v>3</v>
      </c>
      <c r="D4975" s="74" t="s">
        <v>6305</v>
      </c>
      <c r="E4975" s="68">
        <v>53253</v>
      </c>
      <c r="F4975" s="68" t="s">
        <v>10813</v>
      </c>
      <c r="G4975" s="68" t="s">
        <v>2550</v>
      </c>
      <c r="H4975" s="68" t="s">
        <v>2619</v>
      </c>
      <c r="I4975" s="66">
        <v>5875</v>
      </c>
      <c r="J4975" s="66" t="s">
        <v>2619</v>
      </c>
      <c r="K4975" s="68" t="s">
        <v>2547</v>
      </c>
      <c r="L4975" s="69" t="s">
        <v>10818</v>
      </c>
      <c r="N4975" s="128">
        <v>100</v>
      </c>
      <c r="O4975" s="71">
        <v>33.5</v>
      </c>
      <c r="P4975" s="127"/>
    </row>
    <row r="4976" spans="1:16" ht="15" x14ac:dyDescent="0.25">
      <c r="A4976" s="67" t="str">
        <f t="shared" si="77"/>
        <v>71511593</v>
      </c>
      <c r="B4976" s="127">
        <v>7151159</v>
      </c>
      <c r="C4976" s="127">
        <v>3</v>
      </c>
      <c r="D4976" s="74" t="s">
        <v>6306</v>
      </c>
      <c r="E4976" s="68">
        <v>15789339</v>
      </c>
      <c r="F4976" s="68" t="s">
        <v>10813</v>
      </c>
      <c r="G4976" s="68" t="s">
        <v>2550</v>
      </c>
      <c r="H4976" s="68" t="s">
        <v>2619</v>
      </c>
      <c r="I4976" s="66">
        <v>5875</v>
      </c>
      <c r="J4976" s="66" t="s">
        <v>2619</v>
      </c>
      <c r="K4976" s="68" t="s">
        <v>2546</v>
      </c>
      <c r="L4976" s="69" t="s">
        <v>10818</v>
      </c>
      <c r="N4976" s="128">
        <v>100</v>
      </c>
      <c r="O4976" s="71">
        <v>40.200000000000003</v>
      </c>
      <c r="P4976" s="127"/>
    </row>
    <row r="4977" spans="1:16" ht="15" x14ac:dyDescent="0.25">
      <c r="A4977" s="67" t="str">
        <f t="shared" si="77"/>
        <v>104204232</v>
      </c>
      <c r="B4977" s="127">
        <v>10420423</v>
      </c>
      <c r="C4977" s="127">
        <v>2</v>
      </c>
      <c r="D4977" s="74" t="s">
        <v>10564</v>
      </c>
      <c r="E4977" s="68">
        <v>17321176</v>
      </c>
      <c r="F4977" s="68" t="s">
        <v>10815</v>
      </c>
      <c r="G4977" s="68" t="s">
        <v>10823</v>
      </c>
      <c r="H4977" s="68" t="s">
        <v>2619</v>
      </c>
      <c r="I4977" s="66">
        <v>5875</v>
      </c>
      <c r="J4977" s="66" t="s">
        <v>2619</v>
      </c>
      <c r="K4977" s="68" t="s">
        <v>2547</v>
      </c>
      <c r="L4977" s="69" t="s">
        <v>10817</v>
      </c>
      <c r="N4977" s="128">
        <v>0</v>
      </c>
      <c r="O4977" s="71">
        <v>33.5</v>
      </c>
      <c r="P4977" s="127"/>
    </row>
    <row r="4978" spans="1:16" ht="15" x14ac:dyDescent="0.25">
      <c r="A4978" s="67" t="str">
        <f t="shared" si="77"/>
        <v>129993621</v>
      </c>
      <c r="B4978" s="127">
        <v>12999362</v>
      </c>
      <c r="C4978" s="127">
        <v>1</v>
      </c>
      <c r="D4978" s="74" t="s">
        <v>6307</v>
      </c>
      <c r="E4978" s="68" t="s">
        <v>1624</v>
      </c>
      <c r="F4978" s="68" t="s">
        <v>10814</v>
      </c>
      <c r="G4978" s="68" t="s">
        <v>10823</v>
      </c>
      <c r="H4978" s="68" t="s">
        <v>2619</v>
      </c>
      <c r="I4978" s="66">
        <v>5875</v>
      </c>
      <c r="J4978" s="66" t="s">
        <v>2619</v>
      </c>
      <c r="K4978" s="68" t="s">
        <v>2547</v>
      </c>
      <c r="L4978" s="69" t="s">
        <v>10816</v>
      </c>
      <c r="N4978" s="128">
        <v>100</v>
      </c>
      <c r="O4978" s="71">
        <v>33.5</v>
      </c>
      <c r="P4978" s="127"/>
    </row>
    <row r="4979" spans="1:16" ht="15" x14ac:dyDescent="0.25">
      <c r="A4979" s="67" t="str">
        <f t="shared" si="77"/>
        <v>102692532</v>
      </c>
      <c r="B4979" s="127">
        <v>10269253</v>
      </c>
      <c r="C4979" s="127">
        <v>2</v>
      </c>
      <c r="D4979" s="74" t="s">
        <v>9850</v>
      </c>
      <c r="E4979" s="68">
        <v>587187</v>
      </c>
      <c r="F4979" s="68" t="s">
        <v>10815</v>
      </c>
      <c r="G4979" s="68" t="s">
        <v>2550</v>
      </c>
      <c r="H4979" s="68" t="s">
        <v>2619</v>
      </c>
      <c r="I4979" s="66">
        <v>5875</v>
      </c>
      <c r="J4979" s="66" t="s">
        <v>2619</v>
      </c>
      <c r="K4979" s="68" t="s">
        <v>2547</v>
      </c>
      <c r="L4979" s="69" t="s">
        <v>10817</v>
      </c>
      <c r="N4979" s="128">
        <v>100</v>
      </c>
      <c r="O4979" s="71">
        <v>33.5</v>
      </c>
      <c r="P4979" s="127"/>
    </row>
    <row r="4980" spans="1:16" ht="15" x14ac:dyDescent="0.25">
      <c r="A4980" s="67" t="str">
        <f t="shared" si="77"/>
        <v>69951004</v>
      </c>
      <c r="B4980" s="127">
        <v>6995100</v>
      </c>
      <c r="C4980" s="127">
        <v>4</v>
      </c>
      <c r="D4980" s="74" t="s">
        <v>6308</v>
      </c>
      <c r="E4980" s="68" t="s">
        <v>364</v>
      </c>
      <c r="F4980" s="68" t="s">
        <v>10813</v>
      </c>
      <c r="G4980" s="68" t="s">
        <v>2550</v>
      </c>
      <c r="H4980" s="68" t="s">
        <v>2619</v>
      </c>
      <c r="I4980" s="66">
        <v>5875</v>
      </c>
      <c r="J4980" s="66" t="s">
        <v>2619</v>
      </c>
      <c r="K4980" s="68" t="s">
        <v>2547</v>
      </c>
      <c r="L4980" s="69" t="s">
        <v>10818</v>
      </c>
      <c r="N4980" s="128">
        <v>96</v>
      </c>
      <c r="O4980" s="71">
        <v>33.5</v>
      </c>
      <c r="P4980" s="127"/>
    </row>
    <row r="4981" spans="1:16" ht="15" x14ac:dyDescent="0.25">
      <c r="A4981" s="67" t="str">
        <f t="shared" si="77"/>
        <v>27646723</v>
      </c>
      <c r="B4981" s="127">
        <v>2764672</v>
      </c>
      <c r="C4981" s="127">
        <v>3</v>
      </c>
      <c r="D4981" s="74" t="s">
        <v>6309</v>
      </c>
      <c r="E4981" s="68">
        <v>6540228</v>
      </c>
      <c r="F4981" s="68" t="s">
        <v>10813</v>
      </c>
      <c r="G4981" s="68" t="s">
        <v>10823</v>
      </c>
      <c r="H4981" s="68" t="s">
        <v>2619</v>
      </c>
      <c r="I4981" s="66">
        <v>5875</v>
      </c>
      <c r="J4981" s="66" t="s">
        <v>2619</v>
      </c>
      <c r="K4981" s="68" t="s">
        <v>2547</v>
      </c>
      <c r="L4981" s="69" t="s">
        <v>10818</v>
      </c>
      <c r="N4981" s="128">
        <v>100</v>
      </c>
      <c r="O4981" s="71">
        <v>33.5</v>
      </c>
      <c r="P4981" s="127"/>
    </row>
    <row r="4982" spans="1:16" ht="15" x14ac:dyDescent="0.25">
      <c r="A4982" s="67" t="str">
        <f t="shared" si="77"/>
        <v>58102801</v>
      </c>
      <c r="B4982" s="127">
        <v>5810280</v>
      </c>
      <c r="C4982" s="127">
        <v>1</v>
      </c>
      <c r="D4982" s="74" t="s">
        <v>6416</v>
      </c>
      <c r="E4982" s="68">
        <v>8422787</v>
      </c>
      <c r="F4982" s="68" t="s">
        <v>10813</v>
      </c>
      <c r="G4982" s="68" t="s">
        <v>10823</v>
      </c>
      <c r="H4982" s="68" t="s">
        <v>2619</v>
      </c>
      <c r="I4982" s="66">
        <v>5875</v>
      </c>
      <c r="J4982" s="66" t="s">
        <v>2619</v>
      </c>
      <c r="K4982" s="68" t="s">
        <v>2547</v>
      </c>
      <c r="L4982" s="69" t="s">
        <v>10818</v>
      </c>
      <c r="N4982" s="128">
        <v>100</v>
      </c>
      <c r="O4982" s="71">
        <v>33.5</v>
      </c>
      <c r="P4982" s="127"/>
    </row>
    <row r="4983" spans="1:16" ht="15" x14ac:dyDescent="0.25">
      <c r="A4983" s="67" t="str">
        <f t="shared" si="77"/>
        <v>90265872</v>
      </c>
      <c r="B4983" s="127">
        <v>9026587</v>
      </c>
      <c r="C4983" s="127">
        <v>2</v>
      </c>
      <c r="D4983" s="74" t="s">
        <v>6310</v>
      </c>
      <c r="E4983" s="68" t="s">
        <v>7985</v>
      </c>
      <c r="F4983" s="68" t="s">
        <v>10815</v>
      </c>
      <c r="G4983" s="68" t="s">
        <v>10823</v>
      </c>
      <c r="H4983" s="68" t="s">
        <v>2619</v>
      </c>
      <c r="I4983" s="66">
        <v>5875</v>
      </c>
      <c r="J4983" s="66" t="s">
        <v>2619</v>
      </c>
      <c r="K4983" s="68" t="s">
        <v>2547</v>
      </c>
      <c r="L4983" s="69" t="s">
        <v>10817</v>
      </c>
      <c r="N4983" s="128">
        <v>100</v>
      </c>
      <c r="O4983" s="71">
        <v>33.5</v>
      </c>
      <c r="P4983" s="127"/>
    </row>
    <row r="4984" spans="1:16" ht="15" x14ac:dyDescent="0.25">
      <c r="A4984" s="67" t="str">
        <f t="shared" si="77"/>
        <v>95129131</v>
      </c>
      <c r="B4984" s="127">
        <v>9512913</v>
      </c>
      <c r="C4984" s="127">
        <v>1</v>
      </c>
      <c r="D4984" s="74" t="s">
        <v>6311</v>
      </c>
      <c r="E4984" s="68" t="s">
        <v>687</v>
      </c>
      <c r="F4984" s="68" t="s">
        <v>10815</v>
      </c>
      <c r="G4984" s="68" t="s">
        <v>2550</v>
      </c>
      <c r="H4984" s="68" t="s">
        <v>2619</v>
      </c>
      <c r="I4984" s="66">
        <v>5875</v>
      </c>
      <c r="J4984" s="66" t="s">
        <v>2619</v>
      </c>
      <c r="K4984" s="68" t="s">
        <v>2547</v>
      </c>
      <c r="L4984" s="69" t="s">
        <v>10817</v>
      </c>
      <c r="N4984" s="128">
        <v>100</v>
      </c>
      <c r="O4984" s="71">
        <v>33.5</v>
      </c>
      <c r="P4984" s="127"/>
    </row>
    <row r="4985" spans="1:16" ht="15" x14ac:dyDescent="0.25">
      <c r="A4985" s="67" t="str">
        <f t="shared" si="77"/>
        <v>80489152</v>
      </c>
      <c r="B4985" s="127">
        <v>8048915</v>
      </c>
      <c r="C4985" s="127">
        <v>2</v>
      </c>
      <c r="D4985" s="74" t="s">
        <v>6312</v>
      </c>
      <c r="E4985" s="68" t="s">
        <v>497</v>
      </c>
      <c r="F4985" s="68" t="s">
        <v>10815</v>
      </c>
      <c r="G4985" s="68" t="s">
        <v>10823</v>
      </c>
      <c r="H4985" s="68" t="s">
        <v>2619</v>
      </c>
      <c r="I4985" s="66">
        <v>5875</v>
      </c>
      <c r="J4985" s="66" t="s">
        <v>2619</v>
      </c>
      <c r="K4985" s="68" t="s">
        <v>2547</v>
      </c>
      <c r="L4985" s="69" t="s">
        <v>10817</v>
      </c>
      <c r="N4985" s="128">
        <v>100</v>
      </c>
      <c r="O4985" s="71">
        <v>33.5</v>
      </c>
      <c r="P4985" s="127"/>
    </row>
    <row r="4986" spans="1:16" ht="15" x14ac:dyDescent="0.25">
      <c r="A4986" s="67" t="str">
        <f t="shared" si="77"/>
        <v>134742613</v>
      </c>
      <c r="B4986" s="127">
        <v>13474261</v>
      </c>
      <c r="C4986" s="127">
        <v>3</v>
      </c>
      <c r="D4986" s="74" t="s">
        <v>6313</v>
      </c>
      <c r="E4986" s="68">
        <v>8058139612</v>
      </c>
      <c r="F4986" s="68" t="s">
        <v>10814</v>
      </c>
      <c r="G4986" s="68" t="s">
        <v>2550</v>
      </c>
      <c r="H4986" s="68" t="s">
        <v>2619</v>
      </c>
      <c r="I4986" s="66">
        <v>5875</v>
      </c>
      <c r="J4986" s="66" t="s">
        <v>2619</v>
      </c>
      <c r="K4986" s="68" t="s">
        <v>2547</v>
      </c>
      <c r="L4986" s="69" t="s">
        <v>10816</v>
      </c>
      <c r="N4986" s="128">
        <v>100</v>
      </c>
      <c r="O4986" s="71">
        <v>33.5</v>
      </c>
      <c r="P4986" s="127"/>
    </row>
    <row r="4987" spans="1:16" ht="15" x14ac:dyDescent="0.25">
      <c r="A4987" s="67" t="str">
        <f t="shared" si="77"/>
        <v>150384763</v>
      </c>
      <c r="B4987" s="127">
        <v>15038476</v>
      </c>
      <c r="C4987" s="127">
        <v>3</v>
      </c>
      <c r="D4987" s="74" t="s">
        <v>7188</v>
      </c>
      <c r="E4987" s="68" t="s">
        <v>2135</v>
      </c>
      <c r="F4987" s="68" t="s">
        <v>10814</v>
      </c>
      <c r="G4987" s="68" t="s">
        <v>2550</v>
      </c>
      <c r="H4987" s="68" t="s">
        <v>2619</v>
      </c>
      <c r="I4987" s="66">
        <v>5875</v>
      </c>
      <c r="J4987" s="66" t="s">
        <v>2619</v>
      </c>
      <c r="K4987" s="68" t="s">
        <v>2547</v>
      </c>
      <c r="L4987" s="69" t="s">
        <v>10816</v>
      </c>
      <c r="N4987" s="128">
        <v>100</v>
      </c>
      <c r="O4987" s="71">
        <v>33.5</v>
      </c>
      <c r="P4987" s="127"/>
    </row>
    <row r="4988" spans="1:16" ht="15" x14ac:dyDescent="0.25">
      <c r="A4988" s="67" t="str">
        <f t="shared" si="77"/>
        <v>173657901</v>
      </c>
      <c r="B4988" s="127">
        <v>17365790</v>
      </c>
      <c r="C4988" s="127">
        <v>1</v>
      </c>
      <c r="D4988" s="74" t="s">
        <v>9855</v>
      </c>
      <c r="E4988" s="68" t="s">
        <v>9932</v>
      </c>
      <c r="F4988" s="68" t="s">
        <v>10814</v>
      </c>
      <c r="G4988" s="68" t="s">
        <v>10823</v>
      </c>
      <c r="H4988" s="68" t="s">
        <v>2619</v>
      </c>
      <c r="I4988" s="66">
        <v>5875</v>
      </c>
      <c r="J4988" s="66" t="s">
        <v>2619</v>
      </c>
      <c r="K4988" s="68" t="s">
        <v>2546</v>
      </c>
      <c r="L4988" s="69" t="s">
        <v>10816</v>
      </c>
      <c r="N4988" s="128">
        <v>100</v>
      </c>
      <c r="O4988" s="71">
        <v>40.200000000000003</v>
      </c>
      <c r="P4988" s="127"/>
    </row>
    <row r="4989" spans="1:16" ht="15" x14ac:dyDescent="0.25">
      <c r="A4989" s="67" t="str">
        <f t="shared" si="77"/>
        <v>161439782</v>
      </c>
      <c r="B4989" s="127">
        <v>16143978</v>
      </c>
      <c r="C4989" s="127">
        <v>2</v>
      </c>
      <c r="D4989" s="74" t="s">
        <v>6314</v>
      </c>
      <c r="E4989" s="68">
        <v>1701182</v>
      </c>
      <c r="F4989" s="68" t="s">
        <v>10814</v>
      </c>
      <c r="G4989" s="68" t="s">
        <v>2550</v>
      </c>
      <c r="H4989" s="68" t="s">
        <v>2619</v>
      </c>
      <c r="I4989" s="66">
        <v>5875</v>
      </c>
      <c r="J4989" s="66" t="s">
        <v>2619</v>
      </c>
      <c r="K4989" s="68" t="s">
        <v>2547</v>
      </c>
      <c r="L4989" s="69" t="s">
        <v>10816</v>
      </c>
      <c r="N4989" s="128">
        <v>100</v>
      </c>
      <c r="O4989" s="71">
        <v>33.5</v>
      </c>
      <c r="P4989" s="127"/>
    </row>
    <row r="4990" spans="1:16" ht="15" x14ac:dyDescent="0.25">
      <c r="A4990" s="67" t="str">
        <f t="shared" si="77"/>
        <v>122530802</v>
      </c>
      <c r="B4990" s="127">
        <v>12253080</v>
      </c>
      <c r="C4990" s="127">
        <v>2</v>
      </c>
      <c r="D4990" s="74" t="s">
        <v>4060</v>
      </c>
      <c r="E4990" s="68" t="s">
        <v>1449</v>
      </c>
      <c r="F4990" s="68" t="s">
        <v>10815</v>
      </c>
      <c r="G4990" s="68" t="s">
        <v>10823</v>
      </c>
      <c r="H4990" s="68" t="s">
        <v>2619</v>
      </c>
      <c r="I4990" s="66">
        <v>5875</v>
      </c>
      <c r="J4990" s="66" t="s">
        <v>2619</v>
      </c>
      <c r="K4990" s="68" t="s">
        <v>2547</v>
      </c>
      <c r="L4990" s="69" t="s">
        <v>10817</v>
      </c>
      <c r="N4990" s="128">
        <v>100</v>
      </c>
      <c r="O4990" s="71">
        <v>33.5</v>
      </c>
      <c r="P4990" s="127"/>
    </row>
    <row r="4991" spans="1:16" ht="15" x14ac:dyDescent="0.25">
      <c r="A4991" s="67" t="str">
        <f t="shared" si="77"/>
        <v>69072344</v>
      </c>
      <c r="B4991" s="127">
        <v>6907234</v>
      </c>
      <c r="C4991" s="127">
        <v>4</v>
      </c>
      <c r="D4991" s="74" t="s">
        <v>6315</v>
      </c>
      <c r="E4991" s="68">
        <v>7653297</v>
      </c>
      <c r="F4991" s="68" t="s">
        <v>10815</v>
      </c>
      <c r="G4991" s="68" t="s">
        <v>2550</v>
      </c>
      <c r="H4991" s="68" t="s">
        <v>2619</v>
      </c>
      <c r="I4991" s="66">
        <v>5875</v>
      </c>
      <c r="J4991" s="66" t="s">
        <v>2619</v>
      </c>
      <c r="K4991" s="68" t="s">
        <v>2547</v>
      </c>
      <c r="L4991" s="69" t="s">
        <v>10817</v>
      </c>
      <c r="N4991" s="128">
        <v>100</v>
      </c>
      <c r="O4991" s="71">
        <v>33.5</v>
      </c>
      <c r="P4991" s="127"/>
    </row>
    <row r="4992" spans="1:16" ht="15" x14ac:dyDescent="0.25">
      <c r="A4992" s="67" t="str">
        <f t="shared" si="77"/>
        <v>103366553</v>
      </c>
      <c r="B4992" s="127">
        <v>10336655</v>
      </c>
      <c r="C4992" s="127">
        <v>3</v>
      </c>
      <c r="D4992" s="74" t="s">
        <v>6316</v>
      </c>
      <c r="E4992" s="68" t="s">
        <v>915</v>
      </c>
      <c r="F4992" s="68" t="s">
        <v>10815</v>
      </c>
      <c r="G4992" s="68" t="s">
        <v>10823</v>
      </c>
      <c r="H4992" s="68" t="s">
        <v>2619</v>
      </c>
      <c r="I4992" s="66">
        <v>5875</v>
      </c>
      <c r="J4992" s="66" t="s">
        <v>2619</v>
      </c>
      <c r="K4992" s="68" t="s">
        <v>2547</v>
      </c>
      <c r="L4992" s="69" t="s">
        <v>10817</v>
      </c>
      <c r="N4992" s="128">
        <v>100</v>
      </c>
      <c r="O4992" s="71">
        <v>33.5</v>
      </c>
      <c r="P4992" s="127"/>
    </row>
    <row r="4993" spans="1:16" ht="15" x14ac:dyDescent="0.25">
      <c r="A4993" s="67" t="str">
        <f t="shared" si="77"/>
        <v>24555593</v>
      </c>
      <c r="B4993" s="127">
        <v>2455559</v>
      </c>
      <c r="C4993" s="127">
        <v>3</v>
      </c>
      <c r="D4993" s="74" t="s">
        <v>6317</v>
      </c>
      <c r="E4993" s="68" t="s">
        <v>7986</v>
      </c>
      <c r="F4993" s="68" t="s">
        <v>10815</v>
      </c>
      <c r="G4993" s="68" t="s">
        <v>2550</v>
      </c>
      <c r="H4993" s="68" t="s">
        <v>2619</v>
      </c>
      <c r="I4993" s="66">
        <v>5875</v>
      </c>
      <c r="J4993" s="66" t="s">
        <v>2619</v>
      </c>
      <c r="K4993" s="68" t="s">
        <v>2547</v>
      </c>
      <c r="L4993" s="69" t="s">
        <v>10817</v>
      </c>
      <c r="N4993" s="128">
        <v>100</v>
      </c>
      <c r="O4993" s="71">
        <v>33.5</v>
      </c>
      <c r="P4993" s="127"/>
    </row>
    <row r="4994" spans="1:16" ht="15" x14ac:dyDescent="0.25">
      <c r="A4994" s="67" t="str">
        <f t="shared" si="77"/>
        <v>173637061</v>
      </c>
      <c r="B4994" s="127">
        <v>17363706</v>
      </c>
      <c r="C4994" s="127">
        <v>1</v>
      </c>
      <c r="D4994" s="74" t="s">
        <v>9699</v>
      </c>
      <c r="E4994" s="68" t="s">
        <v>9798</v>
      </c>
      <c r="F4994" s="68" t="s">
        <v>10814</v>
      </c>
      <c r="G4994" s="68" t="s">
        <v>10823</v>
      </c>
      <c r="H4994" s="68" t="s">
        <v>2619</v>
      </c>
      <c r="I4994" s="66">
        <v>5875</v>
      </c>
      <c r="J4994" s="66" t="s">
        <v>2619</v>
      </c>
      <c r="K4994" s="68" t="s">
        <v>2546</v>
      </c>
      <c r="L4994" s="69" t="s">
        <v>10816</v>
      </c>
      <c r="N4994" s="128">
        <v>100</v>
      </c>
      <c r="O4994" s="71">
        <v>40.200000000000003</v>
      </c>
      <c r="P4994" s="127"/>
    </row>
    <row r="4995" spans="1:16" ht="15" x14ac:dyDescent="0.25">
      <c r="A4995" s="67" t="str">
        <f t="shared" si="77"/>
        <v>105158232</v>
      </c>
      <c r="B4995" s="127">
        <v>10515823</v>
      </c>
      <c r="C4995" s="127">
        <v>2</v>
      </c>
      <c r="D4995" s="74" t="s">
        <v>6318</v>
      </c>
      <c r="E4995" s="68" t="s">
        <v>990</v>
      </c>
      <c r="F4995" s="68" t="s">
        <v>10815</v>
      </c>
      <c r="G4995" s="68" t="s">
        <v>10823</v>
      </c>
      <c r="H4995" s="68" t="s">
        <v>2619</v>
      </c>
      <c r="I4995" s="66">
        <v>5875</v>
      </c>
      <c r="J4995" s="66" t="s">
        <v>2619</v>
      </c>
      <c r="K4995" s="68" t="s">
        <v>2547</v>
      </c>
      <c r="L4995" s="69" t="s">
        <v>10817</v>
      </c>
      <c r="N4995" s="128">
        <v>100</v>
      </c>
      <c r="O4995" s="71">
        <v>33.5</v>
      </c>
      <c r="P4995" s="127"/>
    </row>
    <row r="4996" spans="1:16" ht="15" x14ac:dyDescent="0.25">
      <c r="A4996" s="67" t="str">
        <f t="shared" si="77"/>
        <v>174134501</v>
      </c>
      <c r="B4996" s="127">
        <v>17413450</v>
      </c>
      <c r="C4996" s="127">
        <v>1</v>
      </c>
      <c r="D4996" s="74" t="s">
        <v>10676</v>
      </c>
      <c r="E4996" s="68">
        <v>103136875</v>
      </c>
      <c r="F4996" s="68" t="s">
        <v>10814</v>
      </c>
      <c r="G4996" s="68" t="s">
        <v>10823</v>
      </c>
      <c r="H4996" s="68" t="s">
        <v>2619</v>
      </c>
      <c r="I4996" s="66">
        <v>5875</v>
      </c>
      <c r="J4996" s="66" t="s">
        <v>2619</v>
      </c>
      <c r="K4996" s="68" t="s">
        <v>2546</v>
      </c>
      <c r="L4996" s="69" t="s">
        <v>10816</v>
      </c>
      <c r="N4996" s="128">
        <v>50</v>
      </c>
      <c r="O4996" s="71">
        <v>40.200000000000003</v>
      </c>
      <c r="P4996" s="127"/>
    </row>
    <row r="4997" spans="1:16" ht="15" x14ac:dyDescent="0.25">
      <c r="A4997" s="67" t="str">
        <f t="shared" si="77"/>
        <v>136809123</v>
      </c>
      <c r="B4997" s="127">
        <v>13680912</v>
      </c>
      <c r="C4997" s="127">
        <v>3</v>
      </c>
      <c r="D4997" s="74" t="s">
        <v>9682</v>
      </c>
      <c r="E4997" s="68" t="s">
        <v>9783</v>
      </c>
      <c r="F4997" s="68" t="s">
        <v>10814</v>
      </c>
      <c r="G4997" s="68" t="s">
        <v>2550</v>
      </c>
      <c r="H4997" s="68" t="s">
        <v>2619</v>
      </c>
      <c r="I4997" s="66">
        <v>5875</v>
      </c>
      <c r="J4997" s="66" t="s">
        <v>2619</v>
      </c>
      <c r="K4997" s="68" t="s">
        <v>2547</v>
      </c>
      <c r="L4997" s="69" t="s">
        <v>10816</v>
      </c>
      <c r="N4997" s="128">
        <v>0</v>
      </c>
      <c r="O4997" s="71">
        <v>33.5</v>
      </c>
      <c r="P4997" s="127"/>
    </row>
    <row r="4998" spans="1:16" ht="15" x14ac:dyDescent="0.25">
      <c r="A4998" s="67" t="str">
        <f t="shared" si="77"/>
        <v>39528611</v>
      </c>
      <c r="B4998" s="127">
        <v>3952861</v>
      </c>
      <c r="C4998" s="127">
        <v>1</v>
      </c>
      <c r="D4998" s="74" t="s">
        <v>6319</v>
      </c>
      <c r="E4998" s="68" t="s">
        <v>233</v>
      </c>
      <c r="F4998" s="68" t="s">
        <v>10813</v>
      </c>
      <c r="G4998" s="68" t="s">
        <v>10823</v>
      </c>
      <c r="H4998" s="68" t="s">
        <v>2619</v>
      </c>
      <c r="I4998" s="66">
        <v>5875</v>
      </c>
      <c r="J4998" s="66" t="s">
        <v>2619</v>
      </c>
      <c r="K4998" s="68" t="s">
        <v>2547</v>
      </c>
      <c r="L4998" s="69" t="s">
        <v>10818</v>
      </c>
      <c r="N4998" s="128">
        <v>100</v>
      </c>
      <c r="O4998" s="71">
        <v>33.5</v>
      </c>
      <c r="P4998" s="127"/>
    </row>
    <row r="4999" spans="1:16" ht="15" x14ac:dyDescent="0.25">
      <c r="A4999" s="67" t="str">
        <f t="shared" si="77"/>
        <v>162630801</v>
      </c>
      <c r="B4999" s="127">
        <v>16263080</v>
      </c>
      <c r="C4999" s="127">
        <v>1</v>
      </c>
      <c r="D4999" s="74" t="s">
        <v>6321</v>
      </c>
      <c r="E4999" s="68">
        <v>4032011</v>
      </c>
      <c r="F4999" s="68" t="s">
        <v>10814</v>
      </c>
      <c r="G4999" s="68" t="s">
        <v>2550</v>
      </c>
      <c r="H4999" s="68" t="s">
        <v>2619</v>
      </c>
      <c r="I4999" s="66">
        <v>5875</v>
      </c>
      <c r="J4999" s="66" t="s">
        <v>2619</v>
      </c>
      <c r="K4999" s="68" t="s">
        <v>2547</v>
      </c>
      <c r="L4999" s="69" t="s">
        <v>10816</v>
      </c>
      <c r="N4999" s="128">
        <v>88</v>
      </c>
      <c r="O4999" s="71">
        <v>33.5</v>
      </c>
      <c r="P4999" s="127"/>
    </row>
    <row r="5000" spans="1:16" ht="15" x14ac:dyDescent="0.25">
      <c r="A5000" s="67" t="str">
        <f t="shared" ref="A5000:A5063" si="78">CONCATENATE(B5000,C5000)</f>
        <v>159417591</v>
      </c>
      <c r="B5000" s="127">
        <v>15941759</v>
      </c>
      <c r="C5000" s="127">
        <v>1</v>
      </c>
      <c r="D5000" s="74" t="s">
        <v>6322</v>
      </c>
      <c r="E5000" s="68" t="s">
        <v>7987</v>
      </c>
      <c r="F5000" s="68" t="s">
        <v>10814</v>
      </c>
      <c r="G5000" s="68" t="s">
        <v>2550</v>
      </c>
      <c r="H5000" s="68" t="s">
        <v>2619</v>
      </c>
      <c r="I5000" s="66">
        <v>5875</v>
      </c>
      <c r="J5000" s="66" t="s">
        <v>2619</v>
      </c>
      <c r="K5000" s="68" t="s">
        <v>2547</v>
      </c>
      <c r="L5000" s="69" t="s">
        <v>10816</v>
      </c>
      <c r="N5000" s="128">
        <v>100</v>
      </c>
      <c r="O5000" s="71">
        <v>33.5</v>
      </c>
      <c r="P5000" s="127"/>
    </row>
    <row r="5001" spans="1:16" ht="15" x14ac:dyDescent="0.25">
      <c r="A5001" s="67" t="str">
        <f t="shared" si="78"/>
        <v>160188131</v>
      </c>
      <c r="B5001" s="127">
        <v>16018813</v>
      </c>
      <c r="C5001" s="127">
        <v>1</v>
      </c>
      <c r="D5001" s="74" t="s">
        <v>6323</v>
      </c>
      <c r="E5001" s="68" t="s">
        <v>2327</v>
      </c>
      <c r="F5001" s="68" t="s">
        <v>10814</v>
      </c>
      <c r="G5001" s="68" t="s">
        <v>2550</v>
      </c>
      <c r="H5001" s="68" t="s">
        <v>2619</v>
      </c>
      <c r="I5001" s="66">
        <v>5875</v>
      </c>
      <c r="J5001" s="66" t="s">
        <v>2619</v>
      </c>
      <c r="K5001" s="68" t="s">
        <v>2547</v>
      </c>
      <c r="L5001" s="69" t="s">
        <v>10816</v>
      </c>
      <c r="N5001" s="128">
        <v>100</v>
      </c>
      <c r="O5001" s="71">
        <v>33.5</v>
      </c>
      <c r="P5001" s="127"/>
    </row>
    <row r="5002" spans="1:16" ht="15" x14ac:dyDescent="0.25">
      <c r="A5002" s="67" t="str">
        <f t="shared" si="78"/>
        <v>133097171</v>
      </c>
      <c r="B5002" s="127">
        <v>13309717</v>
      </c>
      <c r="C5002" s="127">
        <v>1</v>
      </c>
      <c r="D5002" s="74" t="s">
        <v>6324</v>
      </c>
      <c r="E5002" s="68">
        <v>1326095</v>
      </c>
      <c r="F5002" s="68" t="s">
        <v>10814</v>
      </c>
      <c r="G5002" s="68" t="s">
        <v>10823</v>
      </c>
      <c r="H5002" s="68" t="s">
        <v>2619</v>
      </c>
      <c r="I5002" s="66">
        <v>5875</v>
      </c>
      <c r="J5002" s="66" t="s">
        <v>2619</v>
      </c>
      <c r="K5002" s="68" t="s">
        <v>2548</v>
      </c>
      <c r="L5002" s="69" t="s">
        <v>10816</v>
      </c>
      <c r="N5002" s="128">
        <v>100</v>
      </c>
      <c r="O5002" s="71">
        <v>20.100000000000001</v>
      </c>
      <c r="P5002" s="127"/>
    </row>
    <row r="5003" spans="1:16" ht="15" x14ac:dyDescent="0.25">
      <c r="A5003" s="67" t="str">
        <f t="shared" si="78"/>
        <v>69071804</v>
      </c>
      <c r="B5003" s="127">
        <v>6907180</v>
      </c>
      <c r="C5003" s="127">
        <v>4</v>
      </c>
      <c r="D5003" s="74" t="s">
        <v>6325</v>
      </c>
      <c r="E5003" s="68">
        <v>10731832</v>
      </c>
      <c r="F5003" s="68" t="s">
        <v>10813</v>
      </c>
      <c r="G5003" s="68" t="s">
        <v>10823</v>
      </c>
      <c r="H5003" s="68" t="s">
        <v>2619</v>
      </c>
      <c r="I5003" s="66">
        <v>5875</v>
      </c>
      <c r="J5003" s="66" t="s">
        <v>2619</v>
      </c>
      <c r="K5003" s="68" t="s">
        <v>2547</v>
      </c>
      <c r="L5003" s="69" t="s">
        <v>10818</v>
      </c>
      <c r="N5003" s="128">
        <v>100</v>
      </c>
      <c r="O5003" s="71">
        <v>33.5</v>
      </c>
      <c r="P5003" s="127"/>
    </row>
    <row r="5004" spans="1:16" ht="15" x14ac:dyDescent="0.25">
      <c r="A5004" s="67" t="str">
        <f t="shared" si="78"/>
        <v>69071802</v>
      </c>
      <c r="B5004" s="127">
        <v>6907180</v>
      </c>
      <c r="C5004" s="127">
        <v>2</v>
      </c>
      <c r="D5004" s="74" t="s">
        <v>6325</v>
      </c>
      <c r="E5004" s="68">
        <v>10731832</v>
      </c>
      <c r="F5004" s="68" t="s">
        <v>10813</v>
      </c>
      <c r="G5004" s="68" t="s">
        <v>10823</v>
      </c>
      <c r="H5004" s="68" t="s">
        <v>2619</v>
      </c>
      <c r="I5004" s="66">
        <v>5875</v>
      </c>
      <c r="J5004" s="66" t="s">
        <v>2619</v>
      </c>
      <c r="K5004" s="68" t="s">
        <v>2547</v>
      </c>
      <c r="L5004" s="69" t="s">
        <v>10818</v>
      </c>
      <c r="N5004" s="128">
        <v>100</v>
      </c>
      <c r="O5004" s="71">
        <v>33.5</v>
      </c>
      <c r="P5004" s="127"/>
    </row>
    <row r="5005" spans="1:16" ht="15" x14ac:dyDescent="0.25">
      <c r="A5005" s="67" t="str">
        <f t="shared" si="78"/>
        <v>105521942</v>
      </c>
      <c r="B5005" s="127">
        <v>10552194</v>
      </c>
      <c r="C5005" s="127">
        <v>2</v>
      </c>
      <c r="D5005" s="74" t="s">
        <v>6326</v>
      </c>
      <c r="E5005" s="68" t="s">
        <v>1003</v>
      </c>
      <c r="F5005" s="68" t="s">
        <v>10815</v>
      </c>
      <c r="G5005" s="68" t="s">
        <v>10823</v>
      </c>
      <c r="H5005" s="68" t="s">
        <v>2619</v>
      </c>
      <c r="I5005" s="66">
        <v>5875</v>
      </c>
      <c r="J5005" s="66" t="s">
        <v>2619</v>
      </c>
      <c r="K5005" s="68" t="s">
        <v>2547</v>
      </c>
      <c r="L5005" s="69" t="s">
        <v>10817</v>
      </c>
      <c r="N5005" s="128">
        <v>100</v>
      </c>
      <c r="O5005" s="71">
        <v>33.5</v>
      </c>
      <c r="P5005" s="127"/>
    </row>
    <row r="5006" spans="1:16" ht="15" x14ac:dyDescent="0.25">
      <c r="A5006" s="67" t="str">
        <f t="shared" si="78"/>
        <v>163797181</v>
      </c>
      <c r="B5006" s="127">
        <v>16379718</v>
      </c>
      <c r="C5006" s="127">
        <v>1</v>
      </c>
      <c r="D5006" s="74" t="s">
        <v>6327</v>
      </c>
      <c r="E5006" s="68" t="s">
        <v>2434</v>
      </c>
      <c r="F5006" s="68" t="s">
        <v>10814</v>
      </c>
      <c r="G5006" s="68" t="s">
        <v>2550</v>
      </c>
      <c r="H5006" s="68" t="s">
        <v>2619</v>
      </c>
      <c r="I5006" s="66">
        <v>5875</v>
      </c>
      <c r="J5006" s="66" t="s">
        <v>2619</v>
      </c>
      <c r="K5006" s="68" t="s">
        <v>2547</v>
      </c>
      <c r="L5006" s="69" t="s">
        <v>10816</v>
      </c>
      <c r="N5006" s="128">
        <v>100</v>
      </c>
      <c r="O5006" s="71">
        <v>33.5</v>
      </c>
      <c r="P5006" s="127"/>
    </row>
    <row r="5007" spans="1:16" ht="15" x14ac:dyDescent="0.25">
      <c r="A5007" s="67" t="str">
        <f t="shared" si="78"/>
        <v>117359955</v>
      </c>
      <c r="B5007" s="127">
        <v>11735995</v>
      </c>
      <c r="C5007" s="127">
        <v>5</v>
      </c>
      <c r="D5007" s="74" t="s">
        <v>2872</v>
      </c>
      <c r="E5007" s="68">
        <v>10666404</v>
      </c>
      <c r="F5007" s="68" t="s">
        <v>10814</v>
      </c>
      <c r="G5007" s="68" t="s">
        <v>2550</v>
      </c>
      <c r="H5007" s="68" t="s">
        <v>2619</v>
      </c>
      <c r="I5007" s="66">
        <v>5875</v>
      </c>
      <c r="J5007" s="66" t="s">
        <v>2619</v>
      </c>
      <c r="K5007" s="68" t="s">
        <v>2547</v>
      </c>
      <c r="L5007" s="69" t="s">
        <v>10816</v>
      </c>
      <c r="N5007" s="128">
        <v>100</v>
      </c>
      <c r="O5007" s="71">
        <v>33.5</v>
      </c>
      <c r="P5007" s="127"/>
    </row>
    <row r="5008" spans="1:16" ht="15" x14ac:dyDescent="0.25">
      <c r="A5008" s="67" t="str">
        <f t="shared" si="78"/>
        <v>74115222</v>
      </c>
      <c r="B5008" s="127">
        <v>7411522</v>
      </c>
      <c r="C5008" s="127">
        <v>2</v>
      </c>
      <c r="D5008" s="74" t="s">
        <v>6328</v>
      </c>
      <c r="E5008" s="68" t="s">
        <v>436</v>
      </c>
      <c r="F5008" s="68" t="s">
        <v>10813</v>
      </c>
      <c r="G5008" s="68" t="s">
        <v>10823</v>
      </c>
      <c r="H5008" s="68" t="s">
        <v>2619</v>
      </c>
      <c r="I5008" s="66">
        <v>5875</v>
      </c>
      <c r="J5008" s="66" t="s">
        <v>2619</v>
      </c>
      <c r="K5008" s="68" t="s">
        <v>2547</v>
      </c>
      <c r="L5008" s="69" t="s">
        <v>10818</v>
      </c>
      <c r="N5008" s="128">
        <v>100</v>
      </c>
      <c r="O5008" s="71">
        <v>33.5</v>
      </c>
      <c r="P5008" s="127"/>
    </row>
    <row r="5009" spans="1:16" ht="15" x14ac:dyDescent="0.25">
      <c r="A5009" s="67" t="str">
        <f t="shared" si="78"/>
        <v>100613688</v>
      </c>
      <c r="B5009" s="127">
        <v>10061368</v>
      </c>
      <c r="C5009" s="127">
        <v>8</v>
      </c>
      <c r="D5009" s="74" t="s">
        <v>6329</v>
      </c>
      <c r="E5009" s="68" t="s">
        <v>808</v>
      </c>
      <c r="F5009" s="68" t="s">
        <v>10814</v>
      </c>
      <c r="G5009" s="68" t="s">
        <v>2550</v>
      </c>
      <c r="H5009" s="68" t="s">
        <v>2619</v>
      </c>
      <c r="I5009" s="66">
        <v>5875</v>
      </c>
      <c r="J5009" s="66" t="s">
        <v>2619</v>
      </c>
      <c r="K5009" s="68" t="s">
        <v>2547</v>
      </c>
      <c r="L5009" s="69" t="s">
        <v>10816</v>
      </c>
      <c r="N5009" s="128">
        <v>100</v>
      </c>
      <c r="O5009" s="71">
        <v>33.5</v>
      </c>
      <c r="P5009" s="127"/>
    </row>
    <row r="5010" spans="1:16" ht="15" x14ac:dyDescent="0.25">
      <c r="A5010" s="67" t="str">
        <f t="shared" si="78"/>
        <v>100613685</v>
      </c>
      <c r="B5010" s="127">
        <v>10061368</v>
      </c>
      <c r="C5010" s="127">
        <v>5</v>
      </c>
      <c r="D5010" s="74" t="s">
        <v>6329</v>
      </c>
      <c r="E5010" s="68" t="s">
        <v>808</v>
      </c>
      <c r="F5010" s="68" t="s">
        <v>10815</v>
      </c>
      <c r="G5010" s="68" t="s">
        <v>10823</v>
      </c>
      <c r="H5010" s="68" t="s">
        <v>2619</v>
      </c>
      <c r="I5010" s="66">
        <v>5875</v>
      </c>
      <c r="J5010" s="66" t="s">
        <v>2619</v>
      </c>
      <c r="K5010" s="68" t="s">
        <v>2547</v>
      </c>
      <c r="L5010" s="69" t="s">
        <v>10817</v>
      </c>
      <c r="N5010" s="128">
        <v>100</v>
      </c>
      <c r="O5010" s="71">
        <v>33.5</v>
      </c>
      <c r="P5010" s="127"/>
    </row>
    <row r="5011" spans="1:16" ht="15" x14ac:dyDescent="0.25">
      <c r="A5011" s="67" t="str">
        <f t="shared" si="78"/>
        <v>70293305</v>
      </c>
      <c r="B5011" s="127">
        <v>7029330</v>
      </c>
      <c r="C5011" s="127">
        <v>5</v>
      </c>
      <c r="D5011" s="74" t="s">
        <v>6330</v>
      </c>
      <c r="E5011" s="68">
        <v>10819245</v>
      </c>
      <c r="F5011" s="68" t="s">
        <v>10813</v>
      </c>
      <c r="G5011" s="68" t="s">
        <v>10823</v>
      </c>
      <c r="H5011" s="68" t="s">
        <v>2619</v>
      </c>
      <c r="I5011" s="66">
        <v>5875</v>
      </c>
      <c r="J5011" s="66" t="s">
        <v>2619</v>
      </c>
      <c r="K5011" s="68" t="s">
        <v>2547</v>
      </c>
      <c r="L5011" s="69" t="s">
        <v>10818</v>
      </c>
      <c r="N5011" s="128">
        <v>0</v>
      </c>
      <c r="O5011" s="71">
        <v>33.5</v>
      </c>
      <c r="P5011" s="127">
        <v>3</v>
      </c>
    </row>
    <row r="5012" spans="1:16" ht="15" x14ac:dyDescent="0.25">
      <c r="A5012" s="67" t="str">
        <f t="shared" si="78"/>
        <v>70293306</v>
      </c>
      <c r="B5012" s="127">
        <v>7029330</v>
      </c>
      <c r="C5012" s="127">
        <v>6</v>
      </c>
      <c r="D5012" s="74" t="s">
        <v>6330</v>
      </c>
      <c r="E5012" s="68">
        <v>10819245</v>
      </c>
      <c r="F5012" s="68" t="s">
        <v>10813</v>
      </c>
      <c r="G5012" s="68" t="s">
        <v>2550</v>
      </c>
      <c r="H5012" s="68" t="s">
        <v>2619</v>
      </c>
      <c r="I5012" s="66">
        <v>5875</v>
      </c>
      <c r="J5012" s="66" t="s">
        <v>2619</v>
      </c>
      <c r="K5012" s="68" t="s">
        <v>2547</v>
      </c>
      <c r="L5012" s="69" t="s">
        <v>10818</v>
      </c>
      <c r="N5012" s="128">
        <v>100</v>
      </c>
      <c r="O5012" s="71">
        <v>33.5</v>
      </c>
      <c r="P5012" s="127"/>
    </row>
    <row r="5013" spans="1:16" ht="15" x14ac:dyDescent="0.25">
      <c r="A5013" s="67" t="str">
        <f t="shared" si="78"/>
        <v>85009395</v>
      </c>
      <c r="B5013" s="127">
        <v>8500939</v>
      </c>
      <c r="C5013" s="127">
        <v>5</v>
      </c>
      <c r="D5013" s="74" t="s">
        <v>6331</v>
      </c>
      <c r="E5013" s="68" t="s">
        <v>553</v>
      </c>
      <c r="F5013" s="68" t="s">
        <v>10813</v>
      </c>
      <c r="G5013" s="68" t="s">
        <v>2550</v>
      </c>
      <c r="H5013" s="68" t="s">
        <v>2619</v>
      </c>
      <c r="I5013" s="66">
        <v>5875</v>
      </c>
      <c r="J5013" s="66" t="s">
        <v>2619</v>
      </c>
      <c r="K5013" s="68" t="s">
        <v>2547</v>
      </c>
      <c r="L5013" s="69" t="s">
        <v>10818</v>
      </c>
      <c r="N5013" s="128">
        <v>100</v>
      </c>
      <c r="O5013" s="71">
        <v>33.5</v>
      </c>
      <c r="P5013" s="127"/>
    </row>
    <row r="5014" spans="1:16" ht="15" x14ac:dyDescent="0.25">
      <c r="A5014" s="67" t="str">
        <f t="shared" si="78"/>
        <v>13748491</v>
      </c>
      <c r="B5014" s="127">
        <v>1374849</v>
      </c>
      <c r="C5014" s="127">
        <v>1</v>
      </c>
      <c r="D5014" s="74" t="s">
        <v>6332</v>
      </c>
      <c r="E5014" s="68" t="s">
        <v>7988</v>
      </c>
      <c r="F5014" s="68" t="s">
        <v>10813</v>
      </c>
      <c r="G5014" s="68" t="s">
        <v>2550</v>
      </c>
      <c r="H5014" s="68" t="s">
        <v>2619</v>
      </c>
      <c r="I5014" s="66">
        <v>5875</v>
      </c>
      <c r="J5014" s="66" t="s">
        <v>2619</v>
      </c>
      <c r="K5014" s="68" t="s">
        <v>2547</v>
      </c>
      <c r="L5014" s="69" t="s">
        <v>10818</v>
      </c>
      <c r="N5014" s="128">
        <v>100</v>
      </c>
      <c r="O5014" s="71">
        <v>33.5</v>
      </c>
      <c r="P5014" s="127"/>
    </row>
    <row r="5015" spans="1:16" ht="15" x14ac:dyDescent="0.25">
      <c r="A5015" s="67" t="str">
        <f t="shared" si="78"/>
        <v>52206582</v>
      </c>
      <c r="B5015" s="127">
        <v>5220658</v>
      </c>
      <c r="C5015" s="127">
        <v>2</v>
      </c>
      <c r="D5015" s="74" t="s">
        <v>6333</v>
      </c>
      <c r="E5015" s="68" t="s">
        <v>276</v>
      </c>
      <c r="F5015" s="68" t="s">
        <v>10813</v>
      </c>
      <c r="G5015" s="68" t="s">
        <v>10823</v>
      </c>
      <c r="H5015" s="68" t="s">
        <v>2619</v>
      </c>
      <c r="I5015" s="66">
        <v>5875</v>
      </c>
      <c r="J5015" s="66" t="s">
        <v>2619</v>
      </c>
      <c r="K5015" s="68" t="s">
        <v>2547</v>
      </c>
      <c r="L5015" s="69" t="s">
        <v>10818</v>
      </c>
      <c r="N5015" s="128">
        <v>100</v>
      </c>
      <c r="O5015" s="71">
        <v>33.5</v>
      </c>
      <c r="P5015" s="127"/>
    </row>
    <row r="5016" spans="1:16" ht="15" x14ac:dyDescent="0.25">
      <c r="A5016" s="67" t="str">
        <f t="shared" si="78"/>
        <v>129243372</v>
      </c>
      <c r="B5016" s="127">
        <v>12924337</v>
      </c>
      <c r="C5016" s="127">
        <v>2</v>
      </c>
      <c r="D5016" s="74" t="s">
        <v>6334</v>
      </c>
      <c r="E5016" s="68" t="s">
        <v>1593</v>
      </c>
      <c r="F5016" s="68" t="s">
        <v>10814</v>
      </c>
      <c r="G5016" s="68" t="s">
        <v>2550</v>
      </c>
      <c r="H5016" s="68" t="s">
        <v>2619</v>
      </c>
      <c r="I5016" s="66">
        <v>5875</v>
      </c>
      <c r="J5016" s="66" t="s">
        <v>2619</v>
      </c>
      <c r="K5016" s="68" t="s">
        <v>2547</v>
      </c>
      <c r="L5016" s="69" t="s">
        <v>10816</v>
      </c>
      <c r="N5016" s="128">
        <v>100</v>
      </c>
      <c r="O5016" s="71">
        <v>33.5</v>
      </c>
      <c r="P5016" s="127"/>
    </row>
    <row r="5017" spans="1:16" ht="15" x14ac:dyDescent="0.25">
      <c r="A5017" s="67" t="str">
        <f t="shared" si="78"/>
        <v>43477291</v>
      </c>
      <c r="B5017" s="127">
        <v>4347729</v>
      </c>
      <c r="C5017" s="127">
        <v>1</v>
      </c>
      <c r="D5017" s="74" t="s">
        <v>6335</v>
      </c>
      <c r="E5017" s="68" t="s">
        <v>7989</v>
      </c>
      <c r="F5017" s="68" t="s">
        <v>10813</v>
      </c>
      <c r="G5017" s="68" t="s">
        <v>2550</v>
      </c>
      <c r="H5017" s="68" t="s">
        <v>2619</v>
      </c>
      <c r="I5017" s="66">
        <v>5875</v>
      </c>
      <c r="J5017" s="66" t="s">
        <v>2619</v>
      </c>
      <c r="K5017" s="68" t="s">
        <v>2547</v>
      </c>
      <c r="L5017" s="69" t="s">
        <v>10818</v>
      </c>
      <c r="N5017" s="128">
        <v>100</v>
      </c>
      <c r="O5017" s="71">
        <v>33.5</v>
      </c>
      <c r="P5017" s="127"/>
    </row>
    <row r="5018" spans="1:16" ht="15" x14ac:dyDescent="0.25">
      <c r="A5018" s="67" t="str">
        <f t="shared" si="78"/>
        <v>105378182</v>
      </c>
      <c r="B5018" s="127">
        <v>10537818</v>
      </c>
      <c r="C5018" s="127">
        <v>2</v>
      </c>
      <c r="D5018" s="74" t="s">
        <v>6336</v>
      </c>
      <c r="E5018" s="68" t="s">
        <v>995</v>
      </c>
      <c r="F5018" s="68" t="s">
        <v>10815</v>
      </c>
      <c r="G5018" s="68" t="s">
        <v>2550</v>
      </c>
      <c r="H5018" s="68" t="s">
        <v>2619</v>
      </c>
      <c r="I5018" s="66">
        <v>5875</v>
      </c>
      <c r="J5018" s="66" t="s">
        <v>2619</v>
      </c>
      <c r="K5018" s="68" t="s">
        <v>2547</v>
      </c>
      <c r="L5018" s="69" t="s">
        <v>10817</v>
      </c>
      <c r="N5018" s="128">
        <v>100</v>
      </c>
      <c r="O5018" s="71">
        <v>33.5</v>
      </c>
      <c r="P5018" s="127"/>
    </row>
    <row r="5019" spans="1:16" ht="15" x14ac:dyDescent="0.25">
      <c r="A5019" s="67" t="str">
        <f t="shared" si="78"/>
        <v>101210062</v>
      </c>
      <c r="B5019" s="127">
        <v>10121006</v>
      </c>
      <c r="C5019" s="127">
        <v>2</v>
      </c>
      <c r="D5019" s="74" t="s">
        <v>6337</v>
      </c>
      <c r="E5019" s="68" t="s">
        <v>7990</v>
      </c>
      <c r="F5019" s="68" t="s">
        <v>10815</v>
      </c>
      <c r="G5019" s="68" t="s">
        <v>2550</v>
      </c>
      <c r="H5019" s="68" t="s">
        <v>2619</v>
      </c>
      <c r="I5019" s="66">
        <v>5875</v>
      </c>
      <c r="J5019" s="66" t="s">
        <v>2619</v>
      </c>
      <c r="K5019" s="68" t="s">
        <v>2547</v>
      </c>
      <c r="L5019" s="69" t="s">
        <v>10817</v>
      </c>
      <c r="N5019" s="128">
        <v>100</v>
      </c>
      <c r="O5019" s="71">
        <v>33.5</v>
      </c>
      <c r="P5019" s="127"/>
    </row>
    <row r="5020" spans="1:16" ht="15" x14ac:dyDescent="0.25">
      <c r="A5020" s="67" t="str">
        <f t="shared" si="78"/>
        <v>105621753</v>
      </c>
      <c r="B5020" s="127">
        <v>10562175</v>
      </c>
      <c r="C5020" s="127">
        <v>3</v>
      </c>
      <c r="D5020" s="74" t="s">
        <v>6086</v>
      </c>
      <c r="E5020" s="68" t="s">
        <v>1013</v>
      </c>
      <c r="F5020" s="68" t="s">
        <v>10815</v>
      </c>
      <c r="G5020" s="68" t="s">
        <v>10823</v>
      </c>
      <c r="H5020" s="68" t="s">
        <v>2619</v>
      </c>
      <c r="I5020" s="66">
        <v>5875</v>
      </c>
      <c r="J5020" s="66" t="s">
        <v>2619</v>
      </c>
      <c r="K5020" s="68" t="s">
        <v>2547</v>
      </c>
      <c r="L5020" s="69" t="s">
        <v>10817</v>
      </c>
      <c r="N5020" s="128">
        <v>100</v>
      </c>
      <c r="O5020" s="71">
        <v>33.5</v>
      </c>
      <c r="P5020" s="127"/>
    </row>
    <row r="5021" spans="1:16" ht="15" x14ac:dyDescent="0.25">
      <c r="A5021" s="67" t="str">
        <f t="shared" si="78"/>
        <v>72352032</v>
      </c>
      <c r="B5021" s="127">
        <v>7235203</v>
      </c>
      <c r="C5021" s="127">
        <v>2</v>
      </c>
      <c r="D5021" s="74" t="s">
        <v>6338</v>
      </c>
      <c r="E5021" s="68" t="s">
        <v>403</v>
      </c>
      <c r="F5021" s="68" t="s">
        <v>10813</v>
      </c>
      <c r="G5021" s="68" t="s">
        <v>2550</v>
      </c>
      <c r="H5021" s="68" t="s">
        <v>2619</v>
      </c>
      <c r="I5021" s="66">
        <v>5875</v>
      </c>
      <c r="J5021" s="66" t="s">
        <v>2619</v>
      </c>
      <c r="K5021" s="68" t="s">
        <v>2547</v>
      </c>
      <c r="L5021" s="69" t="s">
        <v>10818</v>
      </c>
      <c r="N5021" s="128">
        <v>100</v>
      </c>
      <c r="O5021" s="71">
        <v>33.5</v>
      </c>
      <c r="P5021" s="127"/>
    </row>
    <row r="5022" spans="1:16" ht="15" x14ac:dyDescent="0.25">
      <c r="A5022" s="67" t="str">
        <f t="shared" si="78"/>
        <v>122424453</v>
      </c>
      <c r="B5022" s="127">
        <v>12242445</v>
      </c>
      <c r="C5022" s="127">
        <v>3</v>
      </c>
      <c r="D5022" s="74" t="s">
        <v>6339</v>
      </c>
      <c r="E5022" s="68" t="s">
        <v>1447</v>
      </c>
      <c r="F5022" s="68" t="s">
        <v>10815</v>
      </c>
      <c r="G5022" s="68" t="s">
        <v>10823</v>
      </c>
      <c r="H5022" s="68" t="s">
        <v>2619</v>
      </c>
      <c r="I5022" s="66">
        <v>5875</v>
      </c>
      <c r="J5022" s="66" t="s">
        <v>2619</v>
      </c>
      <c r="K5022" s="68" t="s">
        <v>2546</v>
      </c>
      <c r="L5022" s="69" t="s">
        <v>10817</v>
      </c>
      <c r="N5022" s="128">
        <v>100</v>
      </c>
      <c r="O5022" s="71">
        <v>40.200000000000003</v>
      </c>
      <c r="P5022" s="127"/>
    </row>
    <row r="5023" spans="1:16" ht="15" x14ac:dyDescent="0.25">
      <c r="A5023" s="67" t="str">
        <f t="shared" si="78"/>
        <v>85169842</v>
      </c>
      <c r="B5023" s="127">
        <v>8516984</v>
      </c>
      <c r="C5023" s="127">
        <v>2</v>
      </c>
      <c r="D5023" s="74" t="s">
        <v>6340</v>
      </c>
      <c r="E5023" s="68">
        <v>13261007</v>
      </c>
      <c r="F5023" s="68" t="s">
        <v>10815</v>
      </c>
      <c r="G5023" s="68" t="s">
        <v>2550</v>
      </c>
      <c r="H5023" s="68" t="s">
        <v>2619</v>
      </c>
      <c r="I5023" s="66">
        <v>5875</v>
      </c>
      <c r="J5023" s="66" t="s">
        <v>2619</v>
      </c>
      <c r="K5023" s="68" t="s">
        <v>2547</v>
      </c>
      <c r="L5023" s="69" t="s">
        <v>10817</v>
      </c>
      <c r="N5023" s="128">
        <v>100</v>
      </c>
      <c r="O5023" s="71">
        <v>33.5</v>
      </c>
      <c r="P5023" s="127"/>
    </row>
    <row r="5024" spans="1:16" ht="15" x14ac:dyDescent="0.25">
      <c r="A5024" s="67" t="str">
        <f t="shared" si="78"/>
        <v>85169841</v>
      </c>
      <c r="B5024" s="127">
        <v>8516984</v>
      </c>
      <c r="C5024" s="127">
        <v>1</v>
      </c>
      <c r="D5024" s="74" t="s">
        <v>6340</v>
      </c>
      <c r="E5024" s="68">
        <v>13261007</v>
      </c>
      <c r="F5024" s="68" t="s">
        <v>10813</v>
      </c>
      <c r="G5024" s="68" t="s">
        <v>10823</v>
      </c>
      <c r="H5024" s="68" t="s">
        <v>2619</v>
      </c>
      <c r="I5024" s="66">
        <v>5875</v>
      </c>
      <c r="J5024" s="66" t="s">
        <v>2619</v>
      </c>
      <c r="K5024" s="68" t="s">
        <v>2547</v>
      </c>
      <c r="L5024" s="69" t="s">
        <v>10818</v>
      </c>
      <c r="N5024" s="128">
        <v>100</v>
      </c>
      <c r="O5024" s="71">
        <v>33.5</v>
      </c>
      <c r="P5024" s="127"/>
    </row>
    <row r="5025" spans="1:16" ht="15" x14ac:dyDescent="0.25">
      <c r="A5025" s="67" t="str">
        <f t="shared" si="78"/>
        <v>26853584</v>
      </c>
      <c r="B5025" s="127">
        <v>2685358</v>
      </c>
      <c r="C5025" s="127">
        <v>4</v>
      </c>
      <c r="D5025" s="74" t="s">
        <v>6341</v>
      </c>
      <c r="E5025" s="68" t="s">
        <v>212</v>
      </c>
      <c r="F5025" s="68" t="s">
        <v>10813</v>
      </c>
      <c r="G5025" s="68" t="s">
        <v>2550</v>
      </c>
      <c r="H5025" s="68" t="s">
        <v>2619</v>
      </c>
      <c r="I5025" s="66">
        <v>5875</v>
      </c>
      <c r="J5025" s="66" t="s">
        <v>2619</v>
      </c>
      <c r="K5025" s="68" t="s">
        <v>2547</v>
      </c>
      <c r="L5025" s="69" t="s">
        <v>10818</v>
      </c>
      <c r="N5025" s="128">
        <v>100</v>
      </c>
      <c r="O5025" s="71">
        <v>33.5</v>
      </c>
      <c r="P5025" s="127"/>
    </row>
    <row r="5026" spans="1:16" ht="15" x14ac:dyDescent="0.25">
      <c r="A5026" s="67" t="str">
        <f t="shared" si="78"/>
        <v>26853583</v>
      </c>
      <c r="B5026" s="127">
        <v>2685358</v>
      </c>
      <c r="C5026" s="127">
        <v>3</v>
      </c>
      <c r="D5026" s="74" t="s">
        <v>6341</v>
      </c>
      <c r="E5026" s="68" t="s">
        <v>212</v>
      </c>
      <c r="F5026" s="68" t="s">
        <v>10813</v>
      </c>
      <c r="G5026" s="68" t="s">
        <v>2550</v>
      </c>
      <c r="H5026" s="68" t="s">
        <v>2619</v>
      </c>
      <c r="I5026" s="66">
        <v>5875</v>
      </c>
      <c r="J5026" s="66" t="s">
        <v>2619</v>
      </c>
      <c r="K5026" s="68" t="s">
        <v>2547</v>
      </c>
      <c r="L5026" s="69" t="s">
        <v>10818</v>
      </c>
      <c r="N5026" s="128">
        <v>100</v>
      </c>
      <c r="O5026" s="71">
        <v>33.5</v>
      </c>
      <c r="P5026" s="127"/>
    </row>
    <row r="5027" spans="1:16" ht="15" x14ac:dyDescent="0.25">
      <c r="A5027" s="67" t="str">
        <f t="shared" si="78"/>
        <v>80980372</v>
      </c>
      <c r="B5027" s="127">
        <v>8098037</v>
      </c>
      <c r="C5027" s="127">
        <v>2</v>
      </c>
      <c r="D5027" s="74" t="s">
        <v>6342</v>
      </c>
      <c r="E5027" s="68" t="s">
        <v>500</v>
      </c>
      <c r="F5027" s="68" t="s">
        <v>10813</v>
      </c>
      <c r="G5027" s="68" t="s">
        <v>10823</v>
      </c>
      <c r="H5027" s="68" t="s">
        <v>2619</v>
      </c>
      <c r="I5027" s="66">
        <v>5875</v>
      </c>
      <c r="J5027" s="66" t="s">
        <v>2619</v>
      </c>
      <c r="K5027" s="68" t="s">
        <v>2546</v>
      </c>
      <c r="L5027" s="69" t="s">
        <v>10818</v>
      </c>
      <c r="N5027" s="128">
        <v>100</v>
      </c>
      <c r="O5027" s="71">
        <v>40.200000000000003</v>
      </c>
      <c r="P5027" s="127"/>
    </row>
    <row r="5028" spans="1:16" ht="15" x14ac:dyDescent="0.25">
      <c r="A5028" s="67" t="str">
        <f t="shared" si="78"/>
        <v>16612921</v>
      </c>
      <c r="B5028" s="127">
        <v>1661292</v>
      </c>
      <c r="C5028" s="127">
        <v>1</v>
      </c>
      <c r="D5028" s="74" t="s">
        <v>6344</v>
      </c>
      <c r="E5028" s="68" t="s">
        <v>194</v>
      </c>
      <c r="F5028" s="68" t="s">
        <v>10813</v>
      </c>
      <c r="G5028" s="68" t="s">
        <v>2550</v>
      </c>
      <c r="H5028" s="68" t="s">
        <v>2619</v>
      </c>
      <c r="I5028" s="66">
        <v>5875</v>
      </c>
      <c r="J5028" s="66" t="s">
        <v>2619</v>
      </c>
      <c r="K5028" s="68" t="s">
        <v>2546</v>
      </c>
      <c r="L5028" s="69" t="s">
        <v>10818</v>
      </c>
      <c r="N5028" s="128">
        <v>100</v>
      </c>
      <c r="O5028" s="71">
        <v>40.200000000000003</v>
      </c>
      <c r="P5028" s="127"/>
    </row>
    <row r="5029" spans="1:16" ht="15" x14ac:dyDescent="0.25">
      <c r="A5029" s="67" t="str">
        <f t="shared" si="78"/>
        <v>113545501</v>
      </c>
      <c r="B5029" s="127">
        <v>11354550</v>
      </c>
      <c r="C5029" s="127">
        <v>1</v>
      </c>
      <c r="D5029" s="74" t="s">
        <v>6345</v>
      </c>
      <c r="E5029" s="68" t="s">
        <v>1140</v>
      </c>
      <c r="F5029" s="68" t="s">
        <v>10815</v>
      </c>
      <c r="G5029" s="68" t="s">
        <v>2550</v>
      </c>
      <c r="H5029" s="68" t="s">
        <v>2619</v>
      </c>
      <c r="I5029" s="66">
        <v>5875</v>
      </c>
      <c r="J5029" s="66" t="s">
        <v>2619</v>
      </c>
      <c r="K5029" s="68" t="s">
        <v>2547</v>
      </c>
      <c r="L5029" s="69" t="s">
        <v>10817</v>
      </c>
      <c r="N5029" s="128">
        <v>100</v>
      </c>
      <c r="O5029" s="71">
        <v>33.5</v>
      </c>
      <c r="P5029" s="127"/>
    </row>
    <row r="5030" spans="1:16" ht="15" x14ac:dyDescent="0.25">
      <c r="A5030" s="67" t="str">
        <f t="shared" si="78"/>
        <v>85169601</v>
      </c>
      <c r="B5030" s="127">
        <v>8516960</v>
      </c>
      <c r="C5030" s="127">
        <v>1</v>
      </c>
      <c r="D5030" s="74" t="s">
        <v>6346</v>
      </c>
      <c r="E5030" s="68" t="s">
        <v>9768</v>
      </c>
      <c r="F5030" s="68" t="s">
        <v>10813</v>
      </c>
      <c r="G5030" s="68" t="s">
        <v>2550</v>
      </c>
      <c r="H5030" s="68" t="s">
        <v>2619</v>
      </c>
      <c r="I5030" s="66">
        <v>5875</v>
      </c>
      <c r="J5030" s="66" t="s">
        <v>2619</v>
      </c>
      <c r="K5030" s="68" t="s">
        <v>2547</v>
      </c>
      <c r="L5030" s="69" t="s">
        <v>10818</v>
      </c>
      <c r="N5030" s="128">
        <v>100</v>
      </c>
      <c r="O5030" s="71">
        <v>33.5</v>
      </c>
      <c r="P5030" s="127"/>
    </row>
    <row r="5031" spans="1:16" ht="15" x14ac:dyDescent="0.25">
      <c r="A5031" s="67" t="str">
        <f t="shared" si="78"/>
        <v>159931391</v>
      </c>
      <c r="B5031" s="127">
        <v>15993139</v>
      </c>
      <c r="C5031" s="127">
        <v>1</v>
      </c>
      <c r="D5031" s="74" t="s">
        <v>6347</v>
      </c>
      <c r="E5031" s="68" t="s">
        <v>2318</v>
      </c>
      <c r="F5031" s="68" t="s">
        <v>10814</v>
      </c>
      <c r="G5031" s="68" t="s">
        <v>2550</v>
      </c>
      <c r="H5031" s="68" t="s">
        <v>2619</v>
      </c>
      <c r="I5031" s="66">
        <v>5875</v>
      </c>
      <c r="J5031" s="66" t="s">
        <v>2619</v>
      </c>
      <c r="K5031" s="68" t="s">
        <v>2547</v>
      </c>
      <c r="L5031" s="69" t="s">
        <v>10816</v>
      </c>
      <c r="N5031" s="128">
        <v>100</v>
      </c>
      <c r="O5031" s="71">
        <v>33.5</v>
      </c>
      <c r="P5031" s="127"/>
    </row>
    <row r="5032" spans="1:16" ht="15" x14ac:dyDescent="0.25">
      <c r="A5032" s="67" t="str">
        <f t="shared" si="78"/>
        <v>120335951</v>
      </c>
      <c r="B5032" s="127">
        <v>12033595</v>
      </c>
      <c r="C5032" s="127">
        <v>1</v>
      </c>
      <c r="D5032" s="74" t="s">
        <v>9877</v>
      </c>
      <c r="E5032" s="68" t="s">
        <v>10313</v>
      </c>
      <c r="F5032" s="68" t="s">
        <v>10815</v>
      </c>
      <c r="G5032" s="68" t="s">
        <v>10823</v>
      </c>
      <c r="H5032" s="68" t="s">
        <v>2619</v>
      </c>
      <c r="I5032" s="66">
        <v>5875</v>
      </c>
      <c r="J5032" s="66" t="s">
        <v>2619</v>
      </c>
      <c r="K5032" s="68" t="s">
        <v>2547</v>
      </c>
      <c r="L5032" s="69" t="s">
        <v>10817</v>
      </c>
      <c r="N5032" s="128">
        <v>100</v>
      </c>
      <c r="O5032" s="71">
        <v>33.5</v>
      </c>
      <c r="P5032" s="127"/>
    </row>
    <row r="5033" spans="1:16" ht="15" x14ac:dyDescent="0.25">
      <c r="A5033" s="67" t="str">
        <f t="shared" si="78"/>
        <v>136887414</v>
      </c>
      <c r="B5033" s="127">
        <v>13688741</v>
      </c>
      <c r="C5033" s="127">
        <v>4</v>
      </c>
      <c r="D5033" s="74" t="s">
        <v>3262</v>
      </c>
      <c r="E5033" s="68" t="s">
        <v>10003</v>
      </c>
      <c r="F5033" s="68" t="s">
        <v>10814</v>
      </c>
      <c r="G5033" s="68" t="s">
        <v>2550</v>
      </c>
      <c r="H5033" s="68" t="s">
        <v>2619</v>
      </c>
      <c r="I5033" s="66">
        <v>5875</v>
      </c>
      <c r="J5033" s="66" t="s">
        <v>2619</v>
      </c>
      <c r="K5033" s="68" t="s">
        <v>2547</v>
      </c>
      <c r="L5033" s="69" t="s">
        <v>10816</v>
      </c>
      <c r="N5033" s="128">
        <v>100</v>
      </c>
      <c r="O5033" s="71">
        <v>33.5</v>
      </c>
      <c r="P5033" s="127"/>
    </row>
    <row r="5034" spans="1:16" ht="15" x14ac:dyDescent="0.25">
      <c r="A5034" s="67" t="str">
        <f t="shared" si="78"/>
        <v>177592</v>
      </c>
      <c r="B5034" s="127">
        <v>17759</v>
      </c>
      <c r="C5034" s="127">
        <v>2</v>
      </c>
      <c r="D5034" s="74" t="s">
        <v>6348</v>
      </c>
      <c r="E5034" s="68">
        <v>161262</v>
      </c>
      <c r="F5034" s="68" t="s">
        <v>10813</v>
      </c>
      <c r="G5034" s="68" t="s">
        <v>10823</v>
      </c>
      <c r="H5034" s="68" t="s">
        <v>2619</v>
      </c>
      <c r="I5034" s="66">
        <v>5875</v>
      </c>
      <c r="J5034" s="66" t="s">
        <v>2619</v>
      </c>
      <c r="K5034" s="68" t="s">
        <v>2547</v>
      </c>
      <c r="L5034" s="69" t="s">
        <v>10818</v>
      </c>
      <c r="N5034" s="128">
        <v>100</v>
      </c>
      <c r="O5034" s="71">
        <v>33.5</v>
      </c>
      <c r="P5034" s="127"/>
    </row>
    <row r="5035" spans="1:16" ht="15" x14ac:dyDescent="0.25">
      <c r="A5035" s="67" t="str">
        <f t="shared" si="78"/>
        <v>39878142</v>
      </c>
      <c r="B5035" s="127">
        <v>3987814</v>
      </c>
      <c r="C5035" s="127">
        <v>2</v>
      </c>
      <c r="D5035" s="74" t="s">
        <v>6349</v>
      </c>
      <c r="E5035" s="68" t="s">
        <v>7991</v>
      </c>
      <c r="F5035" s="68" t="s">
        <v>10813</v>
      </c>
      <c r="G5035" s="68" t="s">
        <v>2550</v>
      </c>
      <c r="H5035" s="68" t="s">
        <v>2619</v>
      </c>
      <c r="I5035" s="66">
        <v>5875</v>
      </c>
      <c r="J5035" s="66" t="s">
        <v>2619</v>
      </c>
      <c r="K5035" s="68" t="s">
        <v>2547</v>
      </c>
      <c r="L5035" s="69" t="s">
        <v>10818</v>
      </c>
      <c r="N5035" s="128">
        <v>100</v>
      </c>
      <c r="O5035" s="71">
        <v>33.5</v>
      </c>
      <c r="P5035" s="127"/>
    </row>
    <row r="5036" spans="1:16" ht="15" x14ac:dyDescent="0.25">
      <c r="A5036" s="67" t="str">
        <f t="shared" si="78"/>
        <v>165018711</v>
      </c>
      <c r="B5036" s="127">
        <v>16501871</v>
      </c>
      <c r="C5036" s="127">
        <v>1</v>
      </c>
      <c r="D5036" s="74" t="s">
        <v>6350</v>
      </c>
      <c r="E5036" s="68">
        <v>4519624</v>
      </c>
      <c r="F5036" s="68" t="s">
        <v>10814</v>
      </c>
      <c r="G5036" s="68" t="s">
        <v>2550</v>
      </c>
      <c r="H5036" s="68" t="s">
        <v>2619</v>
      </c>
      <c r="I5036" s="66">
        <v>5875</v>
      </c>
      <c r="J5036" s="66" t="s">
        <v>2619</v>
      </c>
      <c r="K5036" s="68" t="s">
        <v>2547</v>
      </c>
      <c r="L5036" s="69" t="s">
        <v>10816</v>
      </c>
      <c r="N5036" s="128">
        <v>100</v>
      </c>
      <c r="O5036" s="71">
        <v>33.5</v>
      </c>
      <c r="P5036" s="127"/>
    </row>
    <row r="5037" spans="1:16" ht="15" x14ac:dyDescent="0.25">
      <c r="A5037" s="67" t="str">
        <f t="shared" si="78"/>
        <v>32273521</v>
      </c>
      <c r="B5037" s="127">
        <v>3227352</v>
      </c>
      <c r="C5037" s="127">
        <v>1</v>
      </c>
      <c r="D5037" s="74" t="s">
        <v>6351</v>
      </c>
      <c r="E5037" s="68">
        <v>8984945</v>
      </c>
      <c r="F5037" s="68" t="s">
        <v>10813</v>
      </c>
      <c r="G5037" s="68" t="s">
        <v>2550</v>
      </c>
      <c r="H5037" s="68" t="s">
        <v>2619</v>
      </c>
      <c r="I5037" s="66">
        <v>5875</v>
      </c>
      <c r="J5037" s="66" t="s">
        <v>2619</v>
      </c>
      <c r="K5037" s="68" t="s">
        <v>2546</v>
      </c>
      <c r="L5037" s="69" t="s">
        <v>10818</v>
      </c>
      <c r="N5037" s="128">
        <v>100</v>
      </c>
      <c r="O5037" s="71">
        <v>40.200000000000003</v>
      </c>
      <c r="P5037" s="127"/>
    </row>
    <row r="5038" spans="1:16" ht="15" x14ac:dyDescent="0.25">
      <c r="A5038" s="67" t="str">
        <f t="shared" si="78"/>
        <v>169355121</v>
      </c>
      <c r="B5038" s="127">
        <v>16935512</v>
      </c>
      <c r="C5038" s="127">
        <v>1</v>
      </c>
      <c r="D5038" s="74" t="s">
        <v>7451</v>
      </c>
      <c r="E5038" s="68" t="s">
        <v>7992</v>
      </c>
      <c r="F5038" s="68" t="s">
        <v>10814</v>
      </c>
      <c r="G5038" s="68" t="s">
        <v>2550</v>
      </c>
      <c r="H5038" s="68" t="s">
        <v>2619</v>
      </c>
      <c r="I5038" s="66">
        <v>5875</v>
      </c>
      <c r="J5038" s="66" t="s">
        <v>2619</v>
      </c>
      <c r="K5038" s="68" t="s">
        <v>2547</v>
      </c>
      <c r="L5038" s="69" t="s">
        <v>10816</v>
      </c>
      <c r="N5038" s="128">
        <v>100</v>
      </c>
      <c r="O5038" s="71">
        <v>33.5</v>
      </c>
      <c r="P5038" s="127"/>
    </row>
    <row r="5039" spans="1:16" ht="15" x14ac:dyDescent="0.25">
      <c r="A5039" s="67" t="str">
        <f t="shared" si="78"/>
        <v>161878801</v>
      </c>
      <c r="B5039" s="127">
        <v>16187880</v>
      </c>
      <c r="C5039" s="127">
        <v>1</v>
      </c>
      <c r="D5039" s="74" t="s">
        <v>6352</v>
      </c>
      <c r="E5039" s="68" t="s">
        <v>2366</v>
      </c>
      <c r="F5039" s="68" t="s">
        <v>10814</v>
      </c>
      <c r="G5039" s="68" t="s">
        <v>2550</v>
      </c>
      <c r="H5039" s="68" t="s">
        <v>2619</v>
      </c>
      <c r="I5039" s="66">
        <v>5875</v>
      </c>
      <c r="J5039" s="66" t="s">
        <v>2619</v>
      </c>
      <c r="K5039" s="68" t="s">
        <v>2547</v>
      </c>
      <c r="L5039" s="69" t="s">
        <v>10816</v>
      </c>
      <c r="N5039" s="128">
        <v>100</v>
      </c>
      <c r="O5039" s="71">
        <v>33.5</v>
      </c>
      <c r="P5039" s="127"/>
    </row>
    <row r="5040" spans="1:16" ht="15" x14ac:dyDescent="0.25">
      <c r="A5040" s="67" t="str">
        <f t="shared" si="78"/>
        <v>97579095</v>
      </c>
      <c r="B5040" s="127">
        <v>9757909</v>
      </c>
      <c r="C5040" s="127">
        <v>5</v>
      </c>
      <c r="D5040" s="74" t="s">
        <v>7617</v>
      </c>
      <c r="E5040" s="68">
        <v>84975713</v>
      </c>
      <c r="F5040" s="68" t="s">
        <v>10815</v>
      </c>
      <c r="G5040" s="68" t="s">
        <v>10823</v>
      </c>
      <c r="H5040" s="68" t="s">
        <v>2619</v>
      </c>
      <c r="I5040" s="66">
        <v>5875</v>
      </c>
      <c r="J5040" s="66" t="s">
        <v>2619</v>
      </c>
      <c r="K5040" s="68" t="s">
        <v>2547</v>
      </c>
      <c r="L5040" s="69" t="s">
        <v>10817</v>
      </c>
      <c r="N5040" s="128">
        <v>100</v>
      </c>
      <c r="O5040" s="71">
        <v>33.5</v>
      </c>
      <c r="P5040" s="127"/>
    </row>
    <row r="5041" spans="1:16" ht="15" x14ac:dyDescent="0.25">
      <c r="A5041" s="67" t="str">
        <f t="shared" si="78"/>
        <v>131994701</v>
      </c>
      <c r="B5041" s="127">
        <v>13199470</v>
      </c>
      <c r="C5041" s="127">
        <v>1</v>
      </c>
      <c r="D5041" s="74" t="s">
        <v>6353</v>
      </c>
      <c r="E5041" s="68" t="s">
        <v>1718</v>
      </c>
      <c r="F5041" s="68" t="s">
        <v>10814</v>
      </c>
      <c r="G5041" s="68" t="s">
        <v>10823</v>
      </c>
      <c r="H5041" s="68" t="s">
        <v>2619</v>
      </c>
      <c r="I5041" s="66">
        <v>5875</v>
      </c>
      <c r="J5041" s="66" t="s">
        <v>2619</v>
      </c>
      <c r="K5041" s="68" t="s">
        <v>2547</v>
      </c>
      <c r="L5041" s="69" t="s">
        <v>10816</v>
      </c>
      <c r="N5041" s="128">
        <v>100</v>
      </c>
      <c r="O5041" s="71">
        <v>33.5</v>
      </c>
      <c r="P5041" s="127"/>
    </row>
    <row r="5042" spans="1:16" ht="15" x14ac:dyDescent="0.25">
      <c r="A5042" s="67" t="str">
        <f t="shared" si="78"/>
        <v>78228933</v>
      </c>
      <c r="B5042" s="127">
        <v>7822893</v>
      </c>
      <c r="C5042" s="127">
        <v>3</v>
      </c>
      <c r="D5042" s="74" t="s">
        <v>3059</v>
      </c>
      <c r="E5042" s="68" t="s">
        <v>464</v>
      </c>
      <c r="F5042" s="68" t="s">
        <v>10814</v>
      </c>
      <c r="G5042" s="68" t="s">
        <v>2550</v>
      </c>
      <c r="H5042" s="68" t="s">
        <v>2619</v>
      </c>
      <c r="I5042" s="66">
        <v>5875</v>
      </c>
      <c r="J5042" s="66" t="s">
        <v>2619</v>
      </c>
      <c r="K5042" s="68" t="s">
        <v>2547</v>
      </c>
      <c r="L5042" s="69" t="s">
        <v>10816</v>
      </c>
      <c r="N5042" s="128">
        <v>100</v>
      </c>
      <c r="O5042" s="71">
        <v>33.5</v>
      </c>
      <c r="P5042" s="127"/>
    </row>
    <row r="5043" spans="1:16" ht="15" x14ac:dyDescent="0.25">
      <c r="A5043" s="67" t="str">
        <f t="shared" si="78"/>
        <v>49824473</v>
      </c>
      <c r="B5043" s="127">
        <v>4982447</v>
      </c>
      <c r="C5043" s="127">
        <v>3</v>
      </c>
      <c r="D5043" s="74" t="s">
        <v>6354</v>
      </c>
      <c r="E5043" s="68">
        <v>5213084</v>
      </c>
      <c r="F5043" s="68" t="s">
        <v>10813</v>
      </c>
      <c r="G5043" s="68" t="s">
        <v>10823</v>
      </c>
      <c r="H5043" s="68" t="s">
        <v>2619</v>
      </c>
      <c r="I5043" s="66">
        <v>5875</v>
      </c>
      <c r="J5043" s="66" t="s">
        <v>2619</v>
      </c>
      <c r="K5043" s="68" t="s">
        <v>2547</v>
      </c>
      <c r="L5043" s="69" t="s">
        <v>10818</v>
      </c>
      <c r="N5043" s="128">
        <v>100</v>
      </c>
      <c r="O5043" s="71">
        <v>33.5</v>
      </c>
      <c r="P5043" s="127"/>
    </row>
    <row r="5044" spans="1:16" ht="15" x14ac:dyDescent="0.25">
      <c r="A5044" s="67" t="str">
        <f t="shared" si="78"/>
        <v>133128811</v>
      </c>
      <c r="B5044" s="127">
        <v>13312881</v>
      </c>
      <c r="C5044" s="127">
        <v>1</v>
      </c>
      <c r="D5044" s="74" t="s">
        <v>6355</v>
      </c>
      <c r="E5044" s="68">
        <v>13334665</v>
      </c>
      <c r="F5044" s="68" t="s">
        <v>10814</v>
      </c>
      <c r="G5044" s="68" t="s">
        <v>10823</v>
      </c>
      <c r="H5044" s="68" t="s">
        <v>2619</v>
      </c>
      <c r="I5044" s="66">
        <v>5875</v>
      </c>
      <c r="J5044" s="66" t="s">
        <v>2619</v>
      </c>
      <c r="K5044" s="68" t="s">
        <v>2547</v>
      </c>
      <c r="L5044" s="69" t="s">
        <v>10816</v>
      </c>
      <c r="N5044" s="128">
        <v>100</v>
      </c>
      <c r="O5044" s="71">
        <v>33.5</v>
      </c>
      <c r="P5044" s="127"/>
    </row>
    <row r="5045" spans="1:16" ht="15" x14ac:dyDescent="0.25">
      <c r="A5045" s="67" t="str">
        <f t="shared" si="78"/>
        <v>103077602</v>
      </c>
      <c r="B5045" s="127">
        <v>10307760</v>
      </c>
      <c r="C5045" s="127">
        <v>2</v>
      </c>
      <c r="D5045" s="74" t="s">
        <v>6356</v>
      </c>
      <c r="E5045" s="68" t="s">
        <v>901</v>
      </c>
      <c r="F5045" s="68" t="s">
        <v>10815</v>
      </c>
      <c r="G5045" s="68" t="s">
        <v>2550</v>
      </c>
      <c r="H5045" s="68" t="s">
        <v>2619</v>
      </c>
      <c r="I5045" s="66">
        <v>5875</v>
      </c>
      <c r="J5045" s="66" t="s">
        <v>2619</v>
      </c>
      <c r="K5045" s="68" t="s">
        <v>2547</v>
      </c>
      <c r="L5045" s="69" t="s">
        <v>10817</v>
      </c>
      <c r="N5045" s="128">
        <v>100</v>
      </c>
      <c r="O5045" s="71">
        <v>33.5</v>
      </c>
      <c r="P5045" s="127"/>
    </row>
    <row r="5046" spans="1:16" ht="15" x14ac:dyDescent="0.25">
      <c r="A5046" s="67" t="str">
        <f t="shared" si="78"/>
        <v>162967601</v>
      </c>
      <c r="B5046" s="127">
        <v>16296760</v>
      </c>
      <c r="C5046" s="127">
        <v>1</v>
      </c>
      <c r="D5046" s="74" t="s">
        <v>6357</v>
      </c>
      <c r="E5046" s="68" t="s">
        <v>2410</v>
      </c>
      <c r="F5046" s="68" t="s">
        <v>10814</v>
      </c>
      <c r="G5046" s="68" t="s">
        <v>2550</v>
      </c>
      <c r="H5046" s="68" t="s">
        <v>2619</v>
      </c>
      <c r="I5046" s="66">
        <v>5875</v>
      </c>
      <c r="J5046" s="66" t="s">
        <v>2619</v>
      </c>
      <c r="K5046" s="68" t="s">
        <v>2547</v>
      </c>
      <c r="L5046" s="69" t="s">
        <v>10816</v>
      </c>
      <c r="N5046" s="128">
        <v>99</v>
      </c>
      <c r="O5046" s="71">
        <v>33.5</v>
      </c>
      <c r="P5046" s="127"/>
    </row>
    <row r="5047" spans="1:16" ht="15" x14ac:dyDescent="0.25">
      <c r="A5047" s="67" t="str">
        <f t="shared" si="78"/>
        <v>69070642</v>
      </c>
      <c r="B5047" s="127">
        <v>6907064</v>
      </c>
      <c r="C5047" s="127">
        <v>2</v>
      </c>
      <c r="D5047" s="74" t="s">
        <v>7269</v>
      </c>
      <c r="E5047" s="68" t="s">
        <v>7147</v>
      </c>
      <c r="F5047" s="68" t="s">
        <v>10813</v>
      </c>
      <c r="G5047" s="68" t="s">
        <v>10823</v>
      </c>
      <c r="H5047" s="68" t="s">
        <v>2619</v>
      </c>
      <c r="I5047" s="66">
        <v>5875</v>
      </c>
      <c r="J5047" s="66" t="s">
        <v>2619</v>
      </c>
      <c r="K5047" s="68" t="s">
        <v>2547</v>
      </c>
      <c r="L5047" s="69" t="s">
        <v>10818</v>
      </c>
      <c r="N5047" s="128">
        <v>100</v>
      </c>
      <c r="O5047" s="71">
        <v>33.5</v>
      </c>
      <c r="P5047" s="127"/>
    </row>
    <row r="5048" spans="1:16" ht="15" x14ac:dyDescent="0.25">
      <c r="A5048" s="67" t="str">
        <f t="shared" si="78"/>
        <v>77354793</v>
      </c>
      <c r="B5048" s="127">
        <v>7735479</v>
      </c>
      <c r="C5048" s="127">
        <v>3</v>
      </c>
      <c r="D5048" s="74" t="s">
        <v>6358</v>
      </c>
      <c r="E5048" s="68" t="s">
        <v>7993</v>
      </c>
      <c r="F5048" s="68" t="s">
        <v>10813</v>
      </c>
      <c r="G5048" s="68" t="s">
        <v>10823</v>
      </c>
      <c r="H5048" s="68" t="s">
        <v>2619</v>
      </c>
      <c r="I5048" s="66">
        <v>5875</v>
      </c>
      <c r="J5048" s="66" t="s">
        <v>2619</v>
      </c>
      <c r="K5048" s="68" t="s">
        <v>2547</v>
      </c>
      <c r="L5048" s="69" t="s">
        <v>10818</v>
      </c>
      <c r="N5048" s="128">
        <v>100</v>
      </c>
      <c r="O5048" s="71">
        <v>33.5</v>
      </c>
      <c r="P5048" s="127"/>
    </row>
    <row r="5049" spans="1:16" ht="15" x14ac:dyDescent="0.25">
      <c r="A5049" s="67" t="str">
        <f t="shared" si="78"/>
        <v>79161521</v>
      </c>
      <c r="B5049" s="127">
        <v>7916152</v>
      </c>
      <c r="C5049" s="127">
        <v>1</v>
      </c>
      <c r="D5049" s="74" t="s">
        <v>6359</v>
      </c>
      <c r="E5049" s="68" t="s">
        <v>479</v>
      </c>
      <c r="F5049" s="68" t="s">
        <v>10813</v>
      </c>
      <c r="G5049" s="68" t="s">
        <v>10823</v>
      </c>
      <c r="H5049" s="68" t="s">
        <v>2619</v>
      </c>
      <c r="I5049" s="66">
        <v>5875</v>
      </c>
      <c r="J5049" s="66" t="s">
        <v>2619</v>
      </c>
      <c r="K5049" s="68" t="s">
        <v>2547</v>
      </c>
      <c r="L5049" s="69" t="s">
        <v>10818</v>
      </c>
      <c r="N5049" s="128">
        <v>100</v>
      </c>
      <c r="O5049" s="71">
        <v>33.5</v>
      </c>
      <c r="P5049" s="127"/>
    </row>
    <row r="5050" spans="1:16" ht="15" x14ac:dyDescent="0.25">
      <c r="A5050" s="67" t="str">
        <f t="shared" si="78"/>
        <v>79901571</v>
      </c>
      <c r="B5050" s="127">
        <v>7990157</v>
      </c>
      <c r="C5050" s="127">
        <v>1</v>
      </c>
      <c r="D5050" s="74" t="s">
        <v>6360</v>
      </c>
      <c r="E5050" s="68" t="s">
        <v>487</v>
      </c>
      <c r="F5050" s="68" t="s">
        <v>10813</v>
      </c>
      <c r="G5050" s="68" t="s">
        <v>10823</v>
      </c>
      <c r="H5050" s="68" t="s">
        <v>2619</v>
      </c>
      <c r="I5050" s="66">
        <v>5875</v>
      </c>
      <c r="J5050" s="66" t="s">
        <v>2619</v>
      </c>
      <c r="K5050" s="68" t="s">
        <v>2547</v>
      </c>
      <c r="L5050" s="69" t="s">
        <v>10818</v>
      </c>
      <c r="N5050" s="128">
        <v>100</v>
      </c>
      <c r="O5050" s="71">
        <v>33.5</v>
      </c>
      <c r="P5050" s="127"/>
    </row>
    <row r="5051" spans="1:16" ht="15" x14ac:dyDescent="0.25">
      <c r="A5051" s="67" t="str">
        <f t="shared" si="78"/>
        <v>122657183</v>
      </c>
      <c r="B5051" s="127">
        <v>12265718</v>
      </c>
      <c r="C5051" s="127">
        <v>3</v>
      </c>
      <c r="D5051" s="74" t="s">
        <v>6361</v>
      </c>
      <c r="E5051" s="68" t="s">
        <v>1452</v>
      </c>
      <c r="F5051" s="68" t="s">
        <v>10815</v>
      </c>
      <c r="G5051" s="68" t="s">
        <v>10823</v>
      </c>
      <c r="H5051" s="68" t="s">
        <v>2619</v>
      </c>
      <c r="I5051" s="66">
        <v>5875</v>
      </c>
      <c r="J5051" s="66" t="s">
        <v>2619</v>
      </c>
      <c r="K5051" s="68" t="s">
        <v>2546</v>
      </c>
      <c r="L5051" s="69" t="s">
        <v>10817</v>
      </c>
      <c r="N5051" s="128">
        <v>100</v>
      </c>
      <c r="O5051" s="71">
        <v>40.200000000000003</v>
      </c>
      <c r="P5051" s="127"/>
    </row>
    <row r="5052" spans="1:16" ht="15" x14ac:dyDescent="0.25">
      <c r="A5052" s="67" t="str">
        <f t="shared" si="78"/>
        <v>173648631</v>
      </c>
      <c r="B5052" s="127">
        <v>17364863</v>
      </c>
      <c r="C5052" s="127">
        <v>1</v>
      </c>
      <c r="D5052" s="74" t="s">
        <v>9884</v>
      </c>
      <c r="E5052" s="68">
        <v>5025054</v>
      </c>
      <c r="F5052" s="68" t="s">
        <v>10814</v>
      </c>
      <c r="G5052" s="68" t="s">
        <v>10823</v>
      </c>
      <c r="H5052" s="68" t="s">
        <v>2619</v>
      </c>
      <c r="I5052" s="66">
        <v>5875</v>
      </c>
      <c r="J5052" s="66" t="s">
        <v>2619</v>
      </c>
      <c r="K5052" s="68" t="s">
        <v>2546</v>
      </c>
      <c r="L5052" s="69" t="s">
        <v>10816</v>
      </c>
      <c r="N5052" s="128">
        <v>100</v>
      </c>
      <c r="O5052" s="71">
        <v>40.200000000000003</v>
      </c>
      <c r="P5052" s="127"/>
    </row>
    <row r="5053" spans="1:16" ht="15" x14ac:dyDescent="0.25">
      <c r="A5053" s="67" t="str">
        <f t="shared" si="78"/>
        <v>173637201</v>
      </c>
      <c r="B5053" s="127">
        <v>17363720</v>
      </c>
      <c r="C5053" s="127">
        <v>1</v>
      </c>
      <c r="D5053" s="74" t="s">
        <v>9700</v>
      </c>
      <c r="E5053" s="68" t="s">
        <v>9799</v>
      </c>
      <c r="F5053" s="68" t="s">
        <v>10814</v>
      </c>
      <c r="G5053" s="68" t="s">
        <v>10823</v>
      </c>
      <c r="H5053" s="68" t="s">
        <v>2619</v>
      </c>
      <c r="I5053" s="66">
        <v>5875</v>
      </c>
      <c r="J5053" s="66" t="s">
        <v>2619</v>
      </c>
      <c r="K5053" s="68" t="s">
        <v>2546</v>
      </c>
      <c r="L5053" s="69" t="s">
        <v>10816</v>
      </c>
      <c r="N5053" s="128">
        <v>100</v>
      </c>
      <c r="O5053" s="71">
        <v>40.200000000000003</v>
      </c>
      <c r="P5053" s="127"/>
    </row>
    <row r="5054" spans="1:16" ht="15" x14ac:dyDescent="0.25">
      <c r="A5054" s="67" t="str">
        <f t="shared" si="78"/>
        <v>72306203</v>
      </c>
      <c r="B5054" s="127">
        <v>7230620</v>
      </c>
      <c r="C5054" s="127">
        <v>3</v>
      </c>
      <c r="D5054" s="74" t="s">
        <v>3268</v>
      </c>
      <c r="E5054" s="68">
        <v>513962</v>
      </c>
      <c r="F5054" s="68" t="s">
        <v>10813</v>
      </c>
      <c r="G5054" s="68" t="s">
        <v>2550</v>
      </c>
      <c r="H5054" s="68" t="s">
        <v>2619</v>
      </c>
      <c r="I5054" s="66">
        <v>5875</v>
      </c>
      <c r="J5054" s="66" t="s">
        <v>2619</v>
      </c>
      <c r="K5054" s="68" t="s">
        <v>2547</v>
      </c>
      <c r="L5054" s="69" t="s">
        <v>10818</v>
      </c>
      <c r="N5054" s="128">
        <v>100</v>
      </c>
      <c r="O5054" s="71">
        <v>33.5</v>
      </c>
      <c r="P5054" s="127"/>
    </row>
    <row r="5055" spans="1:16" ht="15" x14ac:dyDescent="0.25">
      <c r="A5055" s="67" t="str">
        <f t="shared" si="78"/>
        <v>101051282</v>
      </c>
      <c r="B5055" s="127">
        <v>10105128</v>
      </c>
      <c r="C5055" s="127">
        <v>2</v>
      </c>
      <c r="D5055" s="74" t="s">
        <v>10550</v>
      </c>
      <c r="E5055" s="68">
        <v>4102490</v>
      </c>
      <c r="F5055" s="68" t="s">
        <v>10815</v>
      </c>
      <c r="G5055" s="68" t="s">
        <v>10823</v>
      </c>
      <c r="H5055" s="68" t="s">
        <v>2619</v>
      </c>
      <c r="I5055" s="66">
        <v>5875</v>
      </c>
      <c r="J5055" s="66" t="s">
        <v>2619</v>
      </c>
      <c r="K5055" s="68" t="s">
        <v>2547</v>
      </c>
      <c r="L5055" s="69" t="s">
        <v>10817</v>
      </c>
      <c r="N5055" s="128">
        <v>0</v>
      </c>
      <c r="O5055" s="71">
        <v>33.5</v>
      </c>
      <c r="P5055" s="127"/>
    </row>
    <row r="5056" spans="1:16" ht="15" x14ac:dyDescent="0.25">
      <c r="A5056" s="67" t="str">
        <f t="shared" si="78"/>
        <v>173638091</v>
      </c>
      <c r="B5056" s="127">
        <v>17363809</v>
      </c>
      <c r="C5056" s="127">
        <v>1</v>
      </c>
      <c r="D5056" s="74" t="s">
        <v>9702</v>
      </c>
      <c r="E5056" s="68" t="s">
        <v>9800</v>
      </c>
      <c r="F5056" s="68" t="s">
        <v>10814</v>
      </c>
      <c r="G5056" s="68" t="s">
        <v>10823</v>
      </c>
      <c r="H5056" s="68" t="s">
        <v>2619</v>
      </c>
      <c r="I5056" s="66">
        <v>5875</v>
      </c>
      <c r="J5056" s="66" t="s">
        <v>2619</v>
      </c>
      <c r="K5056" s="68" t="s">
        <v>2546</v>
      </c>
      <c r="L5056" s="69" t="s">
        <v>10816</v>
      </c>
      <c r="N5056" s="128">
        <v>100</v>
      </c>
      <c r="O5056" s="71">
        <v>40.200000000000003</v>
      </c>
      <c r="P5056" s="127"/>
    </row>
    <row r="5057" spans="1:16" ht="15" x14ac:dyDescent="0.25">
      <c r="A5057" s="67" t="str">
        <f t="shared" si="78"/>
        <v>73369372</v>
      </c>
      <c r="B5057" s="127">
        <v>7336937</v>
      </c>
      <c r="C5057" s="127">
        <v>2</v>
      </c>
      <c r="D5057" s="74" t="s">
        <v>6362</v>
      </c>
      <c r="E5057" s="68">
        <v>7559332</v>
      </c>
      <c r="F5057" s="68" t="s">
        <v>10813</v>
      </c>
      <c r="G5057" s="68" t="s">
        <v>10823</v>
      </c>
      <c r="H5057" s="68" t="s">
        <v>2619</v>
      </c>
      <c r="I5057" s="66">
        <v>5875</v>
      </c>
      <c r="J5057" s="66" t="s">
        <v>2619</v>
      </c>
      <c r="K5057" s="68" t="s">
        <v>2547</v>
      </c>
      <c r="L5057" s="69" t="s">
        <v>10818</v>
      </c>
      <c r="N5057" s="128">
        <v>100</v>
      </c>
      <c r="O5057" s="71">
        <v>33.5</v>
      </c>
      <c r="P5057" s="127"/>
    </row>
    <row r="5058" spans="1:16" ht="15" x14ac:dyDescent="0.25">
      <c r="A5058" s="67" t="str">
        <f t="shared" si="78"/>
        <v>89405021</v>
      </c>
      <c r="B5058" s="127">
        <v>8940502</v>
      </c>
      <c r="C5058" s="127">
        <v>1</v>
      </c>
      <c r="D5058" s="74" t="s">
        <v>6363</v>
      </c>
      <c r="E5058" s="68">
        <v>13625508</v>
      </c>
      <c r="F5058" s="68" t="s">
        <v>10815</v>
      </c>
      <c r="G5058" s="68" t="s">
        <v>2550</v>
      </c>
      <c r="H5058" s="68" t="s">
        <v>2619</v>
      </c>
      <c r="I5058" s="66">
        <v>5875</v>
      </c>
      <c r="J5058" s="66" t="s">
        <v>2619</v>
      </c>
      <c r="K5058" s="68" t="s">
        <v>2548</v>
      </c>
      <c r="L5058" s="69" t="s">
        <v>10817</v>
      </c>
      <c r="N5058" s="128">
        <v>100</v>
      </c>
      <c r="O5058" s="71">
        <v>20.100000000000001</v>
      </c>
      <c r="P5058" s="127"/>
    </row>
    <row r="5059" spans="1:16" ht="15" x14ac:dyDescent="0.25">
      <c r="A5059" s="67" t="str">
        <f t="shared" si="78"/>
        <v>84423812</v>
      </c>
      <c r="B5059" s="127">
        <v>8442381</v>
      </c>
      <c r="C5059" s="127">
        <v>2</v>
      </c>
      <c r="D5059" s="74" t="s">
        <v>6364</v>
      </c>
      <c r="E5059" s="68">
        <v>2780565</v>
      </c>
      <c r="F5059" s="68" t="s">
        <v>10813</v>
      </c>
      <c r="G5059" s="68" t="s">
        <v>10823</v>
      </c>
      <c r="H5059" s="68" t="s">
        <v>2619</v>
      </c>
      <c r="I5059" s="66">
        <v>5875</v>
      </c>
      <c r="J5059" s="66" t="s">
        <v>2619</v>
      </c>
      <c r="K5059" s="68" t="s">
        <v>2547</v>
      </c>
      <c r="L5059" s="69" t="s">
        <v>10818</v>
      </c>
      <c r="N5059" s="128">
        <v>100</v>
      </c>
      <c r="O5059" s="71">
        <v>33.5</v>
      </c>
      <c r="P5059" s="127"/>
    </row>
    <row r="5060" spans="1:16" ht="15" x14ac:dyDescent="0.25">
      <c r="A5060" s="67" t="str">
        <f t="shared" si="78"/>
        <v>91898901</v>
      </c>
      <c r="B5060" s="127">
        <v>9189890</v>
      </c>
      <c r="C5060" s="127">
        <v>1</v>
      </c>
      <c r="D5060" s="74" t="s">
        <v>10523</v>
      </c>
      <c r="E5060" s="68">
        <v>9401940</v>
      </c>
      <c r="F5060" s="68" t="s">
        <v>10815</v>
      </c>
      <c r="G5060" s="68" t="s">
        <v>10823</v>
      </c>
      <c r="H5060" s="68" t="s">
        <v>2619</v>
      </c>
      <c r="I5060" s="66">
        <v>5875</v>
      </c>
      <c r="J5060" s="66" t="s">
        <v>2619</v>
      </c>
      <c r="K5060" s="68" t="s">
        <v>2547</v>
      </c>
      <c r="L5060" s="69" t="s">
        <v>10817</v>
      </c>
      <c r="N5060" s="128">
        <v>0</v>
      </c>
      <c r="O5060" s="71">
        <v>33.5</v>
      </c>
      <c r="P5060" s="127"/>
    </row>
    <row r="5061" spans="1:16" ht="15" x14ac:dyDescent="0.25">
      <c r="A5061" s="67" t="str">
        <f t="shared" si="78"/>
        <v>173633051</v>
      </c>
      <c r="B5061" s="127">
        <v>17363305</v>
      </c>
      <c r="C5061" s="127">
        <v>1</v>
      </c>
      <c r="D5061" s="74" t="s">
        <v>9698</v>
      </c>
      <c r="E5061" s="68" t="s">
        <v>9796</v>
      </c>
      <c r="F5061" s="68" t="s">
        <v>10814</v>
      </c>
      <c r="G5061" s="68" t="s">
        <v>10823</v>
      </c>
      <c r="H5061" s="68" t="s">
        <v>2619</v>
      </c>
      <c r="I5061" s="66">
        <v>5875</v>
      </c>
      <c r="J5061" s="66" t="s">
        <v>2619</v>
      </c>
      <c r="K5061" s="68" t="s">
        <v>2546</v>
      </c>
      <c r="L5061" s="69" t="s">
        <v>10816</v>
      </c>
      <c r="N5061" s="128">
        <v>100</v>
      </c>
      <c r="O5061" s="71">
        <v>40.200000000000003</v>
      </c>
      <c r="P5061" s="127"/>
    </row>
    <row r="5062" spans="1:16" ht="15" x14ac:dyDescent="0.25">
      <c r="A5062" s="67" t="str">
        <f t="shared" si="78"/>
        <v>72740633</v>
      </c>
      <c r="B5062" s="127">
        <v>7274063</v>
      </c>
      <c r="C5062" s="127">
        <v>3</v>
      </c>
      <c r="D5062" s="74" t="s">
        <v>6365</v>
      </c>
      <c r="E5062" s="68" t="s">
        <v>9769</v>
      </c>
      <c r="F5062" s="68" t="s">
        <v>10813</v>
      </c>
      <c r="G5062" s="68" t="s">
        <v>2550</v>
      </c>
      <c r="H5062" s="68" t="s">
        <v>2619</v>
      </c>
      <c r="I5062" s="66">
        <v>5875</v>
      </c>
      <c r="J5062" s="66" t="s">
        <v>2619</v>
      </c>
      <c r="K5062" s="68" t="s">
        <v>2547</v>
      </c>
      <c r="L5062" s="69" t="s">
        <v>10818</v>
      </c>
      <c r="N5062" s="128">
        <v>100</v>
      </c>
      <c r="O5062" s="71">
        <v>33.5</v>
      </c>
      <c r="P5062" s="127"/>
    </row>
    <row r="5063" spans="1:16" ht="15" x14ac:dyDescent="0.25">
      <c r="A5063" s="67" t="str">
        <f t="shared" si="78"/>
        <v>80892431</v>
      </c>
      <c r="B5063" s="127">
        <v>8089243</v>
      </c>
      <c r="C5063" s="127">
        <v>1</v>
      </c>
      <c r="D5063" s="74" t="s">
        <v>6366</v>
      </c>
      <c r="E5063" s="68">
        <v>15111605</v>
      </c>
      <c r="F5063" s="68" t="s">
        <v>10813</v>
      </c>
      <c r="G5063" s="68" t="s">
        <v>2550</v>
      </c>
      <c r="H5063" s="68" t="s">
        <v>2619</v>
      </c>
      <c r="I5063" s="66">
        <v>5875</v>
      </c>
      <c r="J5063" s="66" t="s">
        <v>2619</v>
      </c>
      <c r="K5063" s="68" t="s">
        <v>2547</v>
      </c>
      <c r="L5063" s="69" t="s">
        <v>10818</v>
      </c>
      <c r="N5063" s="128">
        <v>100</v>
      </c>
      <c r="O5063" s="71">
        <v>33.5</v>
      </c>
      <c r="P5063" s="127"/>
    </row>
    <row r="5064" spans="1:16" ht="15" x14ac:dyDescent="0.25">
      <c r="A5064" s="67" t="str">
        <f t="shared" ref="A5064:A5127" si="79">CONCATENATE(B5064,C5064)</f>
        <v>72328711</v>
      </c>
      <c r="B5064" s="127">
        <v>7232871</v>
      </c>
      <c r="C5064" s="127">
        <v>1</v>
      </c>
      <c r="D5064" s="74" t="s">
        <v>6367</v>
      </c>
      <c r="E5064" s="68" t="s">
        <v>402</v>
      </c>
      <c r="F5064" s="68" t="s">
        <v>10813</v>
      </c>
      <c r="G5064" s="68" t="s">
        <v>10823</v>
      </c>
      <c r="H5064" s="68" t="s">
        <v>2619</v>
      </c>
      <c r="I5064" s="66">
        <v>5875</v>
      </c>
      <c r="J5064" s="66" t="s">
        <v>2619</v>
      </c>
      <c r="K5064" s="68" t="s">
        <v>2547</v>
      </c>
      <c r="L5064" s="69" t="s">
        <v>10818</v>
      </c>
      <c r="N5064" s="128">
        <v>100</v>
      </c>
      <c r="O5064" s="71">
        <v>33.5</v>
      </c>
      <c r="P5064" s="127"/>
    </row>
    <row r="5065" spans="1:16" ht="15" x14ac:dyDescent="0.25">
      <c r="A5065" s="67" t="str">
        <f t="shared" si="79"/>
        <v>84560102</v>
      </c>
      <c r="B5065" s="127">
        <v>8456010</v>
      </c>
      <c r="C5065" s="127">
        <v>2</v>
      </c>
      <c r="D5065" s="74" t="s">
        <v>3273</v>
      </c>
      <c r="E5065" s="68" t="s">
        <v>545</v>
      </c>
      <c r="F5065" s="68" t="s">
        <v>10815</v>
      </c>
      <c r="G5065" s="68" t="s">
        <v>10823</v>
      </c>
      <c r="H5065" s="68" t="s">
        <v>2619</v>
      </c>
      <c r="I5065" s="66">
        <v>5875</v>
      </c>
      <c r="J5065" s="66" t="s">
        <v>2619</v>
      </c>
      <c r="K5065" s="68" t="s">
        <v>2547</v>
      </c>
      <c r="L5065" s="69" t="s">
        <v>10817</v>
      </c>
      <c r="N5065" s="128">
        <v>100</v>
      </c>
      <c r="O5065" s="71">
        <v>33.5</v>
      </c>
      <c r="P5065" s="127"/>
    </row>
    <row r="5066" spans="1:16" ht="15" x14ac:dyDescent="0.25">
      <c r="A5066" s="67" t="str">
        <f t="shared" si="79"/>
        <v>173628661</v>
      </c>
      <c r="B5066" s="127">
        <v>17362866</v>
      </c>
      <c r="C5066" s="127">
        <v>1</v>
      </c>
      <c r="D5066" s="74" t="s">
        <v>9695</v>
      </c>
      <c r="E5066" s="68" t="s">
        <v>9793</v>
      </c>
      <c r="F5066" s="68" t="s">
        <v>10814</v>
      </c>
      <c r="G5066" s="68" t="s">
        <v>10823</v>
      </c>
      <c r="H5066" s="68" t="s">
        <v>2619</v>
      </c>
      <c r="I5066" s="66">
        <v>5875</v>
      </c>
      <c r="J5066" s="66" t="s">
        <v>2619</v>
      </c>
      <c r="K5066" s="68" t="s">
        <v>2546</v>
      </c>
      <c r="L5066" s="69" t="s">
        <v>10816</v>
      </c>
      <c r="N5066" s="128">
        <v>100</v>
      </c>
      <c r="O5066" s="71">
        <v>40.200000000000003</v>
      </c>
      <c r="P5066" s="127"/>
    </row>
    <row r="5067" spans="1:16" ht="15" x14ac:dyDescent="0.25">
      <c r="A5067" s="67" t="str">
        <f t="shared" si="79"/>
        <v>173628541</v>
      </c>
      <c r="B5067" s="127">
        <v>17362854</v>
      </c>
      <c r="C5067" s="127">
        <v>1</v>
      </c>
      <c r="D5067" s="74" t="s">
        <v>9694</v>
      </c>
      <c r="E5067" s="68" t="s">
        <v>9792</v>
      </c>
      <c r="F5067" s="68" t="s">
        <v>10814</v>
      </c>
      <c r="G5067" s="68" t="s">
        <v>10823</v>
      </c>
      <c r="H5067" s="68" t="s">
        <v>2619</v>
      </c>
      <c r="I5067" s="66">
        <v>5875</v>
      </c>
      <c r="J5067" s="66" t="s">
        <v>2619</v>
      </c>
      <c r="K5067" s="68" t="s">
        <v>2546</v>
      </c>
      <c r="L5067" s="69" t="s">
        <v>10816</v>
      </c>
      <c r="N5067" s="128">
        <v>100</v>
      </c>
      <c r="O5067" s="71">
        <v>40.200000000000003</v>
      </c>
      <c r="P5067" s="127"/>
    </row>
    <row r="5068" spans="1:16" ht="15" x14ac:dyDescent="0.25">
      <c r="A5068" s="67" t="str">
        <f t="shared" si="79"/>
        <v>69997364</v>
      </c>
      <c r="B5068" s="127">
        <v>6999736</v>
      </c>
      <c r="C5068" s="127">
        <v>4</v>
      </c>
      <c r="D5068" s="74" t="s">
        <v>6368</v>
      </c>
      <c r="E5068" s="68" t="s">
        <v>373</v>
      </c>
      <c r="F5068" s="68" t="s">
        <v>10815</v>
      </c>
      <c r="G5068" s="68" t="s">
        <v>2550</v>
      </c>
      <c r="H5068" s="68" t="s">
        <v>2619</v>
      </c>
      <c r="I5068" s="66">
        <v>5875</v>
      </c>
      <c r="J5068" s="66" t="s">
        <v>2619</v>
      </c>
      <c r="K5068" s="68" t="s">
        <v>2547</v>
      </c>
      <c r="L5068" s="69" t="s">
        <v>10817</v>
      </c>
      <c r="N5068" s="128">
        <v>98</v>
      </c>
      <c r="O5068" s="71">
        <v>33.5</v>
      </c>
      <c r="P5068" s="127"/>
    </row>
    <row r="5069" spans="1:16" ht="15" x14ac:dyDescent="0.25">
      <c r="A5069" s="67" t="str">
        <f t="shared" si="79"/>
        <v>158630622</v>
      </c>
      <c r="B5069" s="127">
        <v>15863062</v>
      </c>
      <c r="C5069" s="127">
        <v>2</v>
      </c>
      <c r="D5069" s="74" t="s">
        <v>6369</v>
      </c>
      <c r="E5069" s="68" t="s">
        <v>2303</v>
      </c>
      <c r="F5069" s="68" t="s">
        <v>10814</v>
      </c>
      <c r="G5069" s="68" t="s">
        <v>2550</v>
      </c>
      <c r="H5069" s="68" t="s">
        <v>2619</v>
      </c>
      <c r="I5069" s="66">
        <v>5875</v>
      </c>
      <c r="J5069" s="66" t="s">
        <v>2619</v>
      </c>
      <c r="K5069" s="68" t="s">
        <v>2547</v>
      </c>
      <c r="L5069" s="69" t="s">
        <v>10816</v>
      </c>
      <c r="N5069" s="128">
        <v>100</v>
      </c>
      <c r="O5069" s="71">
        <v>33.5</v>
      </c>
      <c r="P5069" s="127"/>
    </row>
    <row r="5070" spans="1:16" ht="15" x14ac:dyDescent="0.25">
      <c r="A5070" s="67" t="str">
        <f t="shared" si="79"/>
        <v>158630621</v>
      </c>
      <c r="B5070" s="127">
        <v>15863062</v>
      </c>
      <c r="C5070" s="127">
        <v>1</v>
      </c>
      <c r="D5070" s="74" t="s">
        <v>6369</v>
      </c>
      <c r="E5070" s="68" t="s">
        <v>2303</v>
      </c>
      <c r="F5070" s="68" t="s">
        <v>10814</v>
      </c>
      <c r="G5070" s="68" t="s">
        <v>2550</v>
      </c>
      <c r="H5070" s="68" t="s">
        <v>2619</v>
      </c>
      <c r="I5070" s="66">
        <v>5875</v>
      </c>
      <c r="J5070" s="66" t="s">
        <v>2619</v>
      </c>
      <c r="K5070" s="68" t="s">
        <v>2547</v>
      </c>
      <c r="L5070" s="69" t="s">
        <v>10816</v>
      </c>
      <c r="N5070" s="128">
        <v>100</v>
      </c>
      <c r="O5070" s="71">
        <v>33.5</v>
      </c>
      <c r="P5070" s="127"/>
    </row>
    <row r="5071" spans="1:16" ht="15" x14ac:dyDescent="0.25">
      <c r="A5071" s="67" t="str">
        <f t="shared" si="79"/>
        <v>111424671</v>
      </c>
      <c r="B5071" s="127">
        <v>11142467</v>
      </c>
      <c r="C5071" s="127">
        <v>1</v>
      </c>
      <c r="D5071" s="74" t="s">
        <v>10571</v>
      </c>
      <c r="E5071" s="68" t="s">
        <v>10134</v>
      </c>
      <c r="F5071" s="68" t="s">
        <v>10815</v>
      </c>
      <c r="G5071" s="68" t="s">
        <v>10823</v>
      </c>
      <c r="H5071" s="68" t="s">
        <v>2619</v>
      </c>
      <c r="I5071" s="66">
        <v>5875</v>
      </c>
      <c r="J5071" s="66" t="s">
        <v>2619</v>
      </c>
      <c r="K5071" s="68" t="s">
        <v>2546</v>
      </c>
      <c r="L5071" s="69" t="s">
        <v>10817</v>
      </c>
      <c r="N5071" s="128">
        <v>0</v>
      </c>
      <c r="O5071" s="71">
        <v>40.200000000000003</v>
      </c>
      <c r="P5071" s="127"/>
    </row>
    <row r="5072" spans="1:16" ht="15" x14ac:dyDescent="0.25">
      <c r="A5072" s="67" t="str">
        <f t="shared" si="79"/>
        <v>117062723</v>
      </c>
      <c r="B5072" s="127">
        <v>11706272</v>
      </c>
      <c r="C5072" s="127">
        <v>3</v>
      </c>
      <c r="D5072" s="74" t="s">
        <v>6370</v>
      </c>
      <c r="E5072" s="68">
        <v>1396955</v>
      </c>
      <c r="F5072" s="68" t="s">
        <v>10815</v>
      </c>
      <c r="G5072" s="68" t="s">
        <v>10823</v>
      </c>
      <c r="H5072" s="68" t="s">
        <v>2619</v>
      </c>
      <c r="I5072" s="66">
        <v>5875</v>
      </c>
      <c r="J5072" s="66" t="s">
        <v>2619</v>
      </c>
      <c r="K5072" s="68" t="s">
        <v>2548</v>
      </c>
      <c r="L5072" s="69" t="s">
        <v>10817</v>
      </c>
      <c r="N5072" s="128">
        <v>99</v>
      </c>
      <c r="O5072" s="71">
        <v>20.100000000000001</v>
      </c>
      <c r="P5072" s="127"/>
    </row>
    <row r="5073" spans="1:16" ht="15" x14ac:dyDescent="0.25">
      <c r="A5073" s="67" t="str">
        <f t="shared" si="79"/>
        <v>70005462</v>
      </c>
      <c r="B5073" s="127">
        <v>7000546</v>
      </c>
      <c r="C5073" s="127">
        <v>2</v>
      </c>
      <c r="D5073" s="74" t="s">
        <v>6371</v>
      </c>
      <c r="E5073" s="68" t="s">
        <v>375</v>
      </c>
      <c r="F5073" s="68" t="s">
        <v>10813</v>
      </c>
      <c r="G5073" s="68" t="s">
        <v>2550</v>
      </c>
      <c r="H5073" s="68" t="s">
        <v>2619</v>
      </c>
      <c r="I5073" s="66">
        <v>5875</v>
      </c>
      <c r="J5073" s="66" t="s">
        <v>2619</v>
      </c>
      <c r="K5073" s="68" t="s">
        <v>2547</v>
      </c>
      <c r="L5073" s="69" t="s">
        <v>10818</v>
      </c>
      <c r="N5073" s="128">
        <v>100</v>
      </c>
      <c r="O5073" s="71">
        <v>33.5</v>
      </c>
      <c r="P5073" s="127"/>
    </row>
    <row r="5074" spans="1:16" ht="15" x14ac:dyDescent="0.25">
      <c r="A5074" s="67" t="str">
        <f t="shared" si="79"/>
        <v>118689221</v>
      </c>
      <c r="B5074" s="127">
        <v>11868922</v>
      </c>
      <c r="C5074" s="127">
        <v>1</v>
      </c>
      <c r="D5074" s="74" t="s">
        <v>7223</v>
      </c>
      <c r="E5074" s="68" t="s">
        <v>1316</v>
      </c>
      <c r="F5074" s="68" t="s">
        <v>10815</v>
      </c>
      <c r="G5074" s="68" t="s">
        <v>10823</v>
      </c>
      <c r="H5074" s="68" t="s">
        <v>2619</v>
      </c>
      <c r="I5074" s="66">
        <v>5875</v>
      </c>
      <c r="J5074" s="66" t="s">
        <v>2619</v>
      </c>
      <c r="K5074" s="68" t="s">
        <v>2547</v>
      </c>
      <c r="L5074" s="69" t="s">
        <v>10817</v>
      </c>
      <c r="N5074" s="128">
        <v>100</v>
      </c>
      <c r="O5074" s="71">
        <v>33.5</v>
      </c>
      <c r="P5074" s="127"/>
    </row>
    <row r="5075" spans="1:16" ht="15" x14ac:dyDescent="0.25">
      <c r="A5075" s="67" t="str">
        <f t="shared" si="79"/>
        <v>111684684</v>
      </c>
      <c r="B5075" s="127">
        <v>11168468</v>
      </c>
      <c r="C5075" s="127">
        <v>4</v>
      </c>
      <c r="D5075" s="74" t="s">
        <v>6372</v>
      </c>
      <c r="E5075" s="68" t="s">
        <v>1074</v>
      </c>
      <c r="F5075" s="68" t="s">
        <v>10815</v>
      </c>
      <c r="G5075" s="68" t="s">
        <v>2550</v>
      </c>
      <c r="H5075" s="68" t="s">
        <v>2619</v>
      </c>
      <c r="I5075" s="66">
        <v>5875</v>
      </c>
      <c r="J5075" s="66" t="s">
        <v>2619</v>
      </c>
      <c r="K5075" s="68" t="s">
        <v>2547</v>
      </c>
      <c r="L5075" s="69" t="s">
        <v>10817</v>
      </c>
      <c r="N5075" s="128">
        <v>100</v>
      </c>
      <c r="O5075" s="71">
        <v>33.5</v>
      </c>
      <c r="P5075" s="127"/>
    </row>
    <row r="5076" spans="1:16" ht="15" x14ac:dyDescent="0.25">
      <c r="A5076" s="67" t="str">
        <f t="shared" si="79"/>
        <v>103241484</v>
      </c>
      <c r="B5076" s="127">
        <v>10324148</v>
      </c>
      <c r="C5076" s="127">
        <v>4</v>
      </c>
      <c r="D5076" s="74" t="s">
        <v>6373</v>
      </c>
      <c r="E5076" s="68" t="s">
        <v>909</v>
      </c>
      <c r="F5076" s="68" t="s">
        <v>10814</v>
      </c>
      <c r="G5076" s="68" t="s">
        <v>2550</v>
      </c>
      <c r="H5076" s="68" t="s">
        <v>2619</v>
      </c>
      <c r="I5076" s="66">
        <v>5875</v>
      </c>
      <c r="J5076" s="66" t="s">
        <v>2619</v>
      </c>
      <c r="K5076" s="68" t="s">
        <v>2547</v>
      </c>
      <c r="L5076" s="69" t="s">
        <v>10816</v>
      </c>
      <c r="N5076" s="128">
        <v>68</v>
      </c>
      <c r="O5076" s="71">
        <v>33.5</v>
      </c>
      <c r="P5076" s="127"/>
    </row>
    <row r="5077" spans="1:16" ht="15" x14ac:dyDescent="0.25">
      <c r="A5077" s="67" t="str">
        <f t="shared" si="79"/>
        <v>164435851</v>
      </c>
      <c r="B5077" s="127">
        <v>16443585</v>
      </c>
      <c r="C5077" s="127">
        <v>1</v>
      </c>
      <c r="D5077" s="74" t="s">
        <v>2572</v>
      </c>
      <c r="E5077" s="68" t="s">
        <v>2464</v>
      </c>
      <c r="F5077" s="68" t="s">
        <v>10814</v>
      </c>
      <c r="G5077" s="68" t="s">
        <v>2550</v>
      </c>
      <c r="H5077" s="68" t="s">
        <v>2619</v>
      </c>
      <c r="I5077" s="66">
        <v>5875</v>
      </c>
      <c r="J5077" s="66" t="s">
        <v>2619</v>
      </c>
      <c r="K5077" s="68" t="s">
        <v>2547</v>
      </c>
      <c r="L5077" s="69" t="s">
        <v>10816</v>
      </c>
      <c r="N5077" s="128">
        <v>100</v>
      </c>
      <c r="O5077" s="71">
        <v>33.5</v>
      </c>
      <c r="P5077" s="127"/>
    </row>
    <row r="5078" spans="1:16" ht="15" x14ac:dyDescent="0.25">
      <c r="A5078" s="67" t="str">
        <f t="shared" si="79"/>
        <v>159439991</v>
      </c>
      <c r="B5078" s="127">
        <v>15943999</v>
      </c>
      <c r="C5078" s="127">
        <v>1</v>
      </c>
      <c r="D5078" s="74" t="s">
        <v>6374</v>
      </c>
      <c r="E5078" s="68" t="s">
        <v>2316</v>
      </c>
      <c r="F5078" s="68" t="s">
        <v>10814</v>
      </c>
      <c r="G5078" s="68" t="s">
        <v>2550</v>
      </c>
      <c r="H5078" s="68" t="s">
        <v>2619</v>
      </c>
      <c r="I5078" s="66">
        <v>5875</v>
      </c>
      <c r="J5078" s="66" t="s">
        <v>2619</v>
      </c>
      <c r="K5078" s="68" t="s">
        <v>2547</v>
      </c>
      <c r="L5078" s="69" t="s">
        <v>10816</v>
      </c>
      <c r="N5078" s="128">
        <v>100</v>
      </c>
      <c r="O5078" s="71">
        <v>33.5</v>
      </c>
      <c r="P5078" s="127"/>
    </row>
    <row r="5079" spans="1:16" ht="15" x14ac:dyDescent="0.25">
      <c r="A5079" s="67" t="str">
        <f t="shared" si="79"/>
        <v>162296051</v>
      </c>
      <c r="B5079" s="127">
        <v>16229605</v>
      </c>
      <c r="C5079" s="127">
        <v>1</v>
      </c>
      <c r="D5079" s="74" t="s">
        <v>6375</v>
      </c>
      <c r="E5079" s="68" t="s">
        <v>2382</v>
      </c>
      <c r="F5079" s="68" t="s">
        <v>10814</v>
      </c>
      <c r="G5079" s="68" t="s">
        <v>2550</v>
      </c>
      <c r="H5079" s="68" t="s">
        <v>2619</v>
      </c>
      <c r="I5079" s="66">
        <v>5875</v>
      </c>
      <c r="J5079" s="66" t="s">
        <v>2619</v>
      </c>
      <c r="K5079" s="68" t="s">
        <v>2547</v>
      </c>
      <c r="L5079" s="69" t="s">
        <v>10816</v>
      </c>
      <c r="N5079" s="128">
        <v>100</v>
      </c>
      <c r="O5079" s="71">
        <v>33.5</v>
      </c>
      <c r="P5079" s="127"/>
    </row>
    <row r="5080" spans="1:16" ht="15" x14ac:dyDescent="0.25">
      <c r="A5080" s="67" t="str">
        <f t="shared" si="79"/>
        <v>89788641</v>
      </c>
      <c r="B5080" s="127">
        <v>8978864</v>
      </c>
      <c r="C5080" s="127">
        <v>1</v>
      </c>
      <c r="D5080" s="74" t="s">
        <v>6376</v>
      </c>
      <c r="E5080" s="68" t="s">
        <v>606</v>
      </c>
      <c r="F5080" s="68" t="s">
        <v>10815</v>
      </c>
      <c r="G5080" s="68" t="s">
        <v>10823</v>
      </c>
      <c r="H5080" s="68" t="s">
        <v>2619</v>
      </c>
      <c r="I5080" s="66">
        <v>5875</v>
      </c>
      <c r="J5080" s="66" t="s">
        <v>2619</v>
      </c>
      <c r="K5080" s="68" t="s">
        <v>2547</v>
      </c>
      <c r="L5080" s="69" t="s">
        <v>10817</v>
      </c>
      <c r="N5080" s="128">
        <v>100</v>
      </c>
      <c r="O5080" s="71">
        <v>33.5</v>
      </c>
      <c r="P5080" s="127"/>
    </row>
    <row r="5081" spans="1:16" ht="15" x14ac:dyDescent="0.25">
      <c r="A5081" s="67" t="str">
        <f t="shared" si="79"/>
        <v>105337583</v>
      </c>
      <c r="B5081" s="127">
        <v>10533758</v>
      </c>
      <c r="C5081" s="127">
        <v>3</v>
      </c>
      <c r="D5081" s="74" t="s">
        <v>6377</v>
      </c>
      <c r="E5081" s="68">
        <v>15205349</v>
      </c>
      <c r="F5081" s="68" t="s">
        <v>10815</v>
      </c>
      <c r="G5081" s="68" t="s">
        <v>2550</v>
      </c>
      <c r="H5081" s="68" t="s">
        <v>2619</v>
      </c>
      <c r="I5081" s="66">
        <v>5875</v>
      </c>
      <c r="J5081" s="66" t="s">
        <v>2619</v>
      </c>
      <c r="K5081" s="68" t="s">
        <v>2547</v>
      </c>
      <c r="L5081" s="69" t="s">
        <v>10817</v>
      </c>
      <c r="N5081" s="128">
        <v>100</v>
      </c>
      <c r="O5081" s="71">
        <v>33.5</v>
      </c>
      <c r="P5081" s="127"/>
    </row>
    <row r="5082" spans="1:16" ht="15" x14ac:dyDescent="0.25">
      <c r="A5082" s="67" t="str">
        <f t="shared" si="79"/>
        <v>105337582</v>
      </c>
      <c r="B5082" s="127">
        <v>10533758</v>
      </c>
      <c r="C5082" s="127">
        <v>2</v>
      </c>
      <c r="D5082" s="74" t="s">
        <v>6377</v>
      </c>
      <c r="E5082" s="68">
        <v>15205349</v>
      </c>
      <c r="F5082" s="68" t="s">
        <v>10815</v>
      </c>
      <c r="G5082" s="68" t="s">
        <v>2550</v>
      </c>
      <c r="H5082" s="68" t="s">
        <v>2619</v>
      </c>
      <c r="I5082" s="66">
        <v>5875</v>
      </c>
      <c r="J5082" s="66" t="s">
        <v>2619</v>
      </c>
      <c r="K5082" s="68" t="s">
        <v>2547</v>
      </c>
      <c r="L5082" s="69" t="s">
        <v>10817</v>
      </c>
      <c r="N5082" s="128">
        <v>100</v>
      </c>
      <c r="O5082" s="71">
        <v>33.5</v>
      </c>
      <c r="P5082" s="127"/>
    </row>
    <row r="5083" spans="1:16" ht="15" x14ac:dyDescent="0.25">
      <c r="A5083" s="67" t="str">
        <f t="shared" si="79"/>
        <v>100793242</v>
      </c>
      <c r="B5083" s="127">
        <v>10079324</v>
      </c>
      <c r="C5083" s="127">
        <v>2</v>
      </c>
      <c r="D5083" s="74" t="s">
        <v>6378</v>
      </c>
      <c r="E5083" s="68" t="s">
        <v>812</v>
      </c>
      <c r="F5083" s="68" t="s">
        <v>10815</v>
      </c>
      <c r="G5083" s="68" t="s">
        <v>10823</v>
      </c>
      <c r="H5083" s="68" t="s">
        <v>2619</v>
      </c>
      <c r="I5083" s="66">
        <v>5875</v>
      </c>
      <c r="J5083" s="66" t="s">
        <v>2619</v>
      </c>
      <c r="K5083" s="68" t="s">
        <v>2547</v>
      </c>
      <c r="L5083" s="69" t="s">
        <v>10817</v>
      </c>
      <c r="N5083" s="128">
        <v>100</v>
      </c>
      <c r="O5083" s="71">
        <v>33.5</v>
      </c>
      <c r="P5083" s="127"/>
    </row>
    <row r="5084" spans="1:16" ht="15" x14ac:dyDescent="0.25">
      <c r="A5084" s="67" t="str">
        <f t="shared" si="79"/>
        <v>148414841</v>
      </c>
      <c r="B5084" s="127">
        <v>14841484</v>
      </c>
      <c r="C5084" s="127">
        <v>1</v>
      </c>
      <c r="D5084" s="74" t="s">
        <v>6379</v>
      </c>
      <c r="E5084" s="68" t="s">
        <v>2053</v>
      </c>
      <c r="F5084" s="68" t="s">
        <v>10814</v>
      </c>
      <c r="G5084" s="68" t="s">
        <v>2550</v>
      </c>
      <c r="H5084" s="68" t="s">
        <v>2619</v>
      </c>
      <c r="I5084" s="66">
        <v>5875</v>
      </c>
      <c r="J5084" s="66" t="s">
        <v>2619</v>
      </c>
      <c r="K5084" s="68" t="s">
        <v>2547</v>
      </c>
      <c r="L5084" s="69" t="s">
        <v>10816</v>
      </c>
      <c r="N5084" s="128">
        <v>100</v>
      </c>
      <c r="O5084" s="71">
        <v>33.5</v>
      </c>
      <c r="P5084" s="127"/>
    </row>
    <row r="5085" spans="1:16" ht="15" x14ac:dyDescent="0.25">
      <c r="A5085" s="67" t="str">
        <f t="shared" si="79"/>
        <v>120319141</v>
      </c>
      <c r="B5085" s="127">
        <v>12031914</v>
      </c>
      <c r="C5085" s="127">
        <v>1</v>
      </c>
      <c r="D5085" s="74" t="s">
        <v>6380</v>
      </c>
      <c r="E5085" s="68" t="s">
        <v>1369</v>
      </c>
      <c r="F5085" s="68" t="s">
        <v>10815</v>
      </c>
      <c r="G5085" s="68" t="s">
        <v>10823</v>
      </c>
      <c r="H5085" s="68" t="s">
        <v>2619</v>
      </c>
      <c r="I5085" s="66">
        <v>5875</v>
      </c>
      <c r="J5085" s="66" t="s">
        <v>2619</v>
      </c>
      <c r="K5085" s="68" t="s">
        <v>2547</v>
      </c>
      <c r="L5085" s="69" t="s">
        <v>10817</v>
      </c>
      <c r="N5085" s="128">
        <v>100</v>
      </c>
      <c r="O5085" s="71">
        <v>33.5</v>
      </c>
      <c r="P5085" s="127"/>
    </row>
    <row r="5086" spans="1:16" ht="15" x14ac:dyDescent="0.25">
      <c r="A5086" s="67" t="str">
        <f t="shared" si="79"/>
        <v>157344811</v>
      </c>
      <c r="B5086" s="127">
        <v>15734481</v>
      </c>
      <c r="C5086" s="127">
        <v>1</v>
      </c>
      <c r="D5086" s="74" t="s">
        <v>6381</v>
      </c>
      <c r="E5086" s="68" t="s">
        <v>2272</v>
      </c>
      <c r="F5086" s="68" t="s">
        <v>10814</v>
      </c>
      <c r="G5086" s="68" t="s">
        <v>2550</v>
      </c>
      <c r="H5086" s="68" t="s">
        <v>2619</v>
      </c>
      <c r="I5086" s="66">
        <v>5875</v>
      </c>
      <c r="J5086" s="66" t="s">
        <v>2619</v>
      </c>
      <c r="K5086" s="68" t="s">
        <v>2547</v>
      </c>
      <c r="L5086" s="69" t="s">
        <v>10816</v>
      </c>
      <c r="N5086" s="128">
        <v>100</v>
      </c>
      <c r="O5086" s="71">
        <v>33.5</v>
      </c>
      <c r="P5086" s="127"/>
    </row>
    <row r="5087" spans="1:16" ht="15" x14ac:dyDescent="0.25">
      <c r="A5087" s="67" t="str">
        <f t="shared" si="79"/>
        <v>165049872</v>
      </c>
      <c r="B5087" s="127">
        <v>16504987</v>
      </c>
      <c r="C5087" s="127">
        <v>2</v>
      </c>
      <c r="D5087" s="74" t="s">
        <v>10647</v>
      </c>
      <c r="E5087" s="68" t="s">
        <v>10190</v>
      </c>
      <c r="F5087" s="68" t="s">
        <v>10814</v>
      </c>
      <c r="G5087" s="127" t="s">
        <v>2550</v>
      </c>
      <c r="H5087" s="68" t="s">
        <v>2619</v>
      </c>
      <c r="I5087" s="66">
        <v>5875</v>
      </c>
      <c r="J5087" s="66" t="s">
        <v>2619</v>
      </c>
      <c r="K5087" s="68" t="s">
        <v>2547</v>
      </c>
      <c r="L5087" s="69" t="s">
        <v>10816</v>
      </c>
      <c r="N5087" s="128">
        <v>0</v>
      </c>
      <c r="O5087" s="71">
        <v>33.5</v>
      </c>
      <c r="P5087" s="127"/>
    </row>
    <row r="5088" spans="1:16" ht="15" x14ac:dyDescent="0.25">
      <c r="A5088" s="67" t="str">
        <f t="shared" si="79"/>
        <v>165002461</v>
      </c>
      <c r="B5088" s="127">
        <v>16500246</v>
      </c>
      <c r="C5088" s="127">
        <v>1</v>
      </c>
      <c r="D5088" s="74" t="s">
        <v>6382</v>
      </c>
      <c r="E5088" s="68" t="s">
        <v>2507</v>
      </c>
      <c r="F5088" s="68" t="s">
        <v>10814</v>
      </c>
      <c r="G5088" s="68" t="s">
        <v>2550</v>
      </c>
      <c r="H5088" s="68" t="s">
        <v>2619</v>
      </c>
      <c r="I5088" s="66">
        <v>5875</v>
      </c>
      <c r="J5088" s="66" t="s">
        <v>2619</v>
      </c>
      <c r="K5088" s="68" t="s">
        <v>2547</v>
      </c>
      <c r="L5088" s="69" t="s">
        <v>10816</v>
      </c>
      <c r="N5088" s="128">
        <v>100</v>
      </c>
      <c r="O5088" s="71">
        <v>33.5</v>
      </c>
      <c r="P5088" s="127"/>
    </row>
    <row r="5089" spans="1:16" ht="15" x14ac:dyDescent="0.25">
      <c r="A5089" s="67" t="str">
        <f t="shared" si="79"/>
        <v>161870881</v>
      </c>
      <c r="B5089" s="127">
        <v>16187088</v>
      </c>
      <c r="C5089" s="127">
        <v>1</v>
      </c>
      <c r="D5089" s="74" t="s">
        <v>6383</v>
      </c>
      <c r="E5089" s="68">
        <v>4724951</v>
      </c>
      <c r="F5089" s="68" t="s">
        <v>10814</v>
      </c>
      <c r="G5089" s="68" t="s">
        <v>2550</v>
      </c>
      <c r="H5089" s="68" t="s">
        <v>2619</v>
      </c>
      <c r="I5089" s="66">
        <v>5875</v>
      </c>
      <c r="J5089" s="66" t="s">
        <v>2619</v>
      </c>
      <c r="K5089" s="68" t="s">
        <v>2547</v>
      </c>
      <c r="L5089" s="69" t="s">
        <v>10816</v>
      </c>
      <c r="N5089" s="128">
        <v>100</v>
      </c>
      <c r="O5089" s="71">
        <v>33.5</v>
      </c>
      <c r="P5089" s="127"/>
    </row>
    <row r="5090" spans="1:16" ht="15" x14ac:dyDescent="0.25">
      <c r="A5090" s="67" t="str">
        <f t="shared" si="79"/>
        <v>48788991</v>
      </c>
      <c r="B5090" s="127">
        <v>4878899</v>
      </c>
      <c r="C5090" s="127">
        <v>1</v>
      </c>
      <c r="D5090" s="74" t="s">
        <v>6384</v>
      </c>
      <c r="E5090" s="68" t="s">
        <v>261</v>
      </c>
      <c r="F5090" s="68" t="s">
        <v>10813</v>
      </c>
      <c r="G5090" s="68" t="s">
        <v>2550</v>
      </c>
      <c r="H5090" s="68" t="s">
        <v>2619</v>
      </c>
      <c r="I5090" s="66">
        <v>5875</v>
      </c>
      <c r="J5090" s="66" t="s">
        <v>2619</v>
      </c>
      <c r="K5090" s="68" t="s">
        <v>2546</v>
      </c>
      <c r="L5090" s="69" t="s">
        <v>10818</v>
      </c>
      <c r="N5090" s="128">
        <v>100</v>
      </c>
      <c r="O5090" s="71">
        <v>40.200000000000003</v>
      </c>
      <c r="P5090" s="127"/>
    </row>
    <row r="5091" spans="1:16" ht="15" x14ac:dyDescent="0.25">
      <c r="A5091" s="67" t="str">
        <f t="shared" si="79"/>
        <v>52210182</v>
      </c>
      <c r="B5091" s="127">
        <v>5221018</v>
      </c>
      <c r="C5091" s="127">
        <v>2</v>
      </c>
      <c r="D5091" s="74" t="s">
        <v>6385</v>
      </c>
      <c r="E5091" s="68">
        <v>6629567</v>
      </c>
      <c r="F5091" s="68" t="s">
        <v>10813</v>
      </c>
      <c r="G5091" s="68" t="s">
        <v>2550</v>
      </c>
      <c r="H5091" s="68" t="s">
        <v>2619</v>
      </c>
      <c r="I5091" s="66">
        <v>5875</v>
      </c>
      <c r="J5091" s="66" t="s">
        <v>2619</v>
      </c>
      <c r="K5091" s="68" t="s">
        <v>2547</v>
      </c>
      <c r="L5091" s="69" t="s">
        <v>10818</v>
      </c>
      <c r="N5091" s="128">
        <v>100</v>
      </c>
      <c r="O5091" s="71">
        <v>33.5</v>
      </c>
      <c r="P5091" s="127"/>
    </row>
    <row r="5092" spans="1:16" ht="15" x14ac:dyDescent="0.25">
      <c r="A5092" s="67" t="str">
        <f t="shared" si="79"/>
        <v>58622802</v>
      </c>
      <c r="B5092" s="127">
        <v>5862280</v>
      </c>
      <c r="C5092" s="127">
        <v>2</v>
      </c>
      <c r="D5092" s="74" t="s">
        <v>6386</v>
      </c>
      <c r="E5092" s="68">
        <v>4412032</v>
      </c>
      <c r="F5092" s="68" t="s">
        <v>10813</v>
      </c>
      <c r="G5092" s="68" t="s">
        <v>10823</v>
      </c>
      <c r="H5092" s="68" t="s">
        <v>2619</v>
      </c>
      <c r="I5092" s="66">
        <v>5875</v>
      </c>
      <c r="J5092" s="66" t="s">
        <v>2619</v>
      </c>
      <c r="K5092" s="68" t="s">
        <v>2547</v>
      </c>
      <c r="L5092" s="69" t="s">
        <v>10818</v>
      </c>
      <c r="N5092" s="128">
        <v>100</v>
      </c>
      <c r="O5092" s="71">
        <v>33.5</v>
      </c>
      <c r="P5092" s="127"/>
    </row>
    <row r="5093" spans="1:16" ht="15" x14ac:dyDescent="0.25">
      <c r="A5093" s="67" t="str">
        <f t="shared" si="79"/>
        <v>72509764</v>
      </c>
      <c r="B5093" s="127">
        <v>7250976</v>
      </c>
      <c r="C5093" s="127">
        <v>4</v>
      </c>
      <c r="D5093" s="74" t="s">
        <v>6387</v>
      </c>
      <c r="E5093" s="68">
        <v>8376709</v>
      </c>
      <c r="F5093" s="68" t="s">
        <v>10815</v>
      </c>
      <c r="G5093" s="68" t="s">
        <v>10823</v>
      </c>
      <c r="H5093" s="68" t="s">
        <v>2619</v>
      </c>
      <c r="I5093" s="66">
        <v>5875</v>
      </c>
      <c r="J5093" s="66" t="s">
        <v>2619</v>
      </c>
      <c r="K5093" s="68" t="s">
        <v>2547</v>
      </c>
      <c r="L5093" s="69" t="s">
        <v>10817</v>
      </c>
      <c r="N5093" s="128">
        <v>100</v>
      </c>
      <c r="O5093" s="71">
        <v>33.5</v>
      </c>
      <c r="P5093" s="127"/>
    </row>
    <row r="5094" spans="1:16" ht="15" x14ac:dyDescent="0.25">
      <c r="A5094" s="67" t="str">
        <f t="shared" si="79"/>
        <v>80621462</v>
      </c>
      <c r="B5094" s="127">
        <v>8062146</v>
      </c>
      <c r="C5094" s="127">
        <v>2</v>
      </c>
      <c r="D5094" s="74" t="s">
        <v>6388</v>
      </c>
      <c r="E5094" s="68" t="s">
        <v>499</v>
      </c>
      <c r="F5094" s="68" t="s">
        <v>10815</v>
      </c>
      <c r="G5094" s="68" t="s">
        <v>10823</v>
      </c>
      <c r="H5094" s="68" t="s">
        <v>2619</v>
      </c>
      <c r="I5094" s="66">
        <v>5875</v>
      </c>
      <c r="J5094" s="66" t="s">
        <v>2619</v>
      </c>
      <c r="K5094" s="68" t="s">
        <v>2547</v>
      </c>
      <c r="L5094" s="69" t="s">
        <v>10817</v>
      </c>
      <c r="N5094" s="128">
        <v>100</v>
      </c>
      <c r="O5094" s="71">
        <v>33.5</v>
      </c>
      <c r="P5094" s="127"/>
    </row>
    <row r="5095" spans="1:16" ht="15" x14ac:dyDescent="0.25">
      <c r="A5095" s="67" t="str">
        <f t="shared" si="79"/>
        <v>135306412</v>
      </c>
      <c r="B5095" s="127">
        <v>13530641</v>
      </c>
      <c r="C5095" s="127">
        <v>2</v>
      </c>
      <c r="D5095" s="74" t="s">
        <v>6389</v>
      </c>
      <c r="E5095" s="68">
        <v>17829810</v>
      </c>
      <c r="F5095" s="68" t="s">
        <v>10814</v>
      </c>
      <c r="G5095" s="68" t="s">
        <v>10823</v>
      </c>
      <c r="H5095" s="68" t="s">
        <v>2619</v>
      </c>
      <c r="I5095" s="66">
        <v>5875</v>
      </c>
      <c r="J5095" s="66" t="s">
        <v>2619</v>
      </c>
      <c r="K5095" s="68" t="s">
        <v>2547</v>
      </c>
      <c r="L5095" s="69" t="s">
        <v>10816</v>
      </c>
      <c r="N5095" s="128">
        <v>100</v>
      </c>
      <c r="O5095" s="71">
        <v>33.5</v>
      </c>
      <c r="P5095" s="127"/>
    </row>
    <row r="5096" spans="1:16" ht="15" x14ac:dyDescent="0.25">
      <c r="A5096" s="67" t="str">
        <f t="shared" si="79"/>
        <v>142342333</v>
      </c>
      <c r="B5096" s="127">
        <v>14234233</v>
      </c>
      <c r="C5096" s="127">
        <v>3</v>
      </c>
      <c r="D5096" s="74" t="s">
        <v>9684</v>
      </c>
      <c r="E5096" s="68" t="s">
        <v>9785</v>
      </c>
      <c r="F5096" s="68" t="s">
        <v>10814</v>
      </c>
      <c r="G5096" s="68" t="s">
        <v>2550</v>
      </c>
      <c r="H5096" s="68" t="s">
        <v>2619</v>
      </c>
      <c r="I5096" s="66">
        <v>5875</v>
      </c>
      <c r="J5096" s="66" t="s">
        <v>2619</v>
      </c>
      <c r="K5096" s="68" t="s">
        <v>2547</v>
      </c>
      <c r="L5096" s="69" t="s">
        <v>10816</v>
      </c>
      <c r="N5096" s="128">
        <v>100</v>
      </c>
      <c r="O5096" s="71">
        <v>33.5</v>
      </c>
      <c r="P5096" s="127"/>
    </row>
    <row r="5097" spans="1:16" ht="15" x14ac:dyDescent="0.25">
      <c r="A5097" s="67" t="str">
        <f t="shared" si="79"/>
        <v>73120391</v>
      </c>
      <c r="B5097" s="127">
        <v>7312039</v>
      </c>
      <c r="C5097" s="127">
        <v>1</v>
      </c>
      <c r="D5097" s="74" t="s">
        <v>6390</v>
      </c>
      <c r="E5097" s="68" t="s">
        <v>421</v>
      </c>
      <c r="F5097" s="68" t="s">
        <v>10813</v>
      </c>
      <c r="G5097" s="68" t="s">
        <v>10823</v>
      </c>
      <c r="H5097" s="68" t="s">
        <v>2619</v>
      </c>
      <c r="I5097" s="66">
        <v>5875</v>
      </c>
      <c r="J5097" s="66" t="s">
        <v>2619</v>
      </c>
      <c r="K5097" s="68" t="s">
        <v>2547</v>
      </c>
      <c r="L5097" s="69" t="s">
        <v>10818</v>
      </c>
      <c r="N5097" s="128">
        <v>100</v>
      </c>
      <c r="O5097" s="71">
        <v>33.5</v>
      </c>
      <c r="P5097" s="127"/>
    </row>
    <row r="5098" spans="1:16" ht="15" x14ac:dyDescent="0.25">
      <c r="A5098" s="67" t="str">
        <f t="shared" si="79"/>
        <v>102314202</v>
      </c>
      <c r="B5098" s="127">
        <v>10231420</v>
      </c>
      <c r="C5098" s="127">
        <v>2</v>
      </c>
      <c r="D5098" s="74" t="s">
        <v>6391</v>
      </c>
      <c r="E5098" s="68" t="s">
        <v>878</v>
      </c>
      <c r="F5098" s="68" t="s">
        <v>10815</v>
      </c>
      <c r="G5098" s="68" t="s">
        <v>10823</v>
      </c>
      <c r="H5098" s="68" t="s">
        <v>2619</v>
      </c>
      <c r="I5098" s="66">
        <v>5875</v>
      </c>
      <c r="J5098" s="66" t="s">
        <v>2619</v>
      </c>
      <c r="K5098" s="68" t="s">
        <v>2547</v>
      </c>
      <c r="L5098" s="69" t="s">
        <v>10817</v>
      </c>
      <c r="N5098" s="128">
        <v>100</v>
      </c>
      <c r="O5098" s="71">
        <v>33.5</v>
      </c>
      <c r="P5098" s="127"/>
    </row>
    <row r="5099" spans="1:16" ht="15" x14ac:dyDescent="0.25">
      <c r="A5099" s="67" t="str">
        <f t="shared" si="79"/>
        <v>79054151</v>
      </c>
      <c r="B5099" s="127">
        <v>7905415</v>
      </c>
      <c r="C5099" s="127">
        <v>1</v>
      </c>
      <c r="D5099" s="74" t="s">
        <v>6392</v>
      </c>
      <c r="E5099" s="68">
        <v>313288</v>
      </c>
      <c r="F5099" s="68" t="s">
        <v>10813</v>
      </c>
      <c r="G5099" s="68" t="s">
        <v>10823</v>
      </c>
      <c r="H5099" s="68" t="s">
        <v>2619</v>
      </c>
      <c r="I5099" s="66">
        <v>5875</v>
      </c>
      <c r="J5099" s="66" t="s">
        <v>2619</v>
      </c>
      <c r="K5099" s="68" t="s">
        <v>2547</v>
      </c>
      <c r="L5099" s="69" t="s">
        <v>10818</v>
      </c>
      <c r="N5099" s="128">
        <v>100</v>
      </c>
      <c r="O5099" s="71">
        <v>33.5</v>
      </c>
      <c r="P5099" s="127"/>
    </row>
    <row r="5100" spans="1:16" ht="15" x14ac:dyDescent="0.25">
      <c r="A5100" s="67" t="str">
        <f t="shared" si="79"/>
        <v>99572733</v>
      </c>
      <c r="B5100" s="127">
        <v>9957273</v>
      </c>
      <c r="C5100" s="127">
        <v>3</v>
      </c>
      <c r="D5100" s="74" t="s">
        <v>6393</v>
      </c>
      <c r="E5100" s="68" t="s">
        <v>767</v>
      </c>
      <c r="F5100" s="68" t="s">
        <v>10815</v>
      </c>
      <c r="G5100" s="68" t="s">
        <v>10823</v>
      </c>
      <c r="H5100" s="68" t="s">
        <v>2619</v>
      </c>
      <c r="I5100" s="66">
        <v>5875</v>
      </c>
      <c r="J5100" s="66" t="s">
        <v>2619</v>
      </c>
      <c r="K5100" s="68" t="s">
        <v>2547</v>
      </c>
      <c r="L5100" s="69" t="s">
        <v>10817</v>
      </c>
      <c r="N5100" s="128">
        <v>100</v>
      </c>
      <c r="O5100" s="71">
        <v>33.5</v>
      </c>
      <c r="P5100" s="127"/>
    </row>
    <row r="5101" spans="1:16" ht="15" x14ac:dyDescent="0.25">
      <c r="A5101" s="67" t="str">
        <f t="shared" si="79"/>
        <v>99572734</v>
      </c>
      <c r="B5101" s="127">
        <v>9957273</v>
      </c>
      <c r="C5101" s="127">
        <v>4</v>
      </c>
      <c r="D5101" s="74" t="s">
        <v>6393</v>
      </c>
      <c r="E5101" s="68" t="s">
        <v>767</v>
      </c>
      <c r="F5101" s="68" t="s">
        <v>10815</v>
      </c>
      <c r="G5101" s="68" t="s">
        <v>10823</v>
      </c>
      <c r="H5101" s="68" t="s">
        <v>2619</v>
      </c>
      <c r="I5101" s="66">
        <v>5875</v>
      </c>
      <c r="J5101" s="66" t="s">
        <v>2619</v>
      </c>
      <c r="K5101" s="68" t="s">
        <v>2547</v>
      </c>
      <c r="L5101" s="69" t="s">
        <v>10817</v>
      </c>
      <c r="N5101" s="128">
        <v>100</v>
      </c>
      <c r="O5101" s="71">
        <v>33.5</v>
      </c>
      <c r="P5101" s="127"/>
    </row>
    <row r="5102" spans="1:16" ht="15" x14ac:dyDescent="0.25">
      <c r="A5102" s="67" t="str">
        <f t="shared" si="79"/>
        <v>102764405</v>
      </c>
      <c r="B5102" s="127">
        <v>10276440</v>
      </c>
      <c r="C5102" s="127">
        <v>5</v>
      </c>
      <c r="D5102" s="74" t="s">
        <v>6394</v>
      </c>
      <c r="E5102" s="68" t="s">
        <v>891</v>
      </c>
      <c r="F5102" s="68" t="s">
        <v>10815</v>
      </c>
      <c r="G5102" s="68" t="s">
        <v>10823</v>
      </c>
      <c r="H5102" s="68" t="s">
        <v>2619</v>
      </c>
      <c r="I5102" s="66">
        <v>5875</v>
      </c>
      <c r="J5102" s="66" t="s">
        <v>2619</v>
      </c>
      <c r="K5102" s="68" t="s">
        <v>2547</v>
      </c>
      <c r="L5102" s="69" t="s">
        <v>10817</v>
      </c>
      <c r="N5102" s="128">
        <v>100</v>
      </c>
      <c r="O5102" s="71">
        <v>33.5</v>
      </c>
      <c r="P5102" s="127"/>
    </row>
    <row r="5103" spans="1:16" ht="15" x14ac:dyDescent="0.25">
      <c r="A5103" s="67" t="str">
        <f t="shared" si="79"/>
        <v>102764404</v>
      </c>
      <c r="B5103" s="127">
        <v>10276440</v>
      </c>
      <c r="C5103" s="127">
        <v>4</v>
      </c>
      <c r="D5103" s="74" t="s">
        <v>6394</v>
      </c>
      <c r="E5103" s="68" t="s">
        <v>891</v>
      </c>
      <c r="F5103" s="68" t="s">
        <v>10815</v>
      </c>
      <c r="G5103" s="68" t="s">
        <v>10823</v>
      </c>
      <c r="H5103" s="68" t="s">
        <v>2619</v>
      </c>
      <c r="I5103" s="66">
        <v>5875</v>
      </c>
      <c r="J5103" s="66" t="s">
        <v>2619</v>
      </c>
      <c r="K5103" s="68" t="s">
        <v>2547</v>
      </c>
      <c r="L5103" s="69" t="s">
        <v>10817</v>
      </c>
      <c r="N5103" s="128">
        <v>100</v>
      </c>
      <c r="O5103" s="71">
        <v>33.5</v>
      </c>
      <c r="P5103" s="127"/>
    </row>
    <row r="5104" spans="1:16" ht="15" x14ac:dyDescent="0.25">
      <c r="A5104" s="67" t="str">
        <f t="shared" si="79"/>
        <v>101580175</v>
      </c>
      <c r="B5104" s="127">
        <v>10158017</v>
      </c>
      <c r="C5104" s="127">
        <v>5</v>
      </c>
      <c r="D5104" s="74" t="s">
        <v>6395</v>
      </c>
      <c r="E5104" s="68" t="s">
        <v>859</v>
      </c>
      <c r="F5104" s="68" t="s">
        <v>10815</v>
      </c>
      <c r="G5104" s="68" t="s">
        <v>2550</v>
      </c>
      <c r="H5104" s="68" t="s">
        <v>2619</v>
      </c>
      <c r="I5104" s="66">
        <v>5875</v>
      </c>
      <c r="J5104" s="66" t="s">
        <v>2619</v>
      </c>
      <c r="K5104" s="68" t="s">
        <v>2547</v>
      </c>
      <c r="L5104" s="69" t="s">
        <v>10817</v>
      </c>
      <c r="N5104" s="128">
        <v>100</v>
      </c>
      <c r="O5104" s="71">
        <v>33.5</v>
      </c>
      <c r="P5104" s="127"/>
    </row>
    <row r="5105" spans="1:16" ht="15" x14ac:dyDescent="0.25">
      <c r="A5105" s="67" t="str">
        <f t="shared" si="79"/>
        <v>81671145</v>
      </c>
      <c r="B5105" s="127">
        <v>8167114</v>
      </c>
      <c r="C5105" s="127">
        <v>5</v>
      </c>
      <c r="D5105" s="74" t="s">
        <v>6396</v>
      </c>
      <c r="E5105" s="68">
        <v>9030660097</v>
      </c>
      <c r="F5105" s="68" t="s">
        <v>10815</v>
      </c>
      <c r="G5105" s="68" t="s">
        <v>2550</v>
      </c>
      <c r="H5105" s="68" t="s">
        <v>2619</v>
      </c>
      <c r="I5105" s="66">
        <v>5875</v>
      </c>
      <c r="J5105" s="66" t="s">
        <v>2619</v>
      </c>
      <c r="K5105" s="68" t="s">
        <v>2547</v>
      </c>
      <c r="L5105" s="69" t="s">
        <v>10817</v>
      </c>
      <c r="N5105" s="128">
        <v>100</v>
      </c>
      <c r="O5105" s="71">
        <v>33.5</v>
      </c>
      <c r="P5105" s="127"/>
    </row>
    <row r="5106" spans="1:16" ht="15" x14ac:dyDescent="0.25">
      <c r="A5106" s="67" t="str">
        <f t="shared" si="79"/>
        <v>81671144</v>
      </c>
      <c r="B5106" s="127">
        <v>8167114</v>
      </c>
      <c r="C5106" s="127">
        <v>4</v>
      </c>
      <c r="D5106" s="74" t="s">
        <v>6396</v>
      </c>
      <c r="E5106" s="68">
        <v>9030660097</v>
      </c>
      <c r="F5106" s="68" t="s">
        <v>10813</v>
      </c>
      <c r="G5106" s="68" t="s">
        <v>10823</v>
      </c>
      <c r="H5106" s="68" t="s">
        <v>2619</v>
      </c>
      <c r="I5106" s="66">
        <v>5875</v>
      </c>
      <c r="J5106" s="66" t="s">
        <v>2619</v>
      </c>
      <c r="K5106" s="68" t="s">
        <v>2547</v>
      </c>
      <c r="L5106" s="69" t="s">
        <v>10818</v>
      </c>
      <c r="N5106" s="128">
        <v>100</v>
      </c>
      <c r="O5106" s="71">
        <v>33.5</v>
      </c>
      <c r="P5106" s="127"/>
    </row>
    <row r="5107" spans="1:16" ht="15" x14ac:dyDescent="0.25">
      <c r="A5107" s="67" t="str">
        <f t="shared" si="79"/>
        <v>91601405</v>
      </c>
      <c r="B5107" s="127">
        <v>9160140</v>
      </c>
      <c r="C5107" s="127">
        <v>5</v>
      </c>
      <c r="D5107" s="74" t="s">
        <v>6397</v>
      </c>
      <c r="E5107" s="68" t="s">
        <v>634</v>
      </c>
      <c r="F5107" s="68" t="s">
        <v>10815</v>
      </c>
      <c r="G5107" s="68" t="s">
        <v>2550</v>
      </c>
      <c r="H5107" s="68" t="s">
        <v>2619</v>
      </c>
      <c r="I5107" s="66">
        <v>5875</v>
      </c>
      <c r="J5107" s="66" t="s">
        <v>2619</v>
      </c>
      <c r="K5107" s="68" t="s">
        <v>2547</v>
      </c>
      <c r="L5107" s="69" t="s">
        <v>10817</v>
      </c>
      <c r="N5107" s="128">
        <v>100</v>
      </c>
      <c r="O5107" s="71">
        <v>33.5</v>
      </c>
      <c r="P5107" s="127"/>
    </row>
    <row r="5108" spans="1:16" ht="15" x14ac:dyDescent="0.25">
      <c r="A5108" s="67" t="str">
        <f t="shared" si="79"/>
        <v>104603307</v>
      </c>
      <c r="B5108" s="127">
        <v>10460330</v>
      </c>
      <c r="C5108" s="127">
        <v>7</v>
      </c>
      <c r="D5108" s="74" t="s">
        <v>6398</v>
      </c>
      <c r="E5108" s="68" t="s">
        <v>972</v>
      </c>
      <c r="F5108" s="68" t="s">
        <v>10815</v>
      </c>
      <c r="G5108" s="68" t="s">
        <v>10823</v>
      </c>
      <c r="H5108" s="68" t="s">
        <v>2619</v>
      </c>
      <c r="I5108" s="66">
        <v>5875</v>
      </c>
      <c r="J5108" s="66" t="s">
        <v>2619</v>
      </c>
      <c r="K5108" s="68" t="s">
        <v>2546</v>
      </c>
      <c r="L5108" s="69" t="s">
        <v>10817</v>
      </c>
      <c r="N5108" s="128">
        <v>100</v>
      </c>
      <c r="O5108" s="71">
        <v>40.200000000000003</v>
      </c>
      <c r="P5108" s="127"/>
    </row>
    <row r="5109" spans="1:16" ht="15" x14ac:dyDescent="0.25">
      <c r="A5109" s="67" t="str">
        <f t="shared" si="79"/>
        <v>97597503</v>
      </c>
      <c r="B5109" s="127">
        <v>9759750</v>
      </c>
      <c r="C5109" s="127">
        <v>3</v>
      </c>
      <c r="D5109" s="74" t="s">
        <v>6399</v>
      </c>
      <c r="E5109" s="68" t="s">
        <v>726</v>
      </c>
      <c r="F5109" s="68" t="s">
        <v>10815</v>
      </c>
      <c r="G5109" s="68" t="s">
        <v>10823</v>
      </c>
      <c r="H5109" s="68" t="s">
        <v>2619</v>
      </c>
      <c r="I5109" s="66">
        <v>5875</v>
      </c>
      <c r="J5109" s="66" t="s">
        <v>2619</v>
      </c>
      <c r="K5109" s="68" t="s">
        <v>2547</v>
      </c>
      <c r="L5109" s="69" t="s">
        <v>10817</v>
      </c>
      <c r="N5109" s="128">
        <v>100</v>
      </c>
      <c r="O5109" s="71">
        <v>33.5</v>
      </c>
      <c r="P5109" s="127"/>
    </row>
    <row r="5110" spans="1:16" ht="15" x14ac:dyDescent="0.25">
      <c r="A5110" s="67" t="str">
        <f t="shared" si="79"/>
        <v>131256204</v>
      </c>
      <c r="B5110" s="127">
        <v>13125620</v>
      </c>
      <c r="C5110" s="127">
        <v>4</v>
      </c>
      <c r="D5110" s="74" t="s">
        <v>4969</v>
      </c>
      <c r="E5110" s="68" t="s">
        <v>1681</v>
      </c>
      <c r="F5110" s="68" t="s">
        <v>10814</v>
      </c>
      <c r="G5110" s="68" t="s">
        <v>2550</v>
      </c>
      <c r="H5110" s="68" t="s">
        <v>2619</v>
      </c>
      <c r="I5110" s="66">
        <v>5875</v>
      </c>
      <c r="J5110" s="66" t="s">
        <v>2619</v>
      </c>
      <c r="K5110" s="68" t="s">
        <v>2547</v>
      </c>
      <c r="L5110" s="69" t="s">
        <v>10816</v>
      </c>
      <c r="N5110" s="128">
        <v>100</v>
      </c>
      <c r="O5110" s="71">
        <v>33.5</v>
      </c>
      <c r="P5110" s="127"/>
    </row>
    <row r="5111" spans="1:16" ht="15" x14ac:dyDescent="0.25">
      <c r="A5111" s="67" t="str">
        <f t="shared" si="79"/>
        <v>97156785</v>
      </c>
      <c r="B5111" s="127">
        <v>9715678</v>
      </c>
      <c r="C5111" s="127">
        <v>5</v>
      </c>
      <c r="D5111" s="74" t="s">
        <v>6400</v>
      </c>
      <c r="E5111" s="68">
        <v>694410</v>
      </c>
      <c r="F5111" s="68" t="s">
        <v>10815</v>
      </c>
      <c r="G5111" s="68" t="s">
        <v>10823</v>
      </c>
      <c r="H5111" s="68" t="s">
        <v>2619</v>
      </c>
      <c r="I5111" s="66">
        <v>5875</v>
      </c>
      <c r="J5111" s="66" t="s">
        <v>2619</v>
      </c>
      <c r="K5111" s="68" t="s">
        <v>2547</v>
      </c>
      <c r="L5111" s="69" t="s">
        <v>10817</v>
      </c>
      <c r="N5111" s="128">
        <v>100</v>
      </c>
      <c r="O5111" s="71">
        <v>33.5</v>
      </c>
      <c r="P5111" s="127"/>
    </row>
    <row r="5112" spans="1:16" ht="15" x14ac:dyDescent="0.25">
      <c r="A5112" s="67" t="str">
        <f t="shared" si="79"/>
        <v>15744502</v>
      </c>
      <c r="B5112" s="127">
        <v>1574450</v>
      </c>
      <c r="C5112" s="127">
        <v>2</v>
      </c>
      <c r="D5112" s="74" t="s">
        <v>6401</v>
      </c>
      <c r="E5112" s="68" t="s">
        <v>187</v>
      </c>
      <c r="F5112" s="68" t="s">
        <v>10813</v>
      </c>
      <c r="G5112" s="68" t="s">
        <v>10823</v>
      </c>
      <c r="H5112" s="68" t="s">
        <v>2619</v>
      </c>
      <c r="I5112" s="66">
        <v>5875</v>
      </c>
      <c r="J5112" s="66" t="s">
        <v>2619</v>
      </c>
      <c r="K5112" s="68" t="s">
        <v>2547</v>
      </c>
      <c r="L5112" s="69" t="s">
        <v>10818</v>
      </c>
      <c r="N5112" s="128">
        <v>100</v>
      </c>
      <c r="O5112" s="71">
        <v>33.5</v>
      </c>
      <c r="P5112" s="127"/>
    </row>
    <row r="5113" spans="1:16" ht="15" x14ac:dyDescent="0.25">
      <c r="A5113" s="67" t="str">
        <f t="shared" si="79"/>
        <v>111181791</v>
      </c>
      <c r="B5113" s="127">
        <v>11118179</v>
      </c>
      <c r="C5113" s="127">
        <v>1</v>
      </c>
      <c r="D5113" s="74" t="s">
        <v>6402</v>
      </c>
      <c r="E5113" s="68" t="s">
        <v>1050</v>
      </c>
      <c r="F5113" s="68" t="s">
        <v>10815</v>
      </c>
      <c r="G5113" s="68" t="s">
        <v>2550</v>
      </c>
      <c r="H5113" s="68" t="s">
        <v>2619</v>
      </c>
      <c r="I5113" s="66">
        <v>5875</v>
      </c>
      <c r="J5113" s="66" t="s">
        <v>2619</v>
      </c>
      <c r="K5113" s="68" t="s">
        <v>2547</v>
      </c>
      <c r="L5113" s="69" t="s">
        <v>10817</v>
      </c>
      <c r="N5113" s="128">
        <v>100</v>
      </c>
      <c r="O5113" s="71">
        <v>33.5</v>
      </c>
      <c r="P5113" s="127"/>
    </row>
    <row r="5114" spans="1:16" ht="15" x14ac:dyDescent="0.25">
      <c r="A5114" s="67" t="str">
        <f t="shared" si="79"/>
        <v>101159502</v>
      </c>
      <c r="B5114" s="127">
        <v>10115950</v>
      </c>
      <c r="C5114" s="127">
        <v>2</v>
      </c>
      <c r="D5114" s="74" t="s">
        <v>6403</v>
      </c>
      <c r="E5114" s="68">
        <v>4896741</v>
      </c>
      <c r="F5114" s="68" t="s">
        <v>10815</v>
      </c>
      <c r="G5114" s="68" t="s">
        <v>10823</v>
      </c>
      <c r="H5114" s="68" t="s">
        <v>2619</v>
      </c>
      <c r="I5114" s="66">
        <v>5875</v>
      </c>
      <c r="J5114" s="66" t="s">
        <v>2619</v>
      </c>
      <c r="K5114" s="68" t="s">
        <v>2547</v>
      </c>
      <c r="L5114" s="69" t="s">
        <v>10817</v>
      </c>
      <c r="N5114" s="128">
        <v>100</v>
      </c>
      <c r="O5114" s="71">
        <v>33.5</v>
      </c>
      <c r="P5114" s="127"/>
    </row>
    <row r="5115" spans="1:16" ht="15" x14ac:dyDescent="0.25">
      <c r="A5115" s="67" t="str">
        <f t="shared" si="79"/>
        <v>114245761</v>
      </c>
      <c r="B5115" s="127">
        <v>11424576</v>
      </c>
      <c r="C5115" s="127">
        <v>1</v>
      </c>
      <c r="D5115" s="74" t="s">
        <v>6404</v>
      </c>
      <c r="E5115" s="68" t="s">
        <v>1184</v>
      </c>
      <c r="F5115" s="68" t="s">
        <v>10815</v>
      </c>
      <c r="G5115" s="68" t="s">
        <v>10823</v>
      </c>
      <c r="H5115" s="68" t="s">
        <v>2619</v>
      </c>
      <c r="I5115" s="66">
        <v>5875</v>
      </c>
      <c r="J5115" s="66" t="s">
        <v>2619</v>
      </c>
      <c r="K5115" s="68" t="s">
        <v>2548</v>
      </c>
      <c r="L5115" s="69" t="s">
        <v>10817</v>
      </c>
      <c r="N5115" s="128">
        <v>100</v>
      </c>
      <c r="O5115" s="71">
        <v>20.100000000000001</v>
      </c>
      <c r="P5115" s="127"/>
    </row>
    <row r="5116" spans="1:16" ht="15" x14ac:dyDescent="0.25">
      <c r="A5116" s="67" t="str">
        <f t="shared" si="79"/>
        <v>114245762</v>
      </c>
      <c r="B5116" s="127">
        <v>11424576</v>
      </c>
      <c r="C5116" s="127">
        <v>2</v>
      </c>
      <c r="D5116" s="74" t="s">
        <v>6404</v>
      </c>
      <c r="E5116" s="68" t="s">
        <v>1184</v>
      </c>
      <c r="F5116" s="68" t="s">
        <v>10815</v>
      </c>
      <c r="G5116" s="68" t="s">
        <v>2550</v>
      </c>
      <c r="H5116" s="68" t="s">
        <v>2619</v>
      </c>
      <c r="I5116" s="66">
        <v>5875</v>
      </c>
      <c r="J5116" s="66" t="s">
        <v>2619</v>
      </c>
      <c r="K5116" s="68" t="s">
        <v>2547</v>
      </c>
      <c r="L5116" s="69" t="s">
        <v>10817</v>
      </c>
      <c r="N5116" s="128">
        <v>100</v>
      </c>
      <c r="O5116" s="71">
        <v>33.5</v>
      </c>
      <c r="P5116" s="127"/>
    </row>
    <row r="5117" spans="1:16" ht="15" x14ac:dyDescent="0.25">
      <c r="A5117" s="67" t="str">
        <f t="shared" si="79"/>
        <v>49793452</v>
      </c>
      <c r="B5117" s="127">
        <v>4979345</v>
      </c>
      <c r="C5117" s="127">
        <v>2</v>
      </c>
      <c r="D5117" s="74" t="s">
        <v>7473</v>
      </c>
      <c r="E5117" s="68" t="s">
        <v>7997</v>
      </c>
      <c r="F5117" s="68" t="s">
        <v>10813</v>
      </c>
      <c r="G5117" s="68" t="s">
        <v>2550</v>
      </c>
      <c r="H5117" s="68" t="s">
        <v>2619</v>
      </c>
      <c r="I5117" s="66">
        <v>5875</v>
      </c>
      <c r="J5117" s="66" t="s">
        <v>2619</v>
      </c>
      <c r="K5117" s="68" t="s">
        <v>2547</v>
      </c>
      <c r="L5117" s="69" t="s">
        <v>10818</v>
      </c>
      <c r="N5117" s="128">
        <v>100</v>
      </c>
      <c r="O5117" s="71">
        <v>33.5</v>
      </c>
      <c r="P5117" s="127"/>
    </row>
    <row r="5118" spans="1:16" ht="15" x14ac:dyDescent="0.25">
      <c r="A5118" s="67" t="str">
        <f t="shared" si="79"/>
        <v>166965541</v>
      </c>
      <c r="B5118" s="127">
        <v>16696554</v>
      </c>
      <c r="C5118" s="127">
        <v>1</v>
      </c>
      <c r="D5118" s="74" t="s">
        <v>2584</v>
      </c>
      <c r="E5118" s="68" t="s">
        <v>2597</v>
      </c>
      <c r="F5118" s="68" t="s">
        <v>10814</v>
      </c>
      <c r="G5118" s="68" t="s">
        <v>2550</v>
      </c>
      <c r="H5118" s="68" t="s">
        <v>2619</v>
      </c>
      <c r="I5118" s="66">
        <v>5875</v>
      </c>
      <c r="J5118" s="66" t="s">
        <v>2619</v>
      </c>
      <c r="K5118" s="68" t="s">
        <v>2547</v>
      </c>
      <c r="L5118" s="69" t="s">
        <v>10816</v>
      </c>
      <c r="N5118" s="128">
        <v>100</v>
      </c>
      <c r="O5118" s="71">
        <v>33.5</v>
      </c>
      <c r="P5118" s="127"/>
    </row>
    <row r="5119" spans="1:16" ht="15" x14ac:dyDescent="0.25">
      <c r="A5119" s="67" t="str">
        <f t="shared" si="79"/>
        <v>100865113</v>
      </c>
      <c r="B5119" s="127">
        <v>10086511</v>
      </c>
      <c r="C5119" s="127">
        <v>3</v>
      </c>
      <c r="D5119" s="74" t="s">
        <v>6405</v>
      </c>
      <c r="E5119" s="68" t="s">
        <v>10290</v>
      </c>
      <c r="F5119" s="68" t="s">
        <v>10815</v>
      </c>
      <c r="G5119" s="68" t="s">
        <v>10823</v>
      </c>
      <c r="H5119" s="68" t="s">
        <v>2619</v>
      </c>
      <c r="I5119" s="66">
        <v>5875</v>
      </c>
      <c r="J5119" s="66" t="s">
        <v>2619</v>
      </c>
      <c r="K5119" s="68" t="s">
        <v>2547</v>
      </c>
      <c r="L5119" s="69" t="s">
        <v>10817</v>
      </c>
      <c r="N5119" s="128">
        <v>100</v>
      </c>
      <c r="O5119" s="71">
        <v>33.5</v>
      </c>
      <c r="P5119" s="127"/>
    </row>
    <row r="5120" spans="1:16" ht="15" x14ac:dyDescent="0.25">
      <c r="A5120" s="67" t="str">
        <f t="shared" si="79"/>
        <v>100865114</v>
      </c>
      <c r="B5120" s="127">
        <v>10086511</v>
      </c>
      <c r="C5120" s="127">
        <v>4</v>
      </c>
      <c r="D5120" s="74" t="s">
        <v>6405</v>
      </c>
      <c r="E5120" s="68" t="s">
        <v>10290</v>
      </c>
      <c r="F5120" s="68" t="s">
        <v>10815</v>
      </c>
      <c r="G5120" s="68" t="s">
        <v>2550</v>
      </c>
      <c r="H5120" s="68" t="s">
        <v>2619</v>
      </c>
      <c r="I5120" s="66">
        <v>5875</v>
      </c>
      <c r="J5120" s="66" t="s">
        <v>2619</v>
      </c>
      <c r="K5120" s="68" t="s">
        <v>2547</v>
      </c>
      <c r="L5120" s="69" t="s">
        <v>10817</v>
      </c>
      <c r="N5120" s="128">
        <v>100</v>
      </c>
      <c r="O5120" s="71">
        <v>33.5</v>
      </c>
      <c r="P5120" s="127"/>
    </row>
    <row r="5121" spans="1:16" ht="15" x14ac:dyDescent="0.25">
      <c r="A5121" s="67" t="str">
        <f t="shared" si="79"/>
        <v>114165061</v>
      </c>
      <c r="B5121" s="127">
        <v>11416506</v>
      </c>
      <c r="C5121" s="127">
        <v>1</v>
      </c>
      <c r="D5121" s="74" t="s">
        <v>3289</v>
      </c>
      <c r="E5121" s="68" t="s">
        <v>1171</v>
      </c>
      <c r="F5121" s="68" t="s">
        <v>10815</v>
      </c>
      <c r="G5121" s="68" t="s">
        <v>10823</v>
      </c>
      <c r="H5121" s="68" t="s">
        <v>2619</v>
      </c>
      <c r="I5121" s="66">
        <v>5875</v>
      </c>
      <c r="J5121" s="66" t="s">
        <v>2619</v>
      </c>
      <c r="K5121" s="68" t="s">
        <v>2547</v>
      </c>
      <c r="L5121" s="69" t="s">
        <v>10817</v>
      </c>
      <c r="N5121" s="128">
        <v>100</v>
      </c>
      <c r="O5121" s="71">
        <v>33.5</v>
      </c>
      <c r="P5121" s="127"/>
    </row>
    <row r="5122" spans="1:16" ht="15" x14ac:dyDescent="0.25">
      <c r="A5122" s="67" t="str">
        <f t="shared" si="79"/>
        <v>173643831</v>
      </c>
      <c r="B5122" s="127">
        <v>17364383</v>
      </c>
      <c r="C5122" s="127">
        <v>1</v>
      </c>
      <c r="D5122" s="74" t="s">
        <v>9704</v>
      </c>
      <c r="E5122" s="68" t="s">
        <v>9803</v>
      </c>
      <c r="F5122" s="68" t="s">
        <v>10814</v>
      </c>
      <c r="G5122" s="68" t="s">
        <v>10823</v>
      </c>
      <c r="H5122" s="68" t="s">
        <v>2619</v>
      </c>
      <c r="I5122" s="66">
        <v>5875</v>
      </c>
      <c r="J5122" s="66" t="s">
        <v>2619</v>
      </c>
      <c r="K5122" s="68" t="s">
        <v>2546</v>
      </c>
      <c r="L5122" s="69" t="s">
        <v>10816</v>
      </c>
      <c r="N5122" s="128">
        <v>100</v>
      </c>
      <c r="O5122" s="71">
        <v>40.200000000000003</v>
      </c>
      <c r="P5122" s="127"/>
    </row>
    <row r="5123" spans="1:16" ht="15" x14ac:dyDescent="0.25">
      <c r="A5123" s="67" t="str">
        <f t="shared" si="79"/>
        <v>164975691</v>
      </c>
      <c r="B5123" s="127">
        <v>16497569</v>
      </c>
      <c r="C5123" s="127">
        <v>1</v>
      </c>
      <c r="D5123" s="74" t="s">
        <v>6406</v>
      </c>
      <c r="E5123" s="68" t="s">
        <v>2499</v>
      </c>
      <c r="F5123" s="68" t="s">
        <v>10814</v>
      </c>
      <c r="G5123" s="68" t="s">
        <v>2550</v>
      </c>
      <c r="H5123" s="68" t="s">
        <v>2619</v>
      </c>
      <c r="I5123" s="66">
        <v>5875</v>
      </c>
      <c r="J5123" s="66" t="s">
        <v>2619</v>
      </c>
      <c r="K5123" s="68" t="s">
        <v>2547</v>
      </c>
      <c r="L5123" s="69" t="s">
        <v>10816</v>
      </c>
      <c r="N5123" s="128">
        <v>99</v>
      </c>
      <c r="O5123" s="71">
        <v>33.5</v>
      </c>
      <c r="P5123" s="127"/>
    </row>
    <row r="5124" spans="1:16" ht="15" x14ac:dyDescent="0.25">
      <c r="A5124" s="67" t="str">
        <f t="shared" si="79"/>
        <v>72634292</v>
      </c>
      <c r="B5124" s="127">
        <v>7263429</v>
      </c>
      <c r="C5124" s="127">
        <v>2</v>
      </c>
      <c r="D5124" s="74" t="s">
        <v>6407</v>
      </c>
      <c r="E5124" s="68" t="s">
        <v>7994</v>
      </c>
      <c r="F5124" s="68" t="s">
        <v>10813</v>
      </c>
      <c r="G5124" s="68" t="s">
        <v>10823</v>
      </c>
      <c r="H5124" s="68" t="s">
        <v>2619</v>
      </c>
      <c r="I5124" s="66">
        <v>5875</v>
      </c>
      <c r="J5124" s="66" t="s">
        <v>2619</v>
      </c>
      <c r="K5124" s="68" t="s">
        <v>2547</v>
      </c>
      <c r="L5124" s="69" t="s">
        <v>10818</v>
      </c>
      <c r="N5124" s="128">
        <v>100</v>
      </c>
      <c r="O5124" s="71">
        <v>33.5</v>
      </c>
      <c r="P5124" s="127"/>
    </row>
    <row r="5125" spans="1:16" ht="15" x14ac:dyDescent="0.25">
      <c r="A5125" s="67" t="str">
        <f t="shared" si="79"/>
        <v>91675002</v>
      </c>
      <c r="B5125" s="127">
        <v>9167500</v>
      </c>
      <c r="C5125" s="127">
        <v>2</v>
      </c>
      <c r="D5125" s="74" t="s">
        <v>10754</v>
      </c>
      <c r="E5125" s="68" t="s">
        <v>637</v>
      </c>
      <c r="F5125" s="68" t="s">
        <v>10815</v>
      </c>
      <c r="G5125" s="68" t="s">
        <v>10823</v>
      </c>
      <c r="H5125" s="68" t="s">
        <v>2619</v>
      </c>
      <c r="I5125" s="66">
        <v>5875</v>
      </c>
      <c r="J5125" s="66" t="s">
        <v>2619</v>
      </c>
      <c r="K5125" s="68" t="s">
        <v>2547</v>
      </c>
      <c r="L5125" s="69" t="s">
        <v>10817</v>
      </c>
      <c r="N5125" s="128">
        <v>100</v>
      </c>
      <c r="O5125" s="71">
        <v>33.5</v>
      </c>
      <c r="P5125" s="127"/>
    </row>
    <row r="5126" spans="1:16" ht="15" x14ac:dyDescent="0.25">
      <c r="A5126" s="67" t="str">
        <f t="shared" si="79"/>
        <v>114342962</v>
      </c>
      <c r="B5126" s="127">
        <v>11434296</v>
      </c>
      <c r="C5126" s="127">
        <v>2</v>
      </c>
      <c r="D5126" s="74" t="s">
        <v>6408</v>
      </c>
      <c r="E5126" s="68" t="s">
        <v>1190</v>
      </c>
      <c r="F5126" s="68" t="s">
        <v>10815</v>
      </c>
      <c r="G5126" s="68" t="s">
        <v>2550</v>
      </c>
      <c r="H5126" s="68" t="s">
        <v>2619</v>
      </c>
      <c r="I5126" s="66">
        <v>5875</v>
      </c>
      <c r="J5126" s="66" t="s">
        <v>2619</v>
      </c>
      <c r="K5126" s="68" t="s">
        <v>2547</v>
      </c>
      <c r="L5126" s="69" t="s">
        <v>10817</v>
      </c>
      <c r="N5126" s="128">
        <v>100</v>
      </c>
      <c r="O5126" s="71">
        <v>33.5</v>
      </c>
      <c r="P5126" s="127"/>
    </row>
    <row r="5127" spans="1:16" ht="15" x14ac:dyDescent="0.25">
      <c r="A5127" s="67" t="str">
        <f t="shared" si="79"/>
        <v>72975802</v>
      </c>
      <c r="B5127" s="127">
        <v>7297580</v>
      </c>
      <c r="C5127" s="127">
        <v>2</v>
      </c>
      <c r="D5127" s="74" t="s">
        <v>6409</v>
      </c>
      <c r="E5127" s="68" t="s">
        <v>419</v>
      </c>
      <c r="F5127" s="68" t="s">
        <v>10815</v>
      </c>
      <c r="G5127" s="68" t="s">
        <v>2550</v>
      </c>
      <c r="H5127" s="68" t="s">
        <v>2619</v>
      </c>
      <c r="I5127" s="66">
        <v>5875</v>
      </c>
      <c r="J5127" s="66" t="s">
        <v>2619</v>
      </c>
      <c r="K5127" s="68" t="s">
        <v>2546</v>
      </c>
      <c r="L5127" s="69" t="s">
        <v>10817</v>
      </c>
      <c r="N5127" s="128">
        <v>100</v>
      </c>
      <c r="O5127" s="71">
        <v>40.200000000000003</v>
      </c>
      <c r="P5127" s="127"/>
    </row>
    <row r="5128" spans="1:16" ht="15" x14ac:dyDescent="0.25">
      <c r="A5128" s="67" t="str">
        <f t="shared" ref="A5128:A5191" si="80">CONCATENATE(B5128,C5128)</f>
        <v>141904243</v>
      </c>
      <c r="B5128" s="127">
        <v>14190424</v>
      </c>
      <c r="C5128" s="127">
        <v>3</v>
      </c>
      <c r="D5128" s="74" t="s">
        <v>7218</v>
      </c>
      <c r="E5128" s="68" t="s">
        <v>1915</v>
      </c>
      <c r="F5128" s="68" t="s">
        <v>10814</v>
      </c>
      <c r="G5128" s="68" t="s">
        <v>2550</v>
      </c>
      <c r="H5128" s="68" t="s">
        <v>2619</v>
      </c>
      <c r="I5128" s="66">
        <v>5875</v>
      </c>
      <c r="J5128" s="66" t="s">
        <v>2619</v>
      </c>
      <c r="K5128" s="68" t="s">
        <v>2547</v>
      </c>
      <c r="L5128" s="69" t="s">
        <v>10816</v>
      </c>
      <c r="N5128" s="128">
        <v>100</v>
      </c>
      <c r="O5128" s="71">
        <v>33.5</v>
      </c>
      <c r="P5128" s="127"/>
    </row>
    <row r="5129" spans="1:16" ht="15" x14ac:dyDescent="0.25">
      <c r="A5129" s="67" t="str">
        <f t="shared" si="80"/>
        <v>69994022</v>
      </c>
      <c r="B5129" s="127">
        <v>6999402</v>
      </c>
      <c r="C5129" s="127">
        <v>2</v>
      </c>
      <c r="D5129" s="74" t="s">
        <v>6410</v>
      </c>
      <c r="E5129" s="68" t="s">
        <v>372</v>
      </c>
      <c r="F5129" s="68" t="s">
        <v>10813</v>
      </c>
      <c r="G5129" s="68" t="s">
        <v>10823</v>
      </c>
      <c r="H5129" s="68" t="s">
        <v>2619</v>
      </c>
      <c r="I5129" s="66">
        <v>5875</v>
      </c>
      <c r="J5129" s="66" t="s">
        <v>2619</v>
      </c>
      <c r="K5129" s="68" t="s">
        <v>2547</v>
      </c>
      <c r="L5129" s="69" t="s">
        <v>10818</v>
      </c>
      <c r="N5129" s="128">
        <v>100</v>
      </c>
      <c r="O5129" s="71">
        <v>33.5</v>
      </c>
      <c r="P5129" s="127"/>
    </row>
    <row r="5130" spans="1:16" ht="15" x14ac:dyDescent="0.25">
      <c r="A5130" s="67" t="str">
        <f t="shared" si="80"/>
        <v>169415481</v>
      </c>
      <c r="B5130" s="127">
        <v>16941548</v>
      </c>
      <c r="C5130" s="127">
        <v>1</v>
      </c>
      <c r="D5130" s="74" t="s">
        <v>7475</v>
      </c>
      <c r="E5130" s="68" t="s">
        <v>7995</v>
      </c>
      <c r="F5130" s="68" t="s">
        <v>10814</v>
      </c>
      <c r="G5130" s="68" t="s">
        <v>2550</v>
      </c>
      <c r="H5130" s="68" t="s">
        <v>2619</v>
      </c>
      <c r="I5130" s="66">
        <v>5875</v>
      </c>
      <c r="J5130" s="66" t="s">
        <v>2619</v>
      </c>
      <c r="K5130" s="68" t="s">
        <v>2547</v>
      </c>
      <c r="L5130" s="69" t="s">
        <v>10816</v>
      </c>
      <c r="N5130" s="128">
        <v>100</v>
      </c>
      <c r="O5130" s="71">
        <v>33.5</v>
      </c>
      <c r="P5130" s="127"/>
    </row>
    <row r="5131" spans="1:16" ht="15" x14ac:dyDescent="0.25">
      <c r="A5131" s="67" t="str">
        <f t="shared" si="80"/>
        <v>80001041</v>
      </c>
      <c r="B5131" s="127">
        <v>8000104</v>
      </c>
      <c r="C5131" s="127">
        <v>1</v>
      </c>
      <c r="D5131" s="74" t="s">
        <v>6411</v>
      </c>
      <c r="E5131" s="68" t="s">
        <v>489</v>
      </c>
      <c r="F5131" s="68" t="s">
        <v>10813</v>
      </c>
      <c r="G5131" s="68" t="s">
        <v>10823</v>
      </c>
      <c r="H5131" s="68" t="s">
        <v>2619</v>
      </c>
      <c r="I5131" s="66">
        <v>5875</v>
      </c>
      <c r="J5131" s="66" t="s">
        <v>2619</v>
      </c>
      <c r="K5131" s="68" t="s">
        <v>2547</v>
      </c>
      <c r="L5131" s="69" t="s">
        <v>10818</v>
      </c>
      <c r="N5131" s="128">
        <v>100</v>
      </c>
      <c r="O5131" s="71">
        <v>33.5</v>
      </c>
      <c r="P5131" s="127"/>
    </row>
    <row r="5132" spans="1:16" ht="15" x14ac:dyDescent="0.25">
      <c r="A5132" s="67" t="str">
        <f t="shared" si="80"/>
        <v>81640835</v>
      </c>
      <c r="B5132" s="127">
        <v>8164083</v>
      </c>
      <c r="C5132" s="127">
        <v>5</v>
      </c>
      <c r="D5132" s="74" t="s">
        <v>3294</v>
      </c>
      <c r="E5132" s="68" t="s">
        <v>10268</v>
      </c>
      <c r="F5132" s="68" t="s">
        <v>10813</v>
      </c>
      <c r="G5132" s="68" t="s">
        <v>10823</v>
      </c>
      <c r="H5132" s="68" t="s">
        <v>2619</v>
      </c>
      <c r="I5132" s="66">
        <v>5875</v>
      </c>
      <c r="J5132" s="66" t="s">
        <v>2619</v>
      </c>
      <c r="K5132" s="68" t="s">
        <v>2547</v>
      </c>
      <c r="L5132" s="69" t="s">
        <v>10818</v>
      </c>
      <c r="N5132" s="128">
        <v>100</v>
      </c>
      <c r="O5132" s="71">
        <v>33.5</v>
      </c>
      <c r="P5132" s="127"/>
    </row>
    <row r="5133" spans="1:16" ht="15" x14ac:dyDescent="0.25">
      <c r="A5133" s="67" t="str">
        <f t="shared" si="80"/>
        <v>156857552</v>
      </c>
      <c r="B5133" s="127">
        <v>15685755</v>
      </c>
      <c r="C5133" s="127">
        <v>2</v>
      </c>
      <c r="D5133" s="74" t="s">
        <v>6412</v>
      </c>
      <c r="E5133" s="68">
        <v>1559144</v>
      </c>
      <c r="F5133" s="68" t="s">
        <v>10814</v>
      </c>
      <c r="G5133" s="68" t="s">
        <v>2550</v>
      </c>
      <c r="H5133" s="68" t="s">
        <v>2619</v>
      </c>
      <c r="I5133" s="66">
        <v>5875</v>
      </c>
      <c r="J5133" s="66" t="s">
        <v>2619</v>
      </c>
      <c r="K5133" s="68" t="s">
        <v>2547</v>
      </c>
      <c r="L5133" s="69" t="s">
        <v>10816</v>
      </c>
      <c r="N5133" s="128">
        <v>100</v>
      </c>
      <c r="O5133" s="71">
        <v>33.5</v>
      </c>
      <c r="P5133" s="127"/>
    </row>
    <row r="5134" spans="1:16" ht="15" x14ac:dyDescent="0.25">
      <c r="A5134" s="67" t="str">
        <f t="shared" si="80"/>
        <v>72306923</v>
      </c>
      <c r="B5134" s="127">
        <v>7230692</v>
      </c>
      <c r="C5134" s="127">
        <v>3</v>
      </c>
      <c r="D5134" s="74" t="s">
        <v>6413</v>
      </c>
      <c r="E5134" s="68" t="s">
        <v>401</v>
      </c>
      <c r="F5134" s="68" t="s">
        <v>10813</v>
      </c>
      <c r="G5134" s="68" t="s">
        <v>10823</v>
      </c>
      <c r="H5134" s="68" t="s">
        <v>2619</v>
      </c>
      <c r="I5134" s="66">
        <v>5875</v>
      </c>
      <c r="J5134" s="66" t="s">
        <v>2619</v>
      </c>
      <c r="K5134" s="68" t="s">
        <v>2547</v>
      </c>
      <c r="L5134" s="69" t="s">
        <v>10818</v>
      </c>
      <c r="N5134" s="128">
        <v>100</v>
      </c>
      <c r="O5134" s="71">
        <v>33.5</v>
      </c>
      <c r="P5134" s="127"/>
    </row>
    <row r="5135" spans="1:16" ht="15" x14ac:dyDescent="0.25">
      <c r="A5135" s="67" t="str">
        <f t="shared" si="80"/>
        <v>72306924</v>
      </c>
      <c r="B5135" s="127">
        <v>7230692</v>
      </c>
      <c r="C5135" s="127">
        <v>4</v>
      </c>
      <c r="D5135" s="74" t="s">
        <v>6413</v>
      </c>
      <c r="E5135" s="68" t="s">
        <v>401</v>
      </c>
      <c r="F5135" s="68" t="s">
        <v>10813</v>
      </c>
      <c r="G5135" s="68" t="s">
        <v>2550</v>
      </c>
      <c r="H5135" s="68" t="s">
        <v>2619</v>
      </c>
      <c r="I5135" s="66">
        <v>5875</v>
      </c>
      <c r="J5135" s="66" t="s">
        <v>2619</v>
      </c>
      <c r="K5135" s="68" t="s">
        <v>2547</v>
      </c>
      <c r="L5135" s="69" t="s">
        <v>10818</v>
      </c>
      <c r="N5135" s="128">
        <v>100</v>
      </c>
      <c r="O5135" s="71">
        <v>33.5</v>
      </c>
      <c r="P5135" s="127"/>
    </row>
    <row r="5136" spans="1:16" ht="15" x14ac:dyDescent="0.25">
      <c r="A5136" s="67" t="str">
        <f t="shared" si="80"/>
        <v>76715322</v>
      </c>
      <c r="B5136" s="127">
        <v>7671532</v>
      </c>
      <c r="C5136" s="127">
        <v>2</v>
      </c>
      <c r="D5136" s="74" t="s">
        <v>6414</v>
      </c>
      <c r="E5136" s="68" t="s">
        <v>7996</v>
      </c>
      <c r="F5136" s="68" t="s">
        <v>10815</v>
      </c>
      <c r="G5136" s="68" t="s">
        <v>2550</v>
      </c>
      <c r="H5136" s="68" t="s">
        <v>2619</v>
      </c>
      <c r="I5136" s="66">
        <v>5875</v>
      </c>
      <c r="J5136" s="66" t="s">
        <v>2619</v>
      </c>
      <c r="K5136" s="68" t="s">
        <v>2547</v>
      </c>
      <c r="L5136" s="69" t="s">
        <v>10817</v>
      </c>
      <c r="N5136" s="128">
        <v>100</v>
      </c>
      <c r="O5136" s="71">
        <v>33.5</v>
      </c>
      <c r="P5136" s="127"/>
    </row>
    <row r="5137" spans="1:16" ht="15" x14ac:dyDescent="0.25">
      <c r="A5137" s="67" t="str">
        <f t="shared" si="80"/>
        <v>76715321</v>
      </c>
      <c r="B5137" s="127">
        <v>7671532</v>
      </c>
      <c r="C5137" s="127">
        <v>1</v>
      </c>
      <c r="D5137" s="74" t="s">
        <v>6414</v>
      </c>
      <c r="E5137" s="68" t="s">
        <v>7996</v>
      </c>
      <c r="F5137" s="68" t="s">
        <v>10813</v>
      </c>
      <c r="G5137" s="68" t="s">
        <v>10823</v>
      </c>
      <c r="H5137" s="68" t="s">
        <v>2619</v>
      </c>
      <c r="I5137" s="66">
        <v>5875</v>
      </c>
      <c r="J5137" s="66" t="s">
        <v>2619</v>
      </c>
      <c r="K5137" s="68" t="s">
        <v>2547</v>
      </c>
      <c r="L5137" s="69" t="s">
        <v>10818</v>
      </c>
      <c r="N5137" s="128">
        <v>100</v>
      </c>
      <c r="O5137" s="71">
        <v>33.5</v>
      </c>
      <c r="P5137" s="127"/>
    </row>
    <row r="5138" spans="1:16" ht="15" x14ac:dyDescent="0.25">
      <c r="A5138" s="67" t="str">
        <f t="shared" si="80"/>
        <v>166965291</v>
      </c>
      <c r="B5138" s="127">
        <v>16696529</v>
      </c>
      <c r="C5138" s="127">
        <v>1</v>
      </c>
      <c r="D5138" s="74" t="s">
        <v>2582</v>
      </c>
      <c r="E5138" s="68" t="s">
        <v>2595</v>
      </c>
      <c r="F5138" s="68" t="s">
        <v>10814</v>
      </c>
      <c r="G5138" s="68" t="s">
        <v>2550</v>
      </c>
      <c r="H5138" s="68" t="s">
        <v>2619</v>
      </c>
      <c r="I5138" s="66">
        <v>5875</v>
      </c>
      <c r="J5138" s="66" t="s">
        <v>2619</v>
      </c>
      <c r="K5138" s="68" t="s">
        <v>2547</v>
      </c>
      <c r="L5138" s="69" t="s">
        <v>10816</v>
      </c>
      <c r="N5138" s="128">
        <v>100</v>
      </c>
      <c r="O5138" s="71">
        <v>33.5</v>
      </c>
      <c r="P5138" s="127"/>
    </row>
    <row r="5139" spans="1:16" ht="15" x14ac:dyDescent="0.25">
      <c r="A5139" s="67" t="str">
        <f t="shared" si="80"/>
        <v>11493861</v>
      </c>
      <c r="B5139" s="127">
        <v>1149386</v>
      </c>
      <c r="C5139" s="127">
        <v>1</v>
      </c>
      <c r="D5139" s="74" t="s">
        <v>10716</v>
      </c>
      <c r="E5139" s="68" t="s">
        <v>10242</v>
      </c>
      <c r="F5139" s="68" t="s">
        <v>10813</v>
      </c>
      <c r="G5139" s="127" t="s">
        <v>2550</v>
      </c>
      <c r="H5139" s="68" t="s">
        <v>2655</v>
      </c>
      <c r="I5139" s="66">
        <v>7269</v>
      </c>
      <c r="J5139" s="66" t="s">
        <v>2655</v>
      </c>
      <c r="K5139" s="68" t="s">
        <v>2546</v>
      </c>
      <c r="L5139" s="69" t="s">
        <v>10818</v>
      </c>
      <c r="N5139" s="128">
        <v>100</v>
      </c>
      <c r="O5139" s="71">
        <v>40.200000000000003</v>
      </c>
      <c r="P5139" s="127"/>
    </row>
    <row r="5140" spans="1:16" ht="15" x14ac:dyDescent="0.25">
      <c r="A5140" s="67" t="str">
        <f t="shared" si="80"/>
        <v>39932671</v>
      </c>
      <c r="B5140" s="127">
        <v>3993267</v>
      </c>
      <c r="C5140" s="127">
        <v>1</v>
      </c>
      <c r="D5140" s="74" t="s">
        <v>7639</v>
      </c>
      <c r="E5140" s="68" t="s">
        <v>7670</v>
      </c>
      <c r="F5140" s="68" t="s">
        <v>10813</v>
      </c>
      <c r="G5140" s="68" t="s">
        <v>2550</v>
      </c>
      <c r="H5140" s="68" t="s">
        <v>2655</v>
      </c>
      <c r="I5140" s="66">
        <v>7269</v>
      </c>
      <c r="J5140" s="66" t="s">
        <v>2655</v>
      </c>
      <c r="K5140" s="68" t="s">
        <v>2546</v>
      </c>
      <c r="L5140" s="69" t="s">
        <v>10818</v>
      </c>
      <c r="N5140" s="128">
        <v>100</v>
      </c>
      <c r="O5140" s="71">
        <v>40.200000000000003</v>
      </c>
      <c r="P5140" s="127"/>
    </row>
    <row r="5141" spans="1:16" ht="15" x14ac:dyDescent="0.25">
      <c r="A5141" s="67" t="str">
        <f t="shared" si="80"/>
        <v>13914831</v>
      </c>
      <c r="B5141" s="127">
        <v>1391483</v>
      </c>
      <c r="C5141" s="127">
        <v>1</v>
      </c>
      <c r="D5141" s="74" t="s">
        <v>10362</v>
      </c>
      <c r="E5141" s="68" t="s">
        <v>10034</v>
      </c>
      <c r="F5141" s="68" t="s">
        <v>10813</v>
      </c>
      <c r="G5141" s="127" t="s">
        <v>2550</v>
      </c>
      <c r="H5141" s="68" t="s">
        <v>2655</v>
      </c>
      <c r="I5141" s="66">
        <v>7269</v>
      </c>
      <c r="J5141" s="66" t="s">
        <v>2655</v>
      </c>
      <c r="K5141" s="68" t="s">
        <v>2546</v>
      </c>
      <c r="L5141" s="69" t="s">
        <v>10818</v>
      </c>
      <c r="N5141" s="128">
        <v>0</v>
      </c>
      <c r="O5141" s="71">
        <v>40.200000000000003</v>
      </c>
      <c r="P5141" s="127"/>
    </row>
    <row r="5142" spans="1:16" ht="15" x14ac:dyDescent="0.25">
      <c r="A5142" s="67" t="str">
        <f t="shared" si="80"/>
        <v>42711171</v>
      </c>
      <c r="B5142" s="127">
        <v>4271117</v>
      </c>
      <c r="C5142" s="127">
        <v>1</v>
      </c>
      <c r="D5142" s="74" t="s">
        <v>7656</v>
      </c>
      <c r="E5142" s="68">
        <v>7623729</v>
      </c>
      <c r="F5142" s="68" t="s">
        <v>10813</v>
      </c>
      <c r="G5142" s="68" t="s">
        <v>2550</v>
      </c>
      <c r="H5142" s="68" t="s">
        <v>2655</v>
      </c>
      <c r="I5142" s="66">
        <v>7269</v>
      </c>
      <c r="J5142" s="66" t="s">
        <v>2655</v>
      </c>
      <c r="K5142" s="68" t="s">
        <v>2546</v>
      </c>
      <c r="L5142" s="69" t="s">
        <v>10818</v>
      </c>
      <c r="N5142" s="128">
        <v>100</v>
      </c>
      <c r="O5142" s="71">
        <v>40.200000000000003</v>
      </c>
      <c r="P5142" s="127"/>
    </row>
    <row r="5143" spans="1:16" ht="15" x14ac:dyDescent="0.25">
      <c r="A5143" s="67" t="str">
        <f t="shared" si="80"/>
        <v>115811773</v>
      </c>
      <c r="B5143" s="127">
        <v>11581177</v>
      </c>
      <c r="C5143" s="127">
        <v>3</v>
      </c>
      <c r="D5143" s="74" t="s">
        <v>6417</v>
      </c>
      <c r="E5143" s="68" t="s">
        <v>1220</v>
      </c>
      <c r="F5143" s="68" t="s">
        <v>10814</v>
      </c>
      <c r="G5143" s="68" t="s">
        <v>10823</v>
      </c>
      <c r="H5143" s="68" t="s">
        <v>2626</v>
      </c>
      <c r="I5143" s="66">
        <v>26748</v>
      </c>
      <c r="J5143" s="66" t="s">
        <v>2626</v>
      </c>
      <c r="K5143" s="68" t="s">
        <v>2548</v>
      </c>
      <c r="L5143" s="69" t="s">
        <v>10816</v>
      </c>
      <c r="N5143" s="128">
        <v>0</v>
      </c>
      <c r="O5143" s="71">
        <v>20.100000000000001</v>
      </c>
      <c r="P5143" s="127"/>
    </row>
    <row r="5144" spans="1:16" ht="15" x14ac:dyDescent="0.25">
      <c r="A5144" s="67" t="str">
        <f t="shared" si="80"/>
        <v>129838603</v>
      </c>
      <c r="B5144" s="127">
        <v>12983860</v>
      </c>
      <c r="C5144" s="127">
        <v>3</v>
      </c>
      <c r="D5144" s="74" t="s">
        <v>10621</v>
      </c>
      <c r="E5144" s="68" t="s">
        <v>10166</v>
      </c>
      <c r="F5144" s="68" t="s">
        <v>10814</v>
      </c>
      <c r="G5144" s="127" t="s">
        <v>2550</v>
      </c>
      <c r="H5144" s="68" t="s">
        <v>2626</v>
      </c>
      <c r="I5144" s="66">
        <v>26748</v>
      </c>
      <c r="J5144" s="66" t="s">
        <v>2626</v>
      </c>
      <c r="K5144" s="68" t="s">
        <v>2547</v>
      </c>
      <c r="L5144" s="69" t="s">
        <v>10816</v>
      </c>
      <c r="N5144" s="128">
        <v>0</v>
      </c>
      <c r="O5144" s="71">
        <v>33.5</v>
      </c>
      <c r="P5144" s="127">
        <v>1</v>
      </c>
    </row>
    <row r="5145" spans="1:16" ht="15" x14ac:dyDescent="0.25">
      <c r="A5145" s="67" t="str">
        <f t="shared" si="80"/>
        <v>77849953</v>
      </c>
      <c r="B5145" s="127">
        <v>7784995</v>
      </c>
      <c r="C5145" s="127">
        <v>3</v>
      </c>
      <c r="D5145" s="74" t="s">
        <v>9665</v>
      </c>
      <c r="E5145" s="68" t="s">
        <v>9773</v>
      </c>
      <c r="F5145" s="68" t="s">
        <v>10814</v>
      </c>
      <c r="G5145" s="68" t="s">
        <v>10823</v>
      </c>
      <c r="H5145" s="68" t="s">
        <v>2626</v>
      </c>
      <c r="I5145" s="66">
        <v>26748</v>
      </c>
      <c r="J5145" s="66" t="s">
        <v>2626</v>
      </c>
      <c r="K5145" s="68" t="s">
        <v>2547</v>
      </c>
      <c r="L5145" s="69" t="s">
        <v>10816</v>
      </c>
      <c r="N5145" s="128">
        <v>0</v>
      </c>
      <c r="O5145" s="71">
        <v>33.5</v>
      </c>
      <c r="P5145" s="127"/>
    </row>
    <row r="5146" spans="1:16" ht="15" x14ac:dyDescent="0.25">
      <c r="A5146" s="67" t="str">
        <f t="shared" si="80"/>
        <v>133926082</v>
      </c>
      <c r="B5146" s="127">
        <v>13392608</v>
      </c>
      <c r="C5146" s="127">
        <v>2</v>
      </c>
      <c r="D5146" s="74" t="s">
        <v>6418</v>
      </c>
      <c r="E5146" s="68" t="s">
        <v>1766</v>
      </c>
      <c r="F5146" s="68" t="s">
        <v>10814</v>
      </c>
      <c r="G5146" s="68" t="s">
        <v>2550</v>
      </c>
      <c r="H5146" s="68" t="s">
        <v>2626</v>
      </c>
      <c r="I5146" s="66">
        <v>26748</v>
      </c>
      <c r="J5146" s="66" t="s">
        <v>2626</v>
      </c>
      <c r="K5146" s="68" t="s">
        <v>2547</v>
      </c>
      <c r="L5146" s="69" t="s">
        <v>10816</v>
      </c>
      <c r="N5146" s="128">
        <v>0</v>
      </c>
      <c r="O5146" s="71">
        <v>33.5</v>
      </c>
      <c r="P5146" s="127"/>
    </row>
    <row r="5147" spans="1:16" ht="15" x14ac:dyDescent="0.25">
      <c r="A5147" s="67" t="str">
        <f t="shared" si="80"/>
        <v>169259931</v>
      </c>
      <c r="B5147" s="127">
        <v>16925993</v>
      </c>
      <c r="C5147" s="127">
        <v>1</v>
      </c>
      <c r="D5147" s="74" t="s">
        <v>7441</v>
      </c>
      <c r="E5147" s="68" t="s">
        <v>7998</v>
      </c>
      <c r="F5147" s="68" t="s">
        <v>10814</v>
      </c>
      <c r="G5147" s="68" t="s">
        <v>2550</v>
      </c>
      <c r="H5147" s="68" t="s">
        <v>2626</v>
      </c>
      <c r="I5147" s="66">
        <v>26748</v>
      </c>
      <c r="J5147" s="66" t="s">
        <v>2626</v>
      </c>
      <c r="K5147" s="68" t="s">
        <v>2547</v>
      </c>
      <c r="L5147" s="69" t="s">
        <v>10816</v>
      </c>
      <c r="N5147" s="128">
        <v>0</v>
      </c>
      <c r="O5147" s="71">
        <v>33.5</v>
      </c>
      <c r="P5147" s="127"/>
    </row>
    <row r="5148" spans="1:16" ht="15" x14ac:dyDescent="0.25">
      <c r="A5148" s="67" t="str">
        <f t="shared" si="80"/>
        <v>168326931</v>
      </c>
      <c r="B5148" s="127">
        <v>16832693</v>
      </c>
      <c r="C5148" s="127">
        <v>1</v>
      </c>
      <c r="D5148" s="74" t="s">
        <v>7333</v>
      </c>
      <c r="E5148" s="68" t="s">
        <v>7334</v>
      </c>
      <c r="F5148" s="68" t="s">
        <v>10814</v>
      </c>
      <c r="G5148" s="68" t="s">
        <v>2550</v>
      </c>
      <c r="H5148" s="68" t="s">
        <v>2626</v>
      </c>
      <c r="I5148" s="66">
        <v>26748</v>
      </c>
      <c r="J5148" s="66" t="s">
        <v>2626</v>
      </c>
      <c r="K5148" s="68" t="s">
        <v>2547</v>
      </c>
      <c r="L5148" s="69" t="s">
        <v>10816</v>
      </c>
      <c r="N5148" s="128">
        <v>0</v>
      </c>
      <c r="O5148" s="71">
        <v>33.5</v>
      </c>
      <c r="P5148" s="127"/>
    </row>
    <row r="5149" spans="1:16" ht="15" x14ac:dyDescent="0.25">
      <c r="A5149" s="67" t="str">
        <f t="shared" si="80"/>
        <v>116131913</v>
      </c>
      <c r="B5149" s="127">
        <v>11613191</v>
      </c>
      <c r="C5149" s="127">
        <v>3</v>
      </c>
      <c r="D5149" s="74" t="s">
        <v>6419</v>
      </c>
      <c r="E5149" s="68">
        <v>17655446</v>
      </c>
      <c r="F5149" s="68" t="s">
        <v>10814</v>
      </c>
      <c r="G5149" s="68" t="s">
        <v>10823</v>
      </c>
      <c r="H5149" s="68" t="s">
        <v>2626</v>
      </c>
      <c r="I5149" s="66">
        <v>26748</v>
      </c>
      <c r="J5149" s="66" t="s">
        <v>2626</v>
      </c>
      <c r="K5149" s="68" t="s">
        <v>2547</v>
      </c>
      <c r="L5149" s="69" t="s">
        <v>10816</v>
      </c>
      <c r="N5149" s="128">
        <v>0</v>
      </c>
      <c r="O5149" s="71">
        <v>33.5</v>
      </c>
      <c r="P5149" s="127"/>
    </row>
    <row r="5150" spans="1:16" ht="15" x14ac:dyDescent="0.25">
      <c r="A5150" s="67" t="str">
        <f t="shared" si="80"/>
        <v>39149381</v>
      </c>
      <c r="B5150" s="127">
        <v>3914938</v>
      </c>
      <c r="C5150" s="127">
        <v>1</v>
      </c>
      <c r="D5150" s="74" t="s">
        <v>10722</v>
      </c>
      <c r="E5150" s="68" t="s">
        <v>10246</v>
      </c>
      <c r="F5150" s="68" t="s">
        <v>10813</v>
      </c>
      <c r="G5150" s="68" t="s">
        <v>10823</v>
      </c>
      <c r="H5150" s="68" t="s">
        <v>46</v>
      </c>
      <c r="I5150" s="66">
        <v>5914</v>
      </c>
      <c r="J5150" s="66" t="s">
        <v>9122</v>
      </c>
      <c r="K5150" s="68" t="s">
        <v>2547</v>
      </c>
      <c r="L5150" s="69" t="s">
        <v>10818</v>
      </c>
      <c r="N5150" s="128">
        <v>100</v>
      </c>
      <c r="O5150" s="71">
        <v>33.5</v>
      </c>
      <c r="P5150" s="127"/>
    </row>
    <row r="5151" spans="1:16" ht="15" x14ac:dyDescent="0.25">
      <c r="A5151" s="67" t="str">
        <f t="shared" si="80"/>
        <v>149425621</v>
      </c>
      <c r="B5151" s="127">
        <v>14942562</v>
      </c>
      <c r="C5151" s="127">
        <v>1</v>
      </c>
      <c r="D5151" s="74" t="s">
        <v>6420</v>
      </c>
      <c r="E5151" s="68" t="s">
        <v>2093</v>
      </c>
      <c r="F5151" s="68" t="s">
        <v>10814</v>
      </c>
      <c r="G5151" s="68" t="s">
        <v>2550</v>
      </c>
      <c r="H5151" s="68" t="s">
        <v>46</v>
      </c>
      <c r="I5151" s="66">
        <v>37122</v>
      </c>
      <c r="J5151" s="66" t="s">
        <v>102</v>
      </c>
      <c r="K5151" s="68" t="s">
        <v>2547</v>
      </c>
      <c r="L5151" s="69" t="s">
        <v>10816</v>
      </c>
      <c r="N5151" s="128">
        <v>98</v>
      </c>
      <c r="O5151" s="71">
        <v>33.5</v>
      </c>
      <c r="P5151" s="127"/>
    </row>
    <row r="5152" spans="1:16" ht="15" x14ac:dyDescent="0.25">
      <c r="A5152" s="67" t="str">
        <f t="shared" si="80"/>
        <v>130065752</v>
      </c>
      <c r="B5152" s="127">
        <v>13006575</v>
      </c>
      <c r="C5152" s="127">
        <v>2</v>
      </c>
      <c r="D5152" s="74" t="s">
        <v>7344</v>
      </c>
      <c r="E5152" s="68">
        <v>2688005</v>
      </c>
      <c r="F5152" s="68" t="s">
        <v>10814</v>
      </c>
      <c r="G5152" s="68" t="s">
        <v>2550</v>
      </c>
      <c r="H5152" s="68" t="s">
        <v>46</v>
      </c>
      <c r="I5152" s="66">
        <v>1</v>
      </c>
      <c r="J5152" s="66" t="s">
        <v>93</v>
      </c>
      <c r="K5152" s="68" t="s">
        <v>2547</v>
      </c>
      <c r="L5152" s="69" t="s">
        <v>10816</v>
      </c>
      <c r="N5152" s="128">
        <v>100</v>
      </c>
      <c r="O5152" s="71">
        <v>33.5</v>
      </c>
      <c r="P5152" s="127"/>
    </row>
    <row r="5153" spans="1:16" ht="15" x14ac:dyDescent="0.25">
      <c r="A5153" s="67" t="str">
        <f t="shared" si="80"/>
        <v>39579501</v>
      </c>
      <c r="B5153" s="127">
        <v>3957950</v>
      </c>
      <c r="C5153" s="127">
        <v>1</v>
      </c>
      <c r="D5153" s="74" t="s">
        <v>6421</v>
      </c>
      <c r="E5153" s="68" t="s">
        <v>234</v>
      </c>
      <c r="F5153" s="68" t="s">
        <v>10813</v>
      </c>
      <c r="G5153" s="68" t="s">
        <v>10823</v>
      </c>
      <c r="H5153" s="68" t="s">
        <v>46</v>
      </c>
      <c r="I5153" s="66">
        <v>89995</v>
      </c>
      <c r="J5153" s="66" t="s">
        <v>74</v>
      </c>
      <c r="K5153" s="68" t="s">
        <v>2547</v>
      </c>
      <c r="L5153" s="69" t="s">
        <v>10818</v>
      </c>
      <c r="N5153" s="128">
        <v>100</v>
      </c>
      <c r="O5153" s="71">
        <v>33.5</v>
      </c>
      <c r="P5153" s="127"/>
    </row>
    <row r="5154" spans="1:16" ht="15" x14ac:dyDescent="0.25">
      <c r="A5154" s="67" t="str">
        <f t="shared" si="80"/>
        <v>76690821</v>
      </c>
      <c r="B5154" s="127">
        <v>7669082</v>
      </c>
      <c r="C5154" s="127">
        <v>1</v>
      </c>
      <c r="D5154" s="74" t="s">
        <v>10475</v>
      </c>
      <c r="E5154" s="68" t="s">
        <v>10089</v>
      </c>
      <c r="F5154" s="68" t="s">
        <v>10813</v>
      </c>
      <c r="G5154" s="127" t="s">
        <v>2550</v>
      </c>
      <c r="H5154" s="68" t="s">
        <v>46</v>
      </c>
      <c r="I5154" s="66">
        <v>7</v>
      </c>
      <c r="J5154" s="66" t="s">
        <v>99</v>
      </c>
      <c r="K5154" s="68" t="s">
        <v>2547</v>
      </c>
      <c r="L5154" s="69" t="s">
        <v>10818</v>
      </c>
      <c r="N5154" s="128">
        <v>0</v>
      </c>
      <c r="O5154" s="71">
        <v>33.5</v>
      </c>
      <c r="P5154" s="127"/>
    </row>
    <row r="5155" spans="1:16" ht="15" x14ac:dyDescent="0.25">
      <c r="A5155" s="67" t="str">
        <f t="shared" si="80"/>
        <v>20863721</v>
      </c>
      <c r="B5155" s="127">
        <v>2086372</v>
      </c>
      <c r="C5155" s="127">
        <v>1</v>
      </c>
      <c r="D5155" s="74" t="s">
        <v>7316</v>
      </c>
      <c r="E5155" s="68" t="s">
        <v>7317</v>
      </c>
      <c r="F5155" s="68" t="s">
        <v>10813</v>
      </c>
      <c r="G5155" s="68" t="s">
        <v>10823</v>
      </c>
      <c r="H5155" s="68" t="s">
        <v>46</v>
      </c>
      <c r="I5155" s="66">
        <v>37125</v>
      </c>
      <c r="J5155" s="66" t="s">
        <v>98</v>
      </c>
      <c r="K5155" s="68" t="s">
        <v>2547</v>
      </c>
      <c r="L5155" s="69" t="s">
        <v>10818</v>
      </c>
      <c r="N5155" s="128">
        <v>100</v>
      </c>
      <c r="O5155" s="71">
        <v>33.5</v>
      </c>
      <c r="P5155" s="127"/>
    </row>
    <row r="5156" spans="1:16" ht="15" x14ac:dyDescent="0.25">
      <c r="A5156" s="67" t="str">
        <f t="shared" si="80"/>
        <v>111400452</v>
      </c>
      <c r="B5156" s="127">
        <v>11140045</v>
      </c>
      <c r="C5156" s="127">
        <v>2</v>
      </c>
      <c r="D5156" s="74" t="s">
        <v>6422</v>
      </c>
      <c r="E5156" s="68" t="s">
        <v>1061</v>
      </c>
      <c r="F5156" s="68" t="s">
        <v>10815</v>
      </c>
      <c r="G5156" s="68" t="s">
        <v>2550</v>
      </c>
      <c r="H5156" s="68" t="s">
        <v>46</v>
      </c>
      <c r="I5156" s="66">
        <v>89987</v>
      </c>
      <c r="J5156" s="66" t="s">
        <v>97</v>
      </c>
      <c r="K5156" s="68" t="s">
        <v>2547</v>
      </c>
      <c r="L5156" s="69" t="s">
        <v>10817</v>
      </c>
      <c r="N5156" s="128">
        <v>100</v>
      </c>
      <c r="O5156" s="71">
        <v>33.5</v>
      </c>
      <c r="P5156" s="127"/>
    </row>
    <row r="5157" spans="1:16" ht="15" x14ac:dyDescent="0.25">
      <c r="A5157" s="67" t="str">
        <f t="shared" si="80"/>
        <v>111400456</v>
      </c>
      <c r="B5157" s="127">
        <v>11140045</v>
      </c>
      <c r="C5157" s="127">
        <v>6</v>
      </c>
      <c r="D5157" s="74" t="s">
        <v>6422</v>
      </c>
      <c r="E5157" s="68" t="s">
        <v>1061</v>
      </c>
      <c r="F5157" s="68" t="s">
        <v>10814</v>
      </c>
      <c r="G5157" s="68" t="s">
        <v>2550</v>
      </c>
      <c r="H5157" s="68" t="s">
        <v>46</v>
      </c>
      <c r="I5157" s="66">
        <v>89987</v>
      </c>
      <c r="J5157" s="66" t="s">
        <v>97</v>
      </c>
      <c r="K5157" s="68" t="s">
        <v>2547</v>
      </c>
      <c r="L5157" s="69" t="s">
        <v>10816</v>
      </c>
      <c r="N5157" s="128">
        <v>100</v>
      </c>
      <c r="O5157" s="71">
        <v>33.5</v>
      </c>
      <c r="P5157" s="127"/>
    </row>
    <row r="5158" spans="1:16" ht="15" x14ac:dyDescent="0.25">
      <c r="A5158" s="67" t="str">
        <f t="shared" si="80"/>
        <v>117103783</v>
      </c>
      <c r="B5158" s="127">
        <v>11710378</v>
      </c>
      <c r="C5158" s="127">
        <v>3</v>
      </c>
      <c r="D5158" s="74" t="s">
        <v>10713</v>
      </c>
      <c r="E5158" s="68" t="s">
        <v>10239</v>
      </c>
      <c r="F5158" s="68" t="s">
        <v>10815</v>
      </c>
      <c r="G5158" s="127" t="s">
        <v>2550</v>
      </c>
      <c r="H5158" s="68" t="s">
        <v>46</v>
      </c>
      <c r="I5158" s="66">
        <v>37125</v>
      </c>
      <c r="J5158" s="66" t="s">
        <v>98</v>
      </c>
      <c r="K5158" s="68" t="s">
        <v>2547</v>
      </c>
      <c r="L5158" s="69" t="s">
        <v>10817</v>
      </c>
      <c r="N5158" s="128">
        <v>98</v>
      </c>
      <c r="O5158" s="71">
        <v>33.5</v>
      </c>
      <c r="P5158" s="127"/>
    </row>
    <row r="5159" spans="1:16" ht="15" x14ac:dyDescent="0.25">
      <c r="A5159" s="67" t="str">
        <f t="shared" si="80"/>
        <v>144679383</v>
      </c>
      <c r="B5159" s="127">
        <v>14467938</v>
      </c>
      <c r="C5159" s="127">
        <v>3</v>
      </c>
      <c r="D5159" s="74" t="s">
        <v>3211</v>
      </c>
      <c r="E5159" s="68" t="s">
        <v>1962</v>
      </c>
      <c r="F5159" s="68" t="s">
        <v>10814</v>
      </c>
      <c r="G5159" s="68" t="s">
        <v>2550</v>
      </c>
      <c r="H5159" s="68" t="s">
        <v>46</v>
      </c>
      <c r="I5159" s="66">
        <v>37123</v>
      </c>
      <c r="J5159" s="66" t="s">
        <v>85</v>
      </c>
      <c r="K5159" s="68" t="s">
        <v>2547</v>
      </c>
      <c r="L5159" s="69" t="s">
        <v>10816</v>
      </c>
      <c r="N5159" s="128">
        <v>100</v>
      </c>
      <c r="O5159" s="71">
        <v>33.5</v>
      </c>
      <c r="P5159" s="127"/>
    </row>
    <row r="5160" spans="1:16" ht="15" x14ac:dyDescent="0.25">
      <c r="A5160" s="67" t="str">
        <f t="shared" si="80"/>
        <v>77370021</v>
      </c>
      <c r="B5160" s="127">
        <v>7737002</v>
      </c>
      <c r="C5160" s="127">
        <v>1</v>
      </c>
      <c r="D5160" s="74" t="s">
        <v>10483</v>
      </c>
      <c r="E5160" s="68" t="s">
        <v>10093</v>
      </c>
      <c r="F5160" s="68" t="s">
        <v>10813</v>
      </c>
      <c r="G5160" s="127" t="s">
        <v>2550</v>
      </c>
      <c r="H5160" s="68" t="s">
        <v>46</v>
      </c>
      <c r="I5160" s="66">
        <v>37110</v>
      </c>
      <c r="J5160" s="66" t="s">
        <v>73</v>
      </c>
      <c r="K5160" s="68" t="s">
        <v>2547</v>
      </c>
      <c r="L5160" s="69" t="s">
        <v>10818</v>
      </c>
      <c r="N5160" s="128">
        <v>0</v>
      </c>
      <c r="O5160" s="71">
        <v>33.5</v>
      </c>
      <c r="P5160" s="127"/>
    </row>
    <row r="5161" spans="1:16" ht="15" x14ac:dyDescent="0.25">
      <c r="A5161" s="67" t="str">
        <f t="shared" si="80"/>
        <v>76711791</v>
      </c>
      <c r="B5161" s="127">
        <v>7671179</v>
      </c>
      <c r="C5161" s="127">
        <v>1</v>
      </c>
      <c r="D5161" s="74" t="s">
        <v>10479</v>
      </c>
      <c r="E5161" s="68">
        <v>6260578</v>
      </c>
      <c r="F5161" s="68" t="s">
        <v>10813</v>
      </c>
      <c r="G5161" s="127" t="s">
        <v>2550</v>
      </c>
      <c r="H5161" s="68" t="s">
        <v>46</v>
      </c>
      <c r="I5161" s="66">
        <v>37122</v>
      </c>
      <c r="J5161" s="66" t="s">
        <v>102</v>
      </c>
      <c r="K5161" s="68" t="s">
        <v>2547</v>
      </c>
      <c r="L5161" s="69" t="s">
        <v>10818</v>
      </c>
      <c r="N5161" s="128">
        <v>0</v>
      </c>
      <c r="O5161" s="71">
        <v>33.5</v>
      </c>
      <c r="P5161" s="127"/>
    </row>
    <row r="5162" spans="1:16" ht="15" x14ac:dyDescent="0.25">
      <c r="A5162" s="67" t="str">
        <f t="shared" si="80"/>
        <v>146826201</v>
      </c>
      <c r="B5162" s="127">
        <v>14682620</v>
      </c>
      <c r="C5162" s="127">
        <v>1</v>
      </c>
      <c r="D5162" s="74" t="s">
        <v>10637</v>
      </c>
      <c r="E5162" s="68" t="s">
        <v>10180</v>
      </c>
      <c r="F5162" s="68" t="s">
        <v>10814</v>
      </c>
      <c r="G5162" s="127" t="s">
        <v>2550</v>
      </c>
      <c r="H5162" s="68" t="s">
        <v>46</v>
      </c>
      <c r="I5162" s="66">
        <v>37115</v>
      </c>
      <c r="J5162" s="66" t="s">
        <v>55</v>
      </c>
      <c r="K5162" s="68" t="s">
        <v>2547</v>
      </c>
      <c r="L5162" s="69" t="s">
        <v>10816</v>
      </c>
      <c r="N5162" s="128">
        <v>0</v>
      </c>
      <c r="O5162" s="71">
        <v>33.5</v>
      </c>
      <c r="P5162" s="127"/>
    </row>
    <row r="5163" spans="1:16" ht="15" x14ac:dyDescent="0.25">
      <c r="A5163" s="67" t="str">
        <f t="shared" si="80"/>
        <v>115297632</v>
      </c>
      <c r="B5163" s="127">
        <v>11529763</v>
      </c>
      <c r="C5163" s="127">
        <v>2</v>
      </c>
      <c r="D5163" s="74" t="s">
        <v>10768</v>
      </c>
      <c r="E5163" s="68" t="s">
        <v>10304</v>
      </c>
      <c r="F5163" s="68" t="s">
        <v>10815</v>
      </c>
      <c r="G5163" s="127" t="s">
        <v>2550</v>
      </c>
      <c r="H5163" s="68" t="s">
        <v>46</v>
      </c>
      <c r="I5163" s="66">
        <v>27675</v>
      </c>
      <c r="J5163" s="66" t="s">
        <v>109</v>
      </c>
      <c r="K5163" s="68" t="s">
        <v>2547</v>
      </c>
      <c r="L5163" s="69" t="s">
        <v>10817</v>
      </c>
      <c r="N5163" s="128">
        <v>100</v>
      </c>
      <c r="O5163" s="71">
        <v>33.5</v>
      </c>
      <c r="P5163" s="127"/>
    </row>
    <row r="5164" spans="1:16" ht="15" x14ac:dyDescent="0.25">
      <c r="A5164" s="67" t="str">
        <f t="shared" si="80"/>
        <v>143181792</v>
      </c>
      <c r="B5164" s="127">
        <v>14318179</v>
      </c>
      <c r="C5164" s="127">
        <v>2</v>
      </c>
      <c r="D5164" s="74" t="s">
        <v>6423</v>
      </c>
      <c r="E5164" s="68" t="s">
        <v>1925</v>
      </c>
      <c r="F5164" s="68" t="s">
        <v>10814</v>
      </c>
      <c r="G5164" s="68" t="s">
        <v>2550</v>
      </c>
      <c r="H5164" s="68" t="s">
        <v>46</v>
      </c>
      <c r="I5164" s="66">
        <v>89987</v>
      </c>
      <c r="J5164" s="66" t="s">
        <v>97</v>
      </c>
      <c r="K5164" s="68" t="s">
        <v>2547</v>
      </c>
      <c r="L5164" s="69" t="s">
        <v>10816</v>
      </c>
      <c r="N5164" s="128">
        <v>100</v>
      </c>
      <c r="O5164" s="71">
        <v>33.5</v>
      </c>
      <c r="P5164" s="127"/>
    </row>
    <row r="5165" spans="1:16" ht="15" x14ac:dyDescent="0.25">
      <c r="A5165" s="67" t="str">
        <f t="shared" si="80"/>
        <v>76690571</v>
      </c>
      <c r="B5165" s="127">
        <v>7669057</v>
      </c>
      <c r="C5165" s="127">
        <v>1</v>
      </c>
      <c r="D5165" s="74" t="s">
        <v>10474</v>
      </c>
      <c r="E5165" s="68" t="s">
        <v>10088</v>
      </c>
      <c r="F5165" s="68" t="s">
        <v>10813</v>
      </c>
      <c r="G5165" s="127" t="s">
        <v>2550</v>
      </c>
      <c r="H5165" s="68" t="s">
        <v>46</v>
      </c>
      <c r="I5165" s="66">
        <v>5913</v>
      </c>
      <c r="J5165" s="66" t="s">
        <v>49</v>
      </c>
      <c r="K5165" s="68" t="s">
        <v>2547</v>
      </c>
      <c r="L5165" s="69" t="s">
        <v>10818</v>
      </c>
      <c r="N5165" s="128">
        <v>0</v>
      </c>
      <c r="O5165" s="71">
        <v>33.5</v>
      </c>
      <c r="P5165" s="127">
        <v>1</v>
      </c>
    </row>
    <row r="5166" spans="1:16" ht="15" x14ac:dyDescent="0.25">
      <c r="A5166" s="67" t="str">
        <f t="shared" si="80"/>
        <v>95380451</v>
      </c>
      <c r="B5166" s="127">
        <v>9538045</v>
      </c>
      <c r="C5166" s="127">
        <v>1</v>
      </c>
      <c r="D5166" s="74" t="s">
        <v>10532</v>
      </c>
      <c r="E5166" s="68" t="s">
        <v>10112</v>
      </c>
      <c r="F5166" s="68" t="s">
        <v>10815</v>
      </c>
      <c r="G5166" s="127" t="s">
        <v>2550</v>
      </c>
      <c r="H5166" s="68" t="s">
        <v>46</v>
      </c>
      <c r="I5166" s="66">
        <v>2</v>
      </c>
      <c r="J5166" s="66" t="s">
        <v>105</v>
      </c>
      <c r="K5166" s="68" t="s">
        <v>2547</v>
      </c>
      <c r="L5166" s="69" t="s">
        <v>10817</v>
      </c>
      <c r="N5166" s="128">
        <v>0</v>
      </c>
      <c r="O5166" s="71">
        <v>33.5</v>
      </c>
      <c r="P5166" s="127">
        <v>1</v>
      </c>
    </row>
    <row r="5167" spans="1:16" ht="15" x14ac:dyDescent="0.25">
      <c r="A5167" s="67" t="str">
        <f t="shared" si="80"/>
        <v>12061261</v>
      </c>
      <c r="B5167" s="127">
        <v>1206126</v>
      </c>
      <c r="C5167" s="127">
        <v>1</v>
      </c>
      <c r="D5167" s="74" t="s">
        <v>10717</v>
      </c>
      <c r="E5167" s="68" t="s">
        <v>10243</v>
      </c>
      <c r="F5167" s="68" t="s">
        <v>10813</v>
      </c>
      <c r="G5167" s="68" t="s">
        <v>10823</v>
      </c>
      <c r="H5167" s="68" t="s">
        <v>46</v>
      </c>
      <c r="I5167" s="66">
        <v>89982</v>
      </c>
      <c r="J5167" s="66" t="s">
        <v>62</v>
      </c>
      <c r="K5167" s="68" t="s">
        <v>2547</v>
      </c>
      <c r="L5167" s="69" t="s">
        <v>10818</v>
      </c>
      <c r="N5167" s="128">
        <v>100</v>
      </c>
      <c r="O5167" s="71">
        <v>33.5</v>
      </c>
      <c r="P5167" s="127">
        <v>5</v>
      </c>
    </row>
    <row r="5168" spans="1:16" ht="15" x14ac:dyDescent="0.25">
      <c r="A5168" s="67" t="str">
        <f t="shared" si="80"/>
        <v>91470931</v>
      </c>
      <c r="B5168" s="127">
        <v>9147093</v>
      </c>
      <c r="C5168" s="127">
        <v>1</v>
      </c>
      <c r="D5168" s="74" t="s">
        <v>10752</v>
      </c>
      <c r="E5168" s="68">
        <v>1070005</v>
      </c>
      <c r="F5168" s="68" t="s">
        <v>10815</v>
      </c>
      <c r="G5168" s="127" t="s">
        <v>2550</v>
      </c>
      <c r="H5168" s="68" t="s">
        <v>46</v>
      </c>
      <c r="I5168" s="66">
        <v>37125</v>
      </c>
      <c r="J5168" s="66" t="s">
        <v>98</v>
      </c>
      <c r="K5168" s="68" t="s">
        <v>2547</v>
      </c>
      <c r="L5168" s="69" t="s">
        <v>10817</v>
      </c>
      <c r="N5168" s="128">
        <v>100</v>
      </c>
      <c r="O5168" s="71">
        <v>33.5</v>
      </c>
      <c r="P5168" s="127"/>
    </row>
    <row r="5169" spans="1:16" ht="15" x14ac:dyDescent="0.25">
      <c r="A5169" s="67" t="str">
        <f t="shared" si="80"/>
        <v>83090612</v>
      </c>
      <c r="B5169" s="127">
        <v>8309061</v>
      </c>
      <c r="C5169" s="127">
        <v>2</v>
      </c>
      <c r="D5169" s="74" t="s">
        <v>10497</v>
      </c>
      <c r="E5169" s="68">
        <v>20522608</v>
      </c>
      <c r="F5169" s="68" t="s">
        <v>10815</v>
      </c>
      <c r="G5169" s="127" t="s">
        <v>2550</v>
      </c>
      <c r="H5169" s="68" t="s">
        <v>46</v>
      </c>
      <c r="I5169" s="66">
        <v>37111</v>
      </c>
      <c r="J5169" s="66" t="s">
        <v>59</v>
      </c>
      <c r="K5169" s="68" t="s">
        <v>2547</v>
      </c>
      <c r="L5169" s="69" t="s">
        <v>10817</v>
      </c>
      <c r="N5169" s="128">
        <v>0</v>
      </c>
      <c r="O5169" s="71">
        <v>33.5</v>
      </c>
      <c r="P5169" s="127">
        <v>1</v>
      </c>
    </row>
    <row r="5170" spans="1:16" ht="15" x14ac:dyDescent="0.25">
      <c r="A5170" s="67" t="str">
        <f t="shared" si="80"/>
        <v>149227081</v>
      </c>
      <c r="B5170" s="127">
        <v>14922708</v>
      </c>
      <c r="C5170" s="127">
        <v>1</v>
      </c>
      <c r="D5170" s="74" t="s">
        <v>9818</v>
      </c>
      <c r="E5170" s="68" t="s">
        <v>9913</v>
      </c>
      <c r="F5170" s="68" t="s">
        <v>10814</v>
      </c>
      <c r="G5170" s="68" t="s">
        <v>2550</v>
      </c>
      <c r="H5170" s="68" t="s">
        <v>46</v>
      </c>
      <c r="I5170" s="66">
        <v>37126</v>
      </c>
      <c r="J5170" s="66" t="s">
        <v>91</v>
      </c>
      <c r="K5170" s="68" t="s">
        <v>2547</v>
      </c>
      <c r="L5170" s="69" t="s">
        <v>10816</v>
      </c>
      <c r="N5170" s="128">
        <v>0</v>
      </c>
      <c r="O5170" s="71">
        <v>33.5</v>
      </c>
      <c r="P5170" s="127"/>
    </row>
    <row r="5171" spans="1:16" ht="15" x14ac:dyDescent="0.25">
      <c r="A5171" s="67" t="str">
        <f t="shared" si="80"/>
        <v>130007311</v>
      </c>
      <c r="B5171" s="127">
        <v>13000731</v>
      </c>
      <c r="C5171" s="127">
        <v>1</v>
      </c>
      <c r="D5171" s="74" t="s">
        <v>10623</v>
      </c>
      <c r="E5171" s="68" t="s">
        <v>10168</v>
      </c>
      <c r="F5171" s="68" t="s">
        <v>10814</v>
      </c>
      <c r="G5171" s="127" t="s">
        <v>2550</v>
      </c>
      <c r="H5171" s="68" t="s">
        <v>46</v>
      </c>
      <c r="I5171" s="66">
        <v>89982</v>
      </c>
      <c r="J5171" s="66" t="s">
        <v>62</v>
      </c>
      <c r="K5171" s="68" t="s">
        <v>2547</v>
      </c>
      <c r="L5171" s="69" t="s">
        <v>10816</v>
      </c>
      <c r="N5171" s="128">
        <v>0</v>
      </c>
      <c r="O5171" s="71">
        <v>33.5</v>
      </c>
      <c r="P5171" s="127"/>
    </row>
    <row r="5172" spans="1:16" ht="15" x14ac:dyDescent="0.25">
      <c r="A5172" s="67" t="str">
        <f t="shared" si="80"/>
        <v>76711181</v>
      </c>
      <c r="B5172" s="127">
        <v>7671118</v>
      </c>
      <c r="C5172" s="127">
        <v>1</v>
      </c>
      <c r="D5172" s="74" t="s">
        <v>6425</v>
      </c>
      <c r="E5172" s="68">
        <v>8512070</v>
      </c>
      <c r="F5172" s="68" t="s">
        <v>10813</v>
      </c>
      <c r="G5172" s="68" t="s">
        <v>2550</v>
      </c>
      <c r="H5172" s="68" t="s">
        <v>46</v>
      </c>
      <c r="I5172" s="66">
        <v>89996</v>
      </c>
      <c r="J5172" s="66" t="s">
        <v>83</v>
      </c>
      <c r="K5172" s="68" t="s">
        <v>2547</v>
      </c>
      <c r="L5172" s="69" t="s">
        <v>10818</v>
      </c>
      <c r="N5172" s="128">
        <v>100</v>
      </c>
      <c r="O5172" s="71">
        <v>33.5</v>
      </c>
      <c r="P5172" s="127"/>
    </row>
    <row r="5173" spans="1:16" ht="15" x14ac:dyDescent="0.25">
      <c r="A5173" s="67" t="str">
        <f t="shared" si="80"/>
        <v>104356692</v>
      </c>
      <c r="B5173" s="127">
        <v>10435669</v>
      </c>
      <c r="C5173" s="127">
        <v>2</v>
      </c>
      <c r="D5173" s="74" t="s">
        <v>6426</v>
      </c>
      <c r="E5173" s="68">
        <v>465994</v>
      </c>
      <c r="F5173" s="68" t="s">
        <v>10815</v>
      </c>
      <c r="G5173" s="68" t="s">
        <v>2550</v>
      </c>
      <c r="H5173" s="68" t="s">
        <v>46</v>
      </c>
      <c r="I5173" s="66">
        <v>89987</v>
      </c>
      <c r="J5173" s="66" t="s">
        <v>97</v>
      </c>
      <c r="K5173" s="68" t="s">
        <v>2547</v>
      </c>
      <c r="L5173" s="69" t="s">
        <v>10817</v>
      </c>
      <c r="N5173" s="128">
        <v>100</v>
      </c>
      <c r="O5173" s="71">
        <v>33.5</v>
      </c>
      <c r="P5173" s="127"/>
    </row>
    <row r="5174" spans="1:16" ht="15" x14ac:dyDescent="0.25">
      <c r="A5174" s="67" t="str">
        <f t="shared" si="80"/>
        <v>117103913</v>
      </c>
      <c r="B5174" s="127">
        <v>11710391</v>
      </c>
      <c r="C5174" s="127">
        <v>3</v>
      </c>
      <c r="D5174" s="74" t="s">
        <v>10592</v>
      </c>
      <c r="E5174" s="68">
        <v>9109364</v>
      </c>
      <c r="F5174" s="68" t="s">
        <v>10815</v>
      </c>
      <c r="G5174" s="127" t="s">
        <v>2550</v>
      </c>
      <c r="H5174" s="68" t="s">
        <v>46</v>
      </c>
      <c r="I5174" s="66">
        <v>27673</v>
      </c>
      <c r="J5174" s="66" t="s">
        <v>110</v>
      </c>
      <c r="K5174" s="68" t="s">
        <v>2547</v>
      </c>
      <c r="L5174" s="69" t="s">
        <v>10817</v>
      </c>
      <c r="N5174" s="128">
        <v>0</v>
      </c>
      <c r="O5174" s="71">
        <v>33.5</v>
      </c>
      <c r="P5174" s="127"/>
    </row>
    <row r="5175" spans="1:16" ht="15" x14ac:dyDescent="0.25">
      <c r="A5175" s="67" t="str">
        <f t="shared" si="80"/>
        <v>59243762</v>
      </c>
      <c r="B5175" s="127">
        <v>5924376</v>
      </c>
      <c r="C5175" s="127">
        <v>2</v>
      </c>
      <c r="D5175" s="74" t="s">
        <v>10425</v>
      </c>
      <c r="E5175" s="68">
        <v>8160605</v>
      </c>
      <c r="F5175" s="68" t="s">
        <v>10814</v>
      </c>
      <c r="G5175" s="127" t="s">
        <v>2550</v>
      </c>
      <c r="H5175" s="68" t="s">
        <v>46</v>
      </c>
      <c r="I5175" s="66">
        <v>37115</v>
      </c>
      <c r="J5175" s="66" t="s">
        <v>55</v>
      </c>
      <c r="K5175" s="68" t="s">
        <v>2547</v>
      </c>
      <c r="L5175" s="69" t="s">
        <v>10816</v>
      </c>
      <c r="N5175" s="128">
        <v>0</v>
      </c>
      <c r="O5175" s="71">
        <v>33.5</v>
      </c>
      <c r="P5175" s="127"/>
    </row>
    <row r="5176" spans="1:16" ht="15" x14ac:dyDescent="0.25">
      <c r="A5176" s="67" t="str">
        <f t="shared" si="80"/>
        <v>165015121</v>
      </c>
      <c r="B5176" s="127">
        <v>16501512</v>
      </c>
      <c r="C5176" s="127">
        <v>1</v>
      </c>
      <c r="D5176" s="74" t="s">
        <v>7628</v>
      </c>
      <c r="E5176" s="68" t="s">
        <v>7662</v>
      </c>
      <c r="F5176" s="68" t="s">
        <v>10814</v>
      </c>
      <c r="G5176" s="68" t="s">
        <v>2550</v>
      </c>
      <c r="H5176" s="68" t="s">
        <v>46</v>
      </c>
      <c r="I5176" s="66">
        <v>5917</v>
      </c>
      <c r="J5176" s="66" t="s">
        <v>63</v>
      </c>
      <c r="K5176" s="68" t="s">
        <v>2547</v>
      </c>
      <c r="L5176" s="69" t="s">
        <v>10816</v>
      </c>
      <c r="N5176" s="128">
        <v>100</v>
      </c>
      <c r="O5176" s="71">
        <v>33.5</v>
      </c>
      <c r="P5176" s="127"/>
    </row>
    <row r="5177" spans="1:16" ht="15" x14ac:dyDescent="0.25">
      <c r="A5177" s="67" t="str">
        <f t="shared" si="80"/>
        <v>149616231</v>
      </c>
      <c r="B5177" s="127">
        <v>14961623</v>
      </c>
      <c r="C5177" s="127">
        <v>1</v>
      </c>
      <c r="D5177" s="74" t="s">
        <v>6427</v>
      </c>
      <c r="E5177" s="68" t="s">
        <v>2104</v>
      </c>
      <c r="F5177" s="68" t="s">
        <v>10814</v>
      </c>
      <c r="G5177" s="68" t="s">
        <v>2550</v>
      </c>
      <c r="H5177" s="68" t="s">
        <v>46</v>
      </c>
      <c r="I5177" s="66">
        <v>37117</v>
      </c>
      <c r="J5177" s="66" t="s">
        <v>90</v>
      </c>
      <c r="K5177" s="68" t="s">
        <v>2547</v>
      </c>
      <c r="L5177" s="69" t="s">
        <v>10816</v>
      </c>
      <c r="N5177" s="128">
        <v>100</v>
      </c>
      <c r="O5177" s="71">
        <v>33.5</v>
      </c>
      <c r="P5177" s="127"/>
    </row>
    <row r="5178" spans="1:16" ht="15" x14ac:dyDescent="0.25">
      <c r="A5178" s="67" t="str">
        <f t="shared" si="80"/>
        <v>69070523</v>
      </c>
      <c r="B5178" s="127">
        <v>6907052</v>
      </c>
      <c r="C5178" s="127">
        <v>3</v>
      </c>
      <c r="D5178" s="74" t="s">
        <v>6428</v>
      </c>
      <c r="E5178" s="68">
        <v>12753523</v>
      </c>
      <c r="F5178" s="68" t="s">
        <v>10815</v>
      </c>
      <c r="G5178" s="68" t="s">
        <v>2550</v>
      </c>
      <c r="H5178" s="68" t="s">
        <v>46</v>
      </c>
      <c r="I5178" s="66">
        <v>37112</v>
      </c>
      <c r="J5178" s="66" t="s">
        <v>96</v>
      </c>
      <c r="K5178" s="68" t="s">
        <v>2547</v>
      </c>
      <c r="L5178" s="69" t="s">
        <v>10817</v>
      </c>
      <c r="N5178" s="128">
        <v>100</v>
      </c>
      <c r="O5178" s="71">
        <v>33.5</v>
      </c>
      <c r="P5178" s="127"/>
    </row>
    <row r="5179" spans="1:16" ht="15" x14ac:dyDescent="0.25">
      <c r="A5179" s="67" t="str">
        <f t="shared" si="80"/>
        <v>69070522</v>
      </c>
      <c r="B5179" s="127">
        <v>6907052</v>
      </c>
      <c r="C5179" s="127">
        <v>2</v>
      </c>
      <c r="D5179" s="74" t="s">
        <v>6428</v>
      </c>
      <c r="E5179" s="68">
        <v>12753523</v>
      </c>
      <c r="F5179" s="68" t="s">
        <v>10813</v>
      </c>
      <c r="G5179" s="68" t="s">
        <v>10823</v>
      </c>
      <c r="H5179" s="68" t="s">
        <v>46</v>
      </c>
      <c r="I5179" s="66">
        <v>37112</v>
      </c>
      <c r="J5179" s="66" t="s">
        <v>96</v>
      </c>
      <c r="K5179" s="68" t="s">
        <v>2548</v>
      </c>
      <c r="L5179" s="69" t="s">
        <v>10818</v>
      </c>
      <c r="N5179" s="128">
        <v>100</v>
      </c>
      <c r="O5179" s="71">
        <v>20.100000000000001</v>
      </c>
      <c r="P5179" s="127"/>
    </row>
    <row r="5180" spans="1:16" ht="15" x14ac:dyDescent="0.25">
      <c r="A5180" s="67" t="str">
        <f t="shared" si="80"/>
        <v>12306211</v>
      </c>
      <c r="B5180" s="127">
        <v>1230621</v>
      </c>
      <c r="C5180" s="127">
        <v>1</v>
      </c>
      <c r="D5180" s="74" t="s">
        <v>6429</v>
      </c>
      <c r="E5180" s="68" t="s">
        <v>177</v>
      </c>
      <c r="F5180" s="68" t="s">
        <v>10813</v>
      </c>
      <c r="G5180" s="68" t="s">
        <v>2550</v>
      </c>
      <c r="H5180" s="68" t="s">
        <v>46</v>
      </c>
      <c r="I5180" s="66">
        <v>37118</v>
      </c>
      <c r="J5180" s="66" t="s">
        <v>50</v>
      </c>
      <c r="K5180" s="68" t="s">
        <v>2547</v>
      </c>
      <c r="L5180" s="69" t="s">
        <v>10818</v>
      </c>
      <c r="N5180" s="128">
        <v>100</v>
      </c>
      <c r="O5180" s="71">
        <v>33.5</v>
      </c>
      <c r="P5180" s="127"/>
    </row>
    <row r="5181" spans="1:16" ht="15" x14ac:dyDescent="0.25">
      <c r="A5181" s="67" t="str">
        <f t="shared" si="80"/>
        <v>120178143</v>
      </c>
      <c r="B5181" s="127">
        <v>12017814</v>
      </c>
      <c r="C5181" s="127">
        <v>3</v>
      </c>
      <c r="D5181" s="74" t="s">
        <v>6430</v>
      </c>
      <c r="E5181" s="68" t="s">
        <v>1365</v>
      </c>
      <c r="F5181" s="68" t="s">
        <v>10814</v>
      </c>
      <c r="G5181" s="68" t="s">
        <v>2550</v>
      </c>
      <c r="H5181" s="68" t="s">
        <v>46</v>
      </c>
      <c r="I5181" s="66">
        <v>37126</v>
      </c>
      <c r="J5181" s="66" t="s">
        <v>91</v>
      </c>
      <c r="K5181" s="68" t="s">
        <v>2547</v>
      </c>
      <c r="L5181" s="69" t="s">
        <v>10816</v>
      </c>
      <c r="N5181" s="128">
        <v>99</v>
      </c>
      <c r="O5181" s="71">
        <v>33.5</v>
      </c>
      <c r="P5181" s="127"/>
    </row>
    <row r="5182" spans="1:16" ht="15" x14ac:dyDescent="0.25">
      <c r="A5182" s="67" t="str">
        <f t="shared" si="80"/>
        <v>120178141</v>
      </c>
      <c r="B5182" s="127">
        <v>12017814</v>
      </c>
      <c r="C5182" s="127">
        <v>1</v>
      </c>
      <c r="D5182" s="74" t="s">
        <v>6430</v>
      </c>
      <c r="E5182" s="68" t="s">
        <v>1365</v>
      </c>
      <c r="F5182" s="68" t="s">
        <v>10815</v>
      </c>
      <c r="G5182" s="68" t="s">
        <v>10823</v>
      </c>
      <c r="H5182" s="68" t="s">
        <v>46</v>
      </c>
      <c r="I5182" s="66">
        <v>37126</v>
      </c>
      <c r="J5182" s="66" t="s">
        <v>91</v>
      </c>
      <c r="K5182" s="68" t="s">
        <v>2547</v>
      </c>
      <c r="L5182" s="69" t="s">
        <v>10817</v>
      </c>
      <c r="N5182" s="128">
        <v>100</v>
      </c>
      <c r="O5182" s="71">
        <v>33.5</v>
      </c>
      <c r="P5182" s="127"/>
    </row>
    <row r="5183" spans="1:16" ht="15" x14ac:dyDescent="0.25">
      <c r="A5183" s="67" t="str">
        <f t="shared" si="80"/>
        <v>65218121</v>
      </c>
      <c r="B5183" s="127">
        <v>6521812</v>
      </c>
      <c r="C5183" s="127">
        <v>1</v>
      </c>
      <c r="D5183" s="74" t="s">
        <v>6431</v>
      </c>
      <c r="E5183" s="68" t="s">
        <v>314</v>
      </c>
      <c r="F5183" s="68" t="s">
        <v>10813</v>
      </c>
      <c r="G5183" s="68" t="s">
        <v>10823</v>
      </c>
      <c r="H5183" s="68" t="s">
        <v>46</v>
      </c>
      <c r="I5183" s="66">
        <v>37117</v>
      </c>
      <c r="J5183" s="66" t="s">
        <v>90</v>
      </c>
      <c r="K5183" s="68" t="s">
        <v>2547</v>
      </c>
      <c r="L5183" s="69" t="s">
        <v>10818</v>
      </c>
      <c r="N5183" s="128">
        <v>100</v>
      </c>
      <c r="O5183" s="71">
        <v>33.5</v>
      </c>
      <c r="P5183" s="127"/>
    </row>
    <row r="5184" spans="1:16" ht="15" x14ac:dyDescent="0.25">
      <c r="A5184" s="67" t="str">
        <f t="shared" si="80"/>
        <v>58737941</v>
      </c>
      <c r="B5184" s="127">
        <v>5873794</v>
      </c>
      <c r="C5184" s="127">
        <v>1</v>
      </c>
      <c r="D5184" s="74" t="s">
        <v>10421</v>
      </c>
      <c r="E5184" s="68">
        <v>7482809</v>
      </c>
      <c r="F5184" s="68" t="s">
        <v>10813</v>
      </c>
      <c r="G5184" s="68" t="s">
        <v>10823</v>
      </c>
      <c r="H5184" s="68" t="s">
        <v>46</v>
      </c>
      <c r="I5184" s="66">
        <v>37126</v>
      </c>
      <c r="J5184" s="66" t="s">
        <v>91</v>
      </c>
      <c r="K5184" s="68" t="s">
        <v>2547</v>
      </c>
      <c r="L5184" s="69" t="s">
        <v>10818</v>
      </c>
      <c r="N5184" s="128">
        <v>0</v>
      </c>
      <c r="O5184" s="71">
        <v>33.5</v>
      </c>
      <c r="P5184" s="127"/>
    </row>
    <row r="5185" spans="1:16" ht="15" x14ac:dyDescent="0.25">
      <c r="A5185" s="67" t="str">
        <f t="shared" si="80"/>
        <v>92307504</v>
      </c>
      <c r="B5185" s="127">
        <v>9230750</v>
      </c>
      <c r="C5185" s="127">
        <v>4</v>
      </c>
      <c r="D5185" s="74" t="s">
        <v>6432</v>
      </c>
      <c r="E5185" s="68">
        <v>22152855</v>
      </c>
      <c r="F5185" s="68" t="s">
        <v>10814</v>
      </c>
      <c r="G5185" s="68" t="s">
        <v>10823</v>
      </c>
      <c r="H5185" s="68" t="s">
        <v>46</v>
      </c>
      <c r="I5185" s="66">
        <v>37122</v>
      </c>
      <c r="J5185" s="66" t="s">
        <v>102</v>
      </c>
      <c r="K5185" s="68" t="s">
        <v>2547</v>
      </c>
      <c r="L5185" s="69" t="s">
        <v>10816</v>
      </c>
      <c r="N5185" s="128">
        <v>100</v>
      </c>
      <c r="O5185" s="71">
        <v>33.5</v>
      </c>
      <c r="P5185" s="127"/>
    </row>
    <row r="5186" spans="1:16" ht="15" x14ac:dyDescent="0.25">
      <c r="A5186" s="67" t="str">
        <f t="shared" si="80"/>
        <v>156016141</v>
      </c>
      <c r="B5186" s="127">
        <v>15601614</v>
      </c>
      <c r="C5186" s="127">
        <v>1</v>
      </c>
      <c r="D5186" s="74" t="s">
        <v>6433</v>
      </c>
      <c r="E5186" s="68" t="s">
        <v>2243</v>
      </c>
      <c r="F5186" s="68" t="s">
        <v>10814</v>
      </c>
      <c r="G5186" s="68" t="s">
        <v>2550</v>
      </c>
      <c r="H5186" s="68" t="s">
        <v>46</v>
      </c>
      <c r="I5186" s="66">
        <v>37124</v>
      </c>
      <c r="J5186" s="66" t="s">
        <v>58</v>
      </c>
      <c r="K5186" s="68" t="s">
        <v>2547</v>
      </c>
      <c r="L5186" s="69" t="s">
        <v>10816</v>
      </c>
      <c r="N5186" s="128">
        <v>100</v>
      </c>
      <c r="O5186" s="71">
        <v>33.5</v>
      </c>
      <c r="P5186" s="127"/>
    </row>
    <row r="5187" spans="1:16" ht="15" x14ac:dyDescent="0.25">
      <c r="A5187" s="67" t="str">
        <f t="shared" si="80"/>
        <v>157819871</v>
      </c>
      <c r="B5187" s="127">
        <v>15781987</v>
      </c>
      <c r="C5187" s="127">
        <v>1</v>
      </c>
      <c r="D5187" s="74" t="s">
        <v>6434</v>
      </c>
      <c r="E5187" s="68" t="s">
        <v>2282</v>
      </c>
      <c r="F5187" s="68" t="s">
        <v>10814</v>
      </c>
      <c r="G5187" s="68" t="s">
        <v>2550</v>
      </c>
      <c r="H5187" s="68" t="s">
        <v>46</v>
      </c>
      <c r="I5187" s="66">
        <v>89987</v>
      </c>
      <c r="J5187" s="66" t="s">
        <v>97</v>
      </c>
      <c r="K5187" s="68" t="s">
        <v>2547</v>
      </c>
      <c r="L5187" s="69" t="s">
        <v>10816</v>
      </c>
      <c r="N5187" s="128">
        <v>100</v>
      </c>
      <c r="O5187" s="71">
        <v>33.5</v>
      </c>
      <c r="P5187" s="127"/>
    </row>
    <row r="5188" spans="1:16" ht="15" x14ac:dyDescent="0.25">
      <c r="A5188" s="67" t="str">
        <f t="shared" si="80"/>
        <v>104603544</v>
      </c>
      <c r="B5188" s="127">
        <v>10460354</v>
      </c>
      <c r="C5188" s="127">
        <v>4</v>
      </c>
      <c r="D5188" s="74" t="s">
        <v>6435</v>
      </c>
      <c r="E5188" s="68">
        <v>2104268</v>
      </c>
      <c r="F5188" s="68" t="s">
        <v>10814</v>
      </c>
      <c r="G5188" s="68" t="s">
        <v>2550</v>
      </c>
      <c r="H5188" s="68" t="s">
        <v>46</v>
      </c>
      <c r="I5188" s="66">
        <v>89987</v>
      </c>
      <c r="J5188" s="66" t="s">
        <v>97</v>
      </c>
      <c r="K5188" s="68" t="s">
        <v>2547</v>
      </c>
      <c r="L5188" s="69" t="s">
        <v>10816</v>
      </c>
      <c r="N5188" s="128">
        <v>100</v>
      </c>
      <c r="O5188" s="71">
        <v>33.5</v>
      </c>
      <c r="P5188" s="127"/>
    </row>
    <row r="5189" spans="1:16" ht="15" x14ac:dyDescent="0.25">
      <c r="A5189" s="67" t="str">
        <f t="shared" si="80"/>
        <v>149424951</v>
      </c>
      <c r="B5189" s="127">
        <v>14942495</v>
      </c>
      <c r="C5189" s="127">
        <v>1</v>
      </c>
      <c r="D5189" s="74" t="s">
        <v>10794</v>
      </c>
      <c r="E5189" s="68" t="s">
        <v>10335</v>
      </c>
      <c r="F5189" s="68" t="s">
        <v>10814</v>
      </c>
      <c r="G5189" s="127" t="s">
        <v>2550</v>
      </c>
      <c r="H5189" s="68" t="s">
        <v>46</v>
      </c>
      <c r="I5189" s="66">
        <v>27674</v>
      </c>
      <c r="J5189" s="66" t="s">
        <v>76</v>
      </c>
      <c r="K5189" s="68" t="s">
        <v>2547</v>
      </c>
      <c r="L5189" s="69" t="s">
        <v>10816</v>
      </c>
      <c r="N5189" s="128">
        <v>100</v>
      </c>
      <c r="O5189" s="71">
        <v>33.5</v>
      </c>
      <c r="P5189" s="127">
        <v>1</v>
      </c>
    </row>
    <row r="5190" spans="1:16" ht="15" x14ac:dyDescent="0.25">
      <c r="A5190" s="67" t="str">
        <f t="shared" si="80"/>
        <v>95485801</v>
      </c>
      <c r="B5190" s="127">
        <v>9548580</v>
      </c>
      <c r="C5190" s="127">
        <v>1</v>
      </c>
      <c r="D5190" s="74" t="s">
        <v>6436</v>
      </c>
      <c r="E5190" s="68">
        <v>11800279</v>
      </c>
      <c r="F5190" s="68" t="s">
        <v>10815</v>
      </c>
      <c r="G5190" s="68" t="s">
        <v>2550</v>
      </c>
      <c r="H5190" s="68" t="s">
        <v>46</v>
      </c>
      <c r="I5190" s="66">
        <v>37119</v>
      </c>
      <c r="J5190" s="66" t="s">
        <v>106</v>
      </c>
      <c r="K5190" s="68" t="s">
        <v>2547</v>
      </c>
      <c r="L5190" s="69" t="s">
        <v>10817</v>
      </c>
      <c r="N5190" s="128">
        <v>100</v>
      </c>
      <c r="O5190" s="71">
        <v>33.5</v>
      </c>
      <c r="P5190" s="127">
        <v>1</v>
      </c>
    </row>
    <row r="5191" spans="1:16" ht="15" x14ac:dyDescent="0.25">
      <c r="A5191" s="67" t="str">
        <f t="shared" si="80"/>
        <v>80386364</v>
      </c>
      <c r="B5191" s="127">
        <v>8038636</v>
      </c>
      <c r="C5191" s="127">
        <v>4</v>
      </c>
      <c r="D5191" s="74" t="s">
        <v>6437</v>
      </c>
      <c r="E5191" s="68" t="s">
        <v>493</v>
      </c>
      <c r="F5191" s="68" t="s">
        <v>10814</v>
      </c>
      <c r="G5191" s="68" t="s">
        <v>2550</v>
      </c>
      <c r="H5191" s="68" t="s">
        <v>46</v>
      </c>
      <c r="I5191" s="66">
        <v>89982</v>
      </c>
      <c r="J5191" s="66" t="s">
        <v>62</v>
      </c>
      <c r="K5191" s="68" t="s">
        <v>2546</v>
      </c>
      <c r="L5191" s="69" t="s">
        <v>10816</v>
      </c>
      <c r="N5191" s="128">
        <v>86</v>
      </c>
      <c r="O5191" s="71">
        <v>40.200000000000003</v>
      </c>
      <c r="P5191" s="127"/>
    </row>
    <row r="5192" spans="1:16" ht="15" x14ac:dyDescent="0.25">
      <c r="A5192" s="67" t="str">
        <f t="shared" ref="A5192:A5255" si="81">CONCATENATE(B5192,C5192)</f>
        <v>55043991</v>
      </c>
      <c r="B5192" s="127">
        <v>5504399</v>
      </c>
      <c r="C5192" s="127">
        <v>1</v>
      </c>
      <c r="D5192" s="74" t="s">
        <v>6438</v>
      </c>
      <c r="E5192" s="68">
        <v>1360800</v>
      </c>
      <c r="F5192" s="68" t="s">
        <v>10813</v>
      </c>
      <c r="G5192" s="68" t="s">
        <v>10823</v>
      </c>
      <c r="H5192" s="68" t="s">
        <v>46</v>
      </c>
      <c r="I5192" s="66">
        <v>37123</v>
      </c>
      <c r="J5192" s="66" t="s">
        <v>85</v>
      </c>
      <c r="K5192" s="68" t="s">
        <v>2547</v>
      </c>
      <c r="L5192" s="69" t="s">
        <v>10818</v>
      </c>
      <c r="N5192" s="128">
        <v>100</v>
      </c>
      <c r="O5192" s="71">
        <v>33.5</v>
      </c>
      <c r="P5192" s="127"/>
    </row>
    <row r="5193" spans="1:16" ht="15" x14ac:dyDescent="0.25">
      <c r="A5193" s="67" t="str">
        <f t="shared" si="81"/>
        <v>16534301</v>
      </c>
      <c r="B5193" s="127">
        <v>1653430</v>
      </c>
      <c r="C5193" s="127">
        <v>1</v>
      </c>
      <c r="D5193" s="74" t="s">
        <v>6439</v>
      </c>
      <c r="E5193" s="68" t="s">
        <v>192</v>
      </c>
      <c r="F5193" s="68" t="s">
        <v>10813</v>
      </c>
      <c r="G5193" s="68" t="s">
        <v>10823</v>
      </c>
      <c r="H5193" s="68" t="s">
        <v>46</v>
      </c>
      <c r="I5193" s="66">
        <v>37111</v>
      </c>
      <c r="J5193" s="66" t="s">
        <v>59</v>
      </c>
      <c r="K5193" s="68" t="s">
        <v>2547</v>
      </c>
      <c r="L5193" s="69" t="s">
        <v>10818</v>
      </c>
      <c r="N5193" s="128">
        <v>100</v>
      </c>
      <c r="O5193" s="71">
        <v>33.5</v>
      </c>
      <c r="P5193" s="127"/>
    </row>
    <row r="5194" spans="1:16" ht="15" x14ac:dyDescent="0.25">
      <c r="A5194" s="67" t="str">
        <f t="shared" si="81"/>
        <v>157352171</v>
      </c>
      <c r="B5194" s="127">
        <v>15735217</v>
      </c>
      <c r="C5194" s="127">
        <v>1</v>
      </c>
      <c r="D5194" s="74" t="s">
        <v>6440</v>
      </c>
      <c r="E5194" s="68" t="s">
        <v>2273</v>
      </c>
      <c r="F5194" s="68" t="s">
        <v>10814</v>
      </c>
      <c r="G5194" s="68" t="s">
        <v>2550</v>
      </c>
      <c r="H5194" s="68" t="s">
        <v>46</v>
      </c>
      <c r="I5194" s="66">
        <v>89987</v>
      </c>
      <c r="J5194" s="66" t="s">
        <v>97</v>
      </c>
      <c r="K5194" s="68" t="s">
        <v>2547</v>
      </c>
      <c r="L5194" s="69" t="s">
        <v>10816</v>
      </c>
      <c r="N5194" s="128">
        <v>100</v>
      </c>
      <c r="O5194" s="71">
        <v>33.5</v>
      </c>
      <c r="P5194" s="127"/>
    </row>
    <row r="5195" spans="1:16" ht="15" x14ac:dyDescent="0.25">
      <c r="A5195" s="67" t="str">
        <f t="shared" si="81"/>
        <v>91472021</v>
      </c>
      <c r="B5195" s="127">
        <v>9147202</v>
      </c>
      <c r="C5195" s="127">
        <v>1</v>
      </c>
      <c r="D5195" s="74" t="s">
        <v>9833</v>
      </c>
      <c r="E5195" s="68" t="s">
        <v>9922</v>
      </c>
      <c r="F5195" s="68" t="s">
        <v>10815</v>
      </c>
      <c r="G5195" s="68" t="s">
        <v>2550</v>
      </c>
      <c r="H5195" s="68" t="s">
        <v>46</v>
      </c>
      <c r="I5195" s="66">
        <v>37115</v>
      </c>
      <c r="J5195" s="66" t="s">
        <v>55</v>
      </c>
      <c r="K5195" s="68" t="s">
        <v>2547</v>
      </c>
      <c r="L5195" s="69" t="s">
        <v>10817</v>
      </c>
      <c r="N5195" s="128">
        <v>0</v>
      </c>
      <c r="O5195" s="71">
        <v>33.5</v>
      </c>
      <c r="P5195" s="127"/>
    </row>
    <row r="5196" spans="1:16" ht="15" x14ac:dyDescent="0.25">
      <c r="A5196" s="67" t="str">
        <f t="shared" si="81"/>
        <v>165268311</v>
      </c>
      <c r="B5196" s="127">
        <v>16526831</v>
      </c>
      <c r="C5196" s="127">
        <v>1</v>
      </c>
      <c r="D5196" s="74" t="s">
        <v>10649</v>
      </c>
      <c r="E5196" s="68">
        <v>2280547</v>
      </c>
      <c r="F5196" s="68" t="s">
        <v>10814</v>
      </c>
      <c r="G5196" s="127" t="s">
        <v>2550</v>
      </c>
      <c r="H5196" s="68" t="s">
        <v>46</v>
      </c>
      <c r="I5196" s="66">
        <v>89988</v>
      </c>
      <c r="J5196" s="66" t="s">
        <v>104</v>
      </c>
      <c r="K5196" s="68" t="s">
        <v>2547</v>
      </c>
      <c r="L5196" s="69" t="s">
        <v>10816</v>
      </c>
      <c r="N5196" s="128">
        <v>0</v>
      </c>
      <c r="O5196" s="71">
        <v>33.5</v>
      </c>
      <c r="P5196" s="127"/>
    </row>
    <row r="5197" spans="1:16" ht="15" x14ac:dyDescent="0.25">
      <c r="A5197" s="67" t="str">
        <f t="shared" si="81"/>
        <v>149227211</v>
      </c>
      <c r="B5197" s="127">
        <v>14922721</v>
      </c>
      <c r="C5197" s="127">
        <v>1</v>
      </c>
      <c r="D5197" s="74" t="s">
        <v>6441</v>
      </c>
      <c r="E5197" s="68" t="s">
        <v>2088</v>
      </c>
      <c r="F5197" s="68" t="s">
        <v>10814</v>
      </c>
      <c r="G5197" s="68" t="s">
        <v>2550</v>
      </c>
      <c r="H5197" s="68" t="s">
        <v>46</v>
      </c>
      <c r="I5197" s="66">
        <v>37116</v>
      </c>
      <c r="J5197" s="66" t="s">
        <v>111</v>
      </c>
      <c r="K5197" s="68" t="s">
        <v>2547</v>
      </c>
      <c r="L5197" s="69" t="s">
        <v>10816</v>
      </c>
      <c r="N5197" s="128">
        <v>100</v>
      </c>
      <c r="O5197" s="71">
        <v>33.5</v>
      </c>
      <c r="P5197" s="127"/>
    </row>
    <row r="5198" spans="1:16" ht="15" x14ac:dyDescent="0.25">
      <c r="A5198" s="67" t="str">
        <f t="shared" si="81"/>
        <v>119271121</v>
      </c>
      <c r="B5198" s="127">
        <v>11927112</v>
      </c>
      <c r="C5198" s="127">
        <v>1</v>
      </c>
      <c r="D5198" s="74" t="s">
        <v>7402</v>
      </c>
      <c r="E5198" s="68" t="s">
        <v>7941</v>
      </c>
      <c r="F5198" s="68" t="s">
        <v>10815</v>
      </c>
      <c r="G5198" s="68" t="s">
        <v>10823</v>
      </c>
      <c r="H5198" s="68" t="s">
        <v>46</v>
      </c>
      <c r="I5198" s="66">
        <v>1</v>
      </c>
      <c r="J5198" s="66" t="s">
        <v>93</v>
      </c>
      <c r="K5198" s="68" t="s">
        <v>2547</v>
      </c>
      <c r="L5198" s="69" t="s">
        <v>10817</v>
      </c>
      <c r="N5198" s="128">
        <v>100</v>
      </c>
      <c r="O5198" s="71">
        <v>33.5</v>
      </c>
      <c r="P5198" s="127"/>
    </row>
    <row r="5199" spans="1:16" ht="15" x14ac:dyDescent="0.25">
      <c r="A5199" s="67" t="str">
        <f t="shared" si="81"/>
        <v>58737691</v>
      </c>
      <c r="B5199" s="127">
        <v>5873769</v>
      </c>
      <c r="C5199" s="127">
        <v>1</v>
      </c>
      <c r="D5199" s="74" t="s">
        <v>10420</v>
      </c>
      <c r="E5199" s="68" t="s">
        <v>10066</v>
      </c>
      <c r="F5199" s="68" t="s">
        <v>10813</v>
      </c>
      <c r="G5199" s="68" t="s">
        <v>10823</v>
      </c>
      <c r="H5199" s="68" t="s">
        <v>46</v>
      </c>
      <c r="I5199" s="66">
        <v>5908</v>
      </c>
      <c r="J5199" s="66" t="s">
        <v>61</v>
      </c>
      <c r="K5199" s="68" t="s">
        <v>2547</v>
      </c>
      <c r="L5199" s="69" t="s">
        <v>10818</v>
      </c>
      <c r="N5199" s="128">
        <v>0</v>
      </c>
      <c r="O5199" s="71">
        <v>33.5</v>
      </c>
      <c r="P5199" s="127">
        <v>2</v>
      </c>
    </row>
    <row r="5200" spans="1:16" ht="15" x14ac:dyDescent="0.25">
      <c r="A5200" s="67" t="str">
        <f t="shared" si="81"/>
        <v>58737701</v>
      </c>
      <c r="B5200" s="127">
        <v>5873770</v>
      </c>
      <c r="C5200" s="127">
        <v>1</v>
      </c>
      <c r="D5200" s="74" t="s">
        <v>6442</v>
      </c>
      <c r="E5200" s="68">
        <v>6381899</v>
      </c>
      <c r="F5200" s="68" t="s">
        <v>10813</v>
      </c>
      <c r="G5200" s="68" t="s">
        <v>10823</v>
      </c>
      <c r="H5200" s="68" t="s">
        <v>46</v>
      </c>
      <c r="I5200" s="66">
        <v>37117</v>
      </c>
      <c r="J5200" s="66" t="s">
        <v>90</v>
      </c>
      <c r="K5200" s="68" t="s">
        <v>2547</v>
      </c>
      <c r="L5200" s="69" t="s">
        <v>10818</v>
      </c>
      <c r="N5200" s="128">
        <v>100</v>
      </c>
      <c r="O5200" s="71">
        <v>33.5</v>
      </c>
      <c r="P5200" s="127"/>
    </row>
    <row r="5201" spans="1:16" ht="15" x14ac:dyDescent="0.25">
      <c r="A5201" s="67" t="str">
        <f t="shared" si="81"/>
        <v>73781051</v>
      </c>
      <c r="B5201" s="127">
        <v>7378105</v>
      </c>
      <c r="C5201" s="127">
        <v>1</v>
      </c>
      <c r="D5201" s="74" t="s">
        <v>7407</v>
      </c>
      <c r="E5201" s="68" t="s">
        <v>7943</v>
      </c>
      <c r="F5201" s="68" t="s">
        <v>10813</v>
      </c>
      <c r="G5201" s="68" t="s">
        <v>10823</v>
      </c>
      <c r="H5201" s="68" t="s">
        <v>46</v>
      </c>
      <c r="I5201" s="66">
        <v>1</v>
      </c>
      <c r="J5201" s="66" t="s">
        <v>93</v>
      </c>
      <c r="K5201" s="68" t="s">
        <v>2547</v>
      </c>
      <c r="L5201" s="69" t="s">
        <v>10818</v>
      </c>
      <c r="N5201" s="128">
        <v>100</v>
      </c>
      <c r="O5201" s="71">
        <v>33.5</v>
      </c>
      <c r="P5201" s="127"/>
    </row>
    <row r="5202" spans="1:16" ht="15" x14ac:dyDescent="0.25">
      <c r="A5202" s="67" t="str">
        <f t="shared" si="81"/>
        <v>149551801</v>
      </c>
      <c r="B5202" s="127">
        <v>14955180</v>
      </c>
      <c r="C5202" s="127">
        <v>1</v>
      </c>
      <c r="D5202" s="74" t="s">
        <v>6443</v>
      </c>
      <c r="E5202" s="68" t="s">
        <v>7999</v>
      </c>
      <c r="F5202" s="68" t="s">
        <v>10814</v>
      </c>
      <c r="G5202" s="68" t="s">
        <v>2550</v>
      </c>
      <c r="H5202" s="68" t="s">
        <v>46</v>
      </c>
      <c r="I5202" s="66">
        <v>89996</v>
      </c>
      <c r="J5202" s="66" t="s">
        <v>83</v>
      </c>
      <c r="K5202" s="68" t="s">
        <v>2547</v>
      </c>
      <c r="L5202" s="69" t="s">
        <v>10816</v>
      </c>
      <c r="N5202" s="128">
        <v>100</v>
      </c>
      <c r="O5202" s="71">
        <v>33.5</v>
      </c>
      <c r="P5202" s="127"/>
    </row>
    <row r="5203" spans="1:16" ht="15" x14ac:dyDescent="0.25">
      <c r="A5203" s="67" t="str">
        <f t="shared" si="81"/>
        <v>146826181</v>
      </c>
      <c r="B5203" s="127">
        <v>14682618</v>
      </c>
      <c r="C5203" s="127">
        <v>1</v>
      </c>
      <c r="D5203" s="74" t="s">
        <v>6444</v>
      </c>
      <c r="E5203" s="68" t="s">
        <v>1995</v>
      </c>
      <c r="F5203" s="68" t="s">
        <v>10814</v>
      </c>
      <c r="G5203" s="68" t="s">
        <v>2550</v>
      </c>
      <c r="H5203" s="68" t="s">
        <v>46</v>
      </c>
      <c r="I5203" s="66">
        <v>37115</v>
      </c>
      <c r="J5203" s="66" t="s">
        <v>55</v>
      </c>
      <c r="K5203" s="68" t="s">
        <v>2547</v>
      </c>
      <c r="L5203" s="69" t="s">
        <v>10816</v>
      </c>
      <c r="N5203" s="128">
        <v>98</v>
      </c>
      <c r="O5203" s="71">
        <v>33.5</v>
      </c>
      <c r="P5203" s="127"/>
    </row>
    <row r="5204" spans="1:16" ht="15" x14ac:dyDescent="0.25">
      <c r="A5204" s="67" t="str">
        <f t="shared" si="81"/>
        <v>134943871</v>
      </c>
      <c r="B5204" s="127">
        <v>13494387</v>
      </c>
      <c r="C5204" s="127">
        <v>1</v>
      </c>
      <c r="D5204" s="74" t="s">
        <v>6445</v>
      </c>
      <c r="E5204" s="68" t="s">
        <v>1818</v>
      </c>
      <c r="F5204" s="68" t="s">
        <v>10814</v>
      </c>
      <c r="G5204" s="68" t="s">
        <v>10823</v>
      </c>
      <c r="H5204" s="68" t="s">
        <v>46</v>
      </c>
      <c r="I5204" s="66">
        <v>37116</v>
      </c>
      <c r="J5204" s="66" t="s">
        <v>111</v>
      </c>
      <c r="K5204" s="68" t="s">
        <v>2547</v>
      </c>
      <c r="L5204" s="69" t="s">
        <v>10816</v>
      </c>
      <c r="N5204" s="128">
        <v>100</v>
      </c>
      <c r="O5204" s="71">
        <v>33.5</v>
      </c>
      <c r="P5204" s="127"/>
    </row>
    <row r="5205" spans="1:16" ht="15" x14ac:dyDescent="0.25">
      <c r="A5205" s="67" t="str">
        <f t="shared" si="81"/>
        <v>121256111</v>
      </c>
      <c r="B5205" s="127">
        <v>12125611</v>
      </c>
      <c r="C5205" s="127">
        <v>1</v>
      </c>
      <c r="D5205" s="74" t="s">
        <v>10774</v>
      </c>
      <c r="E5205" s="68" t="s">
        <v>10315</v>
      </c>
      <c r="F5205" s="68" t="s">
        <v>10815</v>
      </c>
      <c r="G5205" s="127" t="s">
        <v>2550</v>
      </c>
      <c r="H5205" s="68" t="s">
        <v>46</v>
      </c>
      <c r="I5205" s="66">
        <v>27672</v>
      </c>
      <c r="J5205" s="66" t="s">
        <v>108</v>
      </c>
      <c r="K5205" s="68" t="s">
        <v>2547</v>
      </c>
      <c r="L5205" s="69" t="s">
        <v>10817</v>
      </c>
      <c r="N5205" s="128">
        <v>100</v>
      </c>
      <c r="O5205" s="71">
        <v>33.5</v>
      </c>
      <c r="P5205" s="127"/>
    </row>
    <row r="5206" spans="1:16" ht="15" x14ac:dyDescent="0.25">
      <c r="A5206" s="67" t="str">
        <f t="shared" si="81"/>
        <v>87880661</v>
      </c>
      <c r="B5206" s="127">
        <v>8788066</v>
      </c>
      <c r="C5206" s="127">
        <v>1</v>
      </c>
      <c r="D5206" s="74" t="s">
        <v>3740</v>
      </c>
      <c r="E5206" s="68" t="s">
        <v>574</v>
      </c>
      <c r="F5206" s="68" t="s">
        <v>10815</v>
      </c>
      <c r="G5206" s="68" t="s">
        <v>10823</v>
      </c>
      <c r="H5206" s="68" t="s">
        <v>46</v>
      </c>
      <c r="I5206" s="66">
        <v>37110</v>
      </c>
      <c r="J5206" s="66" t="s">
        <v>73</v>
      </c>
      <c r="K5206" s="68" t="s">
        <v>2547</v>
      </c>
      <c r="L5206" s="69" t="s">
        <v>10817</v>
      </c>
      <c r="N5206" s="128">
        <v>100</v>
      </c>
      <c r="O5206" s="71">
        <v>33.5</v>
      </c>
      <c r="P5206" s="127"/>
    </row>
    <row r="5207" spans="1:16" ht="15" x14ac:dyDescent="0.25">
      <c r="A5207" s="67" t="str">
        <f t="shared" si="81"/>
        <v>12945071</v>
      </c>
      <c r="B5207" s="127">
        <v>1294507</v>
      </c>
      <c r="C5207" s="127">
        <v>1</v>
      </c>
      <c r="D5207" s="74" t="s">
        <v>7420</v>
      </c>
      <c r="E5207" s="68">
        <v>3736064</v>
      </c>
      <c r="F5207" s="68" t="s">
        <v>10813</v>
      </c>
      <c r="G5207" s="68" t="s">
        <v>10823</v>
      </c>
      <c r="H5207" s="68" t="s">
        <v>46</v>
      </c>
      <c r="I5207" s="66">
        <v>651</v>
      </c>
      <c r="J5207" s="66" t="s">
        <v>47</v>
      </c>
      <c r="K5207" s="68" t="s">
        <v>2547</v>
      </c>
      <c r="L5207" s="69" t="s">
        <v>10818</v>
      </c>
      <c r="N5207" s="128">
        <v>100</v>
      </c>
      <c r="O5207" s="71">
        <v>33.5</v>
      </c>
      <c r="P5207" s="127"/>
    </row>
    <row r="5208" spans="1:16" ht="15" x14ac:dyDescent="0.25">
      <c r="A5208" s="67" t="str">
        <f t="shared" si="81"/>
        <v>149551311</v>
      </c>
      <c r="B5208" s="127">
        <v>14955131</v>
      </c>
      <c r="C5208" s="127">
        <v>1</v>
      </c>
      <c r="D5208" s="74" t="s">
        <v>6447</v>
      </c>
      <c r="E5208" s="68" t="s">
        <v>2098</v>
      </c>
      <c r="F5208" s="68" t="s">
        <v>10814</v>
      </c>
      <c r="G5208" s="68" t="s">
        <v>2550</v>
      </c>
      <c r="H5208" s="68" t="s">
        <v>46</v>
      </c>
      <c r="I5208" s="66">
        <v>89996</v>
      </c>
      <c r="J5208" s="66" t="s">
        <v>83</v>
      </c>
      <c r="K5208" s="68" t="s">
        <v>2547</v>
      </c>
      <c r="L5208" s="69" t="s">
        <v>10816</v>
      </c>
      <c r="N5208" s="128">
        <v>100</v>
      </c>
      <c r="O5208" s="71">
        <v>33.5</v>
      </c>
      <c r="P5208" s="127"/>
    </row>
    <row r="5209" spans="1:16" ht="15" x14ac:dyDescent="0.25">
      <c r="A5209" s="67" t="str">
        <f t="shared" si="81"/>
        <v>113854671</v>
      </c>
      <c r="B5209" s="127">
        <v>11385467</v>
      </c>
      <c r="C5209" s="127">
        <v>1</v>
      </c>
      <c r="D5209" s="74" t="s">
        <v>6448</v>
      </c>
      <c r="E5209" s="68">
        <v>6197052</v>
      </c>
      <c r="F5209" s="68" t="s">
        <v>10815</v>
      </c>
      <c r="G5209" s="127" t="s">
        <v>2550</v>
      </c>
      <c r="H5209" s="68" t="s">
        <v>46</v>
      </c>
      <c r="I5209" s="66">
        <v>37115</v>
      </c>
      <c r="J5209" s="66" t="s">
        <v>55</v>
      </c>
      <c r="K5209" s="68" t="s">
        <v>2547</v>
      </c>
      <c r="L5209" s="69" t="s">
        <v>10817</v>
      </c>
      <c r="N5209" s="128">
        <v>0</v>
      </c>
      <c r="O5209" s="71">
        <v>33.5</v>
      </c>
      <c r="P5209" s="127"/>
    </row>
    <row r="5210" spans="1:16" ht="15" x14ac:dyDescent="0.25">
      <c r="A5210" s="67" t="str">
        <f t="shared" si="81"/>
        <v>150149882</v>
      </c>
      <c r="B5210" s="127">
        <v>15014988</v>
      </c>
      <c r="C5210" s="127">
        <v>2</v>
      </c>
      <c r="D5210" s="74" t="s">
        <v>6449</v>
      </c>
      <c r="E5210" s="68" t="s">
        <v>2131</v>
      </c>
      <c r="F5210" s="68" t="s">
        <v>10814</v>
      </c>
      <c r="G5210" s="68" t="s">
        <v>2550</v>
      </c>
      <c r="H5210" s="68" t="s">
        <v>46</v>
      </c>
      <c r="I5210" s="66">
        <v>37110</v>
      </c>
      <c r="J5210" s="66" t="s">
        <v>73</v>
      </c>
      <c r="K5210" s="68" t="s">
        <v>2547</v>
      </c>
      <c r="L5210" s="69" t="s">
        <v>10816</v>
      </c>
      <c r="N5210" s="128">
        <v>99</v>
      </c>
      <c r="O5210" s="71">
        <v>33.5</v>
      </c>
      <c r="P5210" s="127"/>
    </row>
    <row r="5211" spans="1:16" ht="15" x14ac:dyDescent="0.25">
      <c r="A5211" s="67" t="str">
        <f t="shared" si="81"/>
        <v>163799371</v>
      </c>
      <c r="B5211" s="127">
        <v>16379937</v>
      </c>
      <c r="C5211" s="127">
        <v>1</v>
      </c>
      <c r="D5211" s="74" t="s">
        <v>6450</v>
      </c>
      <c r="E5211" s="68" t="s">
        <v>2436</v>
      </c>
      <c r="F5211" s="68" t="s">
        <v>10814</v>
      </c>
      <c r="G5211" s="68" t="s">
        <v>2550</v>
      </c>
      <c r="H5211" s="68" t="s">
        <v>46</v>
      </c>
      <c r="I5211" s="66">
        <v>37122</v>
      </c>
      <c r="J5211" s="66" t="s">
        <v>102</v>
      </c>
      <c r="K5211" s="68" t="s">
        <v>2547</v>
      </c>
      <c r="L5211" s="69" t="s">
        <v>10816</v>
      </c>
      <c r="N5211" s="128">
        <v>0</v>
      </c>
      <c r="O5211" s="71">
        <v>33.5</v>
      </c>
      <c r="P5211" s="127"/>
    </row>
    <row r="5212" spans="1:16" ht="15" x14ac:dyDescent="0.25">
      <c r="A5212" s="67" t="str">
        <f t="shared" si="81"/>
        <v>93837241</v>
      </c>
      <c r="B5212" s="127">
        <v>9383724</v>
      </c>
      <c r="C5212" s="127">
        <v>1</v>
      </c>
      <c r="D5212" s="74" t="s">
        <v>7429</v>
      </c>
      <c r="E5212" s="68" t="s">
        <v>7951</v>
      </c>
      <c r="F5212" s="68" t="s">
        <v>10815</v>
      </c>
      <c r="G5212" s="68" t="s">
        <v>2550</v>
      </c>
      <c r="H5212" s="68" t="s">
        <v>46</v>
      </c>
      <c r="I5212" s="66">
        <v>1</v>
      </c>
      <c r="J5212" s="66" t="s">
        <v>93</v>
      </c>
      <c r="K5212" s="68" t="s">
        <v>2547</v>
      </c>
      <c r="L5212" s="69" t="s">
        <v>10817</v>
      </c>
      <c r="N5212" s="128">
        <v>100</v>
      </c>
      <c r="O5212" s="71">
        <v>33.5</v>
      </c>
      <c r="P5212" s="127"/>
    </row>
    <row r="5213" spans="1:16" ht="15" x14ac:dyDescent="0.25">
      <c r="A5213" s="67" t="str">
        <f t="shared" si="81"/>
        <v>110750162</v>
      </c>
      <c r="B5213" s="127">
        <v>11075016</v>
      </c>
      <c r="C5213" s="127">
        <v>2</v>
      </c>
      <c r="D5213" s="74" t="s">
        <v>6451</v>
      </c>
      <c r="E5213" s="68" t="s">
        <v>1033</v>
      </c>
      <c r="F5213" s="68" t="s">
        <v>10815</v>
      </c>
      <c r="G5213" s="68" t="s">
        <v>10823</v>
      </c>
      <c r="H5213" s="68" t="s">
        <v>46</v>
      </c>
      <c r="I5213" s="66">
        <v>89982</v>
      </c>
      <c r="J5213" s="66" t="s">
        <v>62</v>
      </c>
      <c r="K5213" s="68" t="s">
        <v>2547</v>
      </c>
      <c r="L5213" s="69" t="s">
        <v>10817</v>
      </c>
      <c r="N5213" s="128">
        <v>100</v>
      </c>
      <c r="O5213" s="71">
        <v>33.5</v>
      </c>
      <c r="P5213" s="127"/>
    </row>
    <row r="5214" spans="1:16" ht="15" x14ac:dyDescent="0.25">
      <c r="A5214" s="67" t="str">
        <f t="shared" si="81"/>
        <v>76697201</v>
      </c>
      <c r="B5214" s="127">
        <v>7669720</v>
      </c>
      <c r="C5214" s="127">
        <v>1</v>
      </c>
      <c r="D5214" s="74" t="s">
        <v>10739</v>
      </c>
      <c r="E5214" s="68" t="s">
        <v>10261</v>
      </c>
      <c r="F5214" s="68" t="s">
        <v>10813</v>
      </c>
      <c r="G5214" s="127" t="s">
        <v>2550</v>
      </c>
      <c r="H5214" s="68" t="s">
        <v>46</v>
      </c>
      <c r="I5214" s="66">
        <v>37124</v>
      </c>
      <c r="J5214" s="66" t="s">
        <v>58</v>
      </c>
      <c r="K5214" s="68" t="s">
        <v>2547</v>
      </c>
      <c r="L5214" s="69" t="s">
        <v>10818</v>
      </c>
      <c r="N5214" s="128">
        <v>100</v>
      </c>
      <c r="O5214" s="71">
        <v>33.5</v>
      </c>
      <c r="P5214" s="127"/>
    </row>
    <row r="5215" spans="1:16" ht="15" x14ac:dyDescent="0.25">
      <c r="A5215" s="67" t="str">
        <f t="shared" si="81"/>
        <v>76697071</v>
      </c>
      <c r="B5215" s="127">
        <v>7669707</v>
      </c>
      <c r="C5215" s="127">
        <v>1</v>
      </c>
      <c r="D5215" s="74" t="s">
        <v>10478</v>
      </c>
      <c r="E5215" s="68">
        <v>10674074</v>
      </c>
      <c r="F5215" s="68" t="s">
        <v>10813</v>
      </c>
      <c r="G5215" s="127" t="s">
        <v>2550</v>
      </c>
      <c r="H5215" s="68" t="s">
        <v>46</v>
      </c>
      <c r="I5215" s="66">
        <v>89990</v>
      </c>
      <c r="J5215" s="66" t="s">
        <v>101</v>
      </c>
      <c r="K5215" s="68" t="s">
        <v>2547</v>
      </c>
      <c r="L5215" s="69" t="s">
        <v>10818</v>
      </c>
      <c r="N5215" s="128">
        <v>0</v>
      </c>
      <c r="O5215" s="71">
        <v>33.5</v>
      </c>
      <c r="P5215" s="127">
        <v>1</v>
      </c>
    </row>
    <row r="5216" spans="1:16" ht="15" x14ac:dyDescent="0.25">
      <c r="A5216" s="67" t="str">
        <f t="shared" si="81"/>
        <v>89981761</v>
      </c>
      <c r="B5216" s="127">
        <v>8998176</v>
      </c>
      <c r="C5216" s="127">
        <v>1</v>
      </c>
      <c r="D5216" s="74" t="s">
        <v>6452</v>
      </c>
      <c r="E5216" s="68" t="s">
        <v>612</v>
      </c>
      <c r="F5216" s="68" t="s">
        <v>10815</v>
      </c>
      <c r="G5216" s="68" t="s">
        <v>2550</v>
      </c>
      <c r="H5216" s="68" t="s">
        <v>46</v>
      </c>
      <c r="I5216" s="66">
        <v>37111</v>
      </c>
      <c r="J5216" s="66" t="s">
        <v>59</v>
      </c>
      <c r="K5216" s="68" t="s">
        <v>2547</v>
      </c>
      <c r="L5216" s="69" t="s">
        <v>10817</v>
      </c>
      <c r="N5216" s="128">
        <v>100</v>
      </c>
      <c r="O5216" s="71">
        <v>33.5</v>
      </c>
      <c r="P5216" s="127"/>
    </row>
    <row r="5217" spans="1:16" ht="15" x14ac:dyDescent="0.25">
      <c r="A5217" s="67" t="str">
        <f t="shared" si="81"/>
        <v>159996101</v>
      </c>
      <c r="B5217" s="127">
        <v>15999610</v>
      </c>
      <c r="C5217" s="127">
        <v>1</v>
      </c>
      <c r="D5217" s="74" t="s">
        <v>6453</v>
      </c>
      <c r="E5217" s="68" t="s">
        <v>2322</v>
      </c>
      <c r="F5217" s="68" t="s">
        <v>10814</v>
      </c>
      <c r="G5217" s="68" t="s">
        <v>2550</v>
      </c>
      <c r="H5217" s="68" t="s">
        <v>46</v>
      </c>
      <c r="I5217" s="66">
        <v>37110</v>
      </c>
      <c r="J5217" s="66" t="s">
        <v>73</v>
      </c>
      <c r="K5217" s="68" t="s">
        <v>2547</v>
      </c>
      <c r="L5217" s="69" t="s">
        <v>10816</v>
      </c>
      <c r="N5217" s="128">
        <v>100</v>
      </c>
      <c r="O5217" s="71">
        <v>33.5</v>
      </c>
      <c r="P5217" s="127"/>
    </row>
    <row r="5218" spans="1:16" ht="15" x14ac:dyDescent="0.25">
      <c r="A5218" s="67" t="str">
        <f t="shared" si="81"/>
        <v>91472141</v>
      </c>
      <c r="B5218" s="127">
        <v>9147214</v>
      </c>
      <c r="C5218" s="127">
        <v>1</v>
      </c>
      <c r="D5218" s="74" t="s">
        <v>6454</v>
      </c>
      <c r="E5218" s="68">
        <v>7884588</v>
      </c>
      <c r="F5218" s="68" t="s">
        <v>10815</v>
      </c>
      <c r="G5218" s="68" t="s">
        <v>2550</v>
      </c>
      <c r="H5218" s="68" t="s">
        <v>46</v>
      </c>
      <c r="I5218" s="66">
        <v>37115</v>
      </c>
      <c r="J5218" s="66" t="s">
        <v>55</v>
      </c>
      <c r="K5218" s="68" t="s">
        <v>2547</v>
      </c>
      <c r="L5218" s="69" t="s">
        <v>10817</v>
      </c>
      <c r="N5218" s="128">
        <v>98</v>
      </c>
      <c r="O5218" s="71">
        <v>33.5</v>
      </c>
      <c r="P5218" s="127"/>
    </row>
    <row r="5219" spans="1:16" ht="15" x14ac:dyDescent="0.25">
      <c r="A5219" s="67" t="str">
        <f t="shared" si="81"/>
        <v>104357002</v>
      </c>
      <c r="B5219" s="127">
        <v>10435700</v>
      </c>
      <c r="C5219" s="127">
        <v>2</v>
      </c>
      <c r="D5219" s="74" t="s">
        <v>6455</v>
      </c>
      <c r="E5219" s="68">
        <v>7526757</v>
      </c>
      <c r="F5219" s="68" t="s">
        <v>10815</v>
      </c>
      <c r="G5219" s="68" t="s">
        <v>10823</v>
      </c>
      <c r="H5219" s="68" t="s">
        <v>46</v>
      </c>
      <c r="I5219" s="66">
        <v>5913</v>
      </c>
      <c r="J5219" s="66" t="s">
        <v>49</v>
      </c>
      <c r="K5219" s="68" t="s">
        <v>2547</v>
      </c>
      <c r="L5219" s="69" t="s">
        <v>10817</v>
      </c>
      <c r="N5219" s="128">
        <v>100</v>
      </c>
      <c r="O5219" s="71">
        <v>33.5</v>
      </c>
      <c r="P5219" s="127"/>
    </row>
    <row r="5220" spans="1:16" ht="15" x14ac:dyDescent="0.25">
      <c r="A5220" s="67" t="str">
        <f t="shared" si="81"/>
        <v>58738611</v>
      </c>
      <c r="B5220" s="127">
        <v>5873861</v>
      </c>
      <c r="C5220" s="127">
        <v>1</v>
      </c>
      <c r="D5220" s="74" t="s">
        <v>10422</v>
      </c>
      <c r="E5220" s="68">
        <v>7652564</v>
      </c>
      <c r="F5220" s="68" t="s">
        <v>10813</v>
      </c>
      <c r="G5220" s="68" t="s">
        <v>10823</v>
      </c>
      <c r="H5220" s="68" t="s">
        <v>46</v>
      </c>
      <c r="I5220" s="66">
        <v>89987</v>
      </c>
      <c r="J5220" s="66" t="s">
        <v>97</v>
      </c>
      <c r="K5220" s="68" t="s">
        <v>2547</v>
      </c>
      <c r="L5220" s="69" t="s">
        <v>10818</v>
      </c>
      <c r="N5220" s="128">
        <v>0</v>
      </c>
      <c r="O5220" s="71">
        <v>33.5</v>
      </c>
      <c r="P5220" s="127"/>
    </row>
    <row r="5221" spans="1:16" ht="15" x14ac:dyDescent="0.25">
      <c r="A5221" s="67" t="str">
        <f t="shared" si="81"/>
        <v>135608521</v>
      </c>
      <c r="B5221" s="127">
        <v>13560852</v>
      </c>
      <c r="C5221" s="127">
        <v>1</v>
      </c>
      <c r="D5221" s="74" t="s">
        <v>10791</v>
      </c>
      <c r="E5221" s="68">
        <v>1312656</v>
      </c>
      <c r="F5221" s="68" t="s">
        <v>10814</v>
      </c>
      <c r="G5221" s="68" t="s">
        <v>10823</v>
      </c>
      <c r="H5221" s="68" t="s">
        <v>46</v>
      </c>
      <c r="I5221" s="66">
        <v>27672</v>
      </c>
      <c r="J5221" s="66" t="s">
        <v>108</v>
      </c>
      <c r="K5221" s="68" t="s">
        <v>2547</v>
      </c>
      <c r="L5221" s="69" t="s">
        <v>10816</v>
      </c>
      <c r="N5221" s="128">
        <v>100</v>
      </c>
      <c r="O5221" s="71">
        <v>33.5</v>
      </c>
      <c r="P5221" s="127">
        <v>1</v>
      </c>
    </row>
    <row r="5222" spans="1:16" ht="15" x14ac:dyDescent="0.25">
      <c r="A5222" s="67" t="str">
        <f t="shared" si="81"/>
        <v>136803283</v>
      </c>
      <c r="B5222" s="127">
        <v>13680328</v>
      </c>
      <c r="C5222" s="127">
        <v>3</v>
      </c>
      <c r="D5222" s="74" t="s">
        <v>6456</v>
      </c>
      <c r="E5222" s="68" t="s">
        <v>1863</v>
      </c>
      <c r="F5222" s="68" t="s">
        <v>10814</v>
      </c>
      <c r="G5222" s="68" t="s">
        <v>2550</v>
      </c>
      <c r="H5222" s="68" t="s">
        <v>46</v>
      </c>
      <c r="I5222" s="66">
        <v>89987</v>
      </c>
      <c r="J5222" s="66" t="s">
        <v>97</v>
      </c>
      <c r="K5222" s="68" t="s">
        <v>2547</v>
      </c>
      <c r="L5222" s="69" t="s">
        <v>10816</v>
      </c>
      <c r="N5222" s="128">
        <v>100</v>
      </c>
      <c r="O5222" s="71">
        <v>33.5</v>
      </c>
      <c r="P5222" s="127"/>
    </row>
    <row r="5223" spans="1:16" ht="15" x14ac:dyDescent="0.25">
      <c r="A5223" s="67" t="str">
        <f t="shared" si="81"/>
        <v>142799152</v>
      </c>
      <c r="B5223" s="127">
        <v>14279915</v>
      </c>
      <c r="C5223" s="127">
        <v>2</v>
      </c>
      <c r="D5223" s="74" t="s">
        <v>7436</v>
      </c>
      <c r="E5223" s="68" t="s">
        <v>10007</v>
      </c>
      <c r="F5223" s="68" t="s">
        <v>10814</v>
      </c>
      <c r="G5223" s="68" t="s">
        <v>2550</v>
      </c>
      <c r="H5223" s="68" t="s">
        <v>46</v>
      </c>
      <c r="I5223" s="66">
        <v>3</v>
      </c>
      <c r="J5223" s="66" t="s">
        <v>78</v>
      </c>
      <c r="K5223" s="68" t="s">
        <v>2547</v>
      </c>
      <c r="L5223" s="69" t="s">
        <v>10816</v>
      </c>
      <c r="N5223" s="128">
        <v>100</v>
      </c>
      <c r="O5223" s="71">
        <v>33.5</v>
      </c>
      <c r="P5223" s="127"/>
    </row>
    <row r="5224" spans="1:16" ht="15" x14ac:dyDescent="0.25">
      <c r="A5224" s="67" t="str">
        <f t="shared" si="81"/>
        <v>157817071</v>
      </c>
      <c r="B5224" s="127">
        <v>15781707</v>
      </c>
      <c r="C5224" s="127">
        <v>1</v>
      </c>
      <c r="D5224" s="74" t="s">
        <v>6457</v>
      </c>
      <c r="E5224" s="68">
        <v>993396</v>
      </c>
      <c r="F5224" s="68" t="s">
        <v>10814</v>
      </c>
      <c r="G5224" s="68" t="s">
        <v>2550</v>
      </c>
      <c r="H5224" s="68" t="s">
        <v>46</v>
      </c>
      <c r="I5224" s="66">
        <v>89987</v>
      </c>
      <c r="J5224" s="66" t="s">
        <v>97</v>
      </c>
      <c r="K5224" s="68" t="s">
        <v>2547</v>
      </c>
      <c r="L5224" s="69" t="s">
        <v>10816</v>
      </c>
      <c r="N5224" s="128">
        <v>100</v>
      </c>
      <c r="O5224" s="71">
        <v>33.5</v>
      </c>
      <c r="P5224" s="127"/>
    </row>
    <row r="5225" spans="1:16" ht="15" x14ac:dyDescent="0.25">
      <c r="A5225" s="67" t="str">
        <f t="shared" si="81"/>
        <v>166213601</v>
      </c>
      <c r="B5225" s="127">
        <v>16621360</v>
      </c>
      <c r="C5225" s="127">
        <v>1</v>
      </c>
      <c r="D5225" s="74" t="s">
        <v>6458</v>
      </c>
      <c r="E5225" s="68" t="s">
        <v>2525</v>
      </c>
      <c r="F5225" s="68" t="s">
        <v>10814</v>
      </c>
      <c r="G5225" s="68" t="s">
        <v>2550</v>
      </c>
      <c r="H5225" s="68" t="s">
        <v>46</v>
      </c>
      <c r="I5225" s="66">
        <v>37126</v>
      </c>
      <c r="J5225" s="66" t="s">
        <v>91</v>
      </c>
      <c r="K5225" s="68" t="s">
        <v>2547</v>
      </c>
      <c r="L5225" s="69" t="s">
        <v>10816</v>
      </c>
      <c r="N5225" s="128">
        <v>100</v>
      </c>
      <c r="O5225" s="71">
        <v>33.5</v>
      </c>
      <c r="P5225" s="127"/>
    </row>
    <row r="5226" spans="1:16" ht="15" x14ac:dyDescent="0.25">
      <c r="A5226" s="67" t="str">
        <f t="shared" si="81"/>
        <v>165268201</v>
      </c>
      <c r="B5226" s="127">
        <v>16526820</v>
      </c>
      <c r="C5226" s="127">
        <v>1</v>
      </c>
      <c r="D5226" s="74" t="s">
        <v>10648</v>
      </c>
      <c r="E5226" s="68" t="s">
        <v>10191</v>
      </c>
      <c r="F5226" s="68" t="s">
        <v>10814</v>
      </c>
      <c r="G5226" s="127" t="s">
        <v>2550</v>
      </c>
      <c r="H5226" s="68" t="s">
        <v>46</v>
      </c>
      <c r="I5226" s="66">
        <v>89988</v>
      </c>
      <c r="J5226" s="66" t="s">
        <v>104</v>
      </c>
      <c r="K5226" s="68" t="s">
        <v>2547</v>
      </c>
      <c r="L5226" s="69" t="s">
        <v>10816</v>
      </c>
      <c r="N5226" s="128">
        <v>0</v>
      </c>
      <c r="O5226" s="71">
        <v>33.5</v>
      </c>
      <c r="P5226" s="127"/>
    </row>
    <row r="5227" spans="1:16" ht="15" x14ac:dyDescent="0.25">
      <c r="A5227" s="67" t="str">
        <f t="shared" si="81"/>
        <v>134568782</v>
      </c>
      <c r="B5227" s="127">
        <v>13456878</v>
      </c>
      <c r="C5227" s="127">
        <v>2</v>
      </c>
      <c r="D5227" s="74" t="s">
        <v>6459</v>
      </c>
      <c r="E5227" s="68">
        <v>4215250</v>
      </c>
      <c r="F5227" s="68" t="s">
        <v>10814</v>
      </c>
      <c r="G5227" s="68" t="s">
        <v>2550</v>
      </c>
      <c r="H5227" s="68" t="s">
        <v>46</v>
      </c>
      <c r="I5227" s="66">
        <v>89987</v>
      </c>
      <c r="J5227" s="66" t="s">
        <v>97</v>
      </c>
      <c r="K5227" s="68" t="s">
        <v>2547</v>
      </c>
      <c r="L5227" s="69" t="s">
        <v>10816</v>
      </c>
      <c r="N5227" s="128">
        <v>100</v>
      </c>
      <c r="O5227" s="71">
        <v>33.5</v>
      </c>
      <c r="P5227" s="127"/>
    </row>
    <row r="5228" spans="1:16" ht="15" x14ac:dyDescent="0.25">
      <c r="A5228" s="67" t="str">
        <f t="shared" si="81"/>
        <v>164025581</v>
      </c>
      <c r="B5228" s="127">
        <v>16402558</v>
      </c>
      <c r="C5228" s="127">
        <v>1</v>
      </c>
      <c r="D5228" s="74" t="s">
        <v>6460</v>
      </c>
      <c r="E5228" s="68" t="s">
        <v>2451</v>
      </c>
      <c r="F5228" s="68" t="s">
        <v>10814</v>
      </c>
      <c r="G5228" s="68" t="s">
        <v>2550</v>
      </c>
      <c r="H5228" s="68" t="s">
        <v>46</v>
      </c>
      <c r="I5228" s="66">
        <v>37110</v>
      </c>
      <c r="J5228" s="66" t="s">
        <v>73</v>
      </c>
      <c r="K5228" s="68" t="s">
        <v>2547</v>
      </c>
      <c r="L5228" s="69" t="s">
        <v>10816</v>
      </c>
      <c r="N5228" s="128">
        <v>100</v>
      </c>
      <c r="O5228" s="71">
        <v>33.5</v>
      </c>
      <c r="P5228" s="127"/>
    </row>
    <row r="5229" spans="1:16" ht="15" x14ac:dyDescent="0.25">
      <c r="A5229" s="67" t="str">
        <f t="shared" si="81"/>
        <v>158091831</v>
      </c>
      <c r="B5229" s="127">
        <v>15809183</v>
      </c>
      <c r="C5229" s="127">
        <v>1</v>
      </c>
      <c r="D5229" s="74" t="s">
        <v>6461</v>
      </c>
      <c r="E5229" s="68">
        <v>8154819</v>
      </c>
      <c r="F5229" s="68" t="s">
        <v>10814</v>
      </c>
      <c r="G5229" s="68" t="s">
        <v>2550</v>
      </c>
      <c r="H5229" s="68" t="s">
        <v>46</v>
      </c>
      <c r="I5229" s="66">
        <v>89987</v>
      </c>
      <c r="J5229" s="66" t="s">
        <v>97</v>
      </c>
      <c r="K5229" s="68" t="s">
        <v>2547</v>
      </c>
      <c r="L5229" s="69" t="s">
        <v>10816</v>
      </c>
      <c r="N5229" s="128">
        <v>100</v>
      </c>
      <c r="O5229" s="71">
        <v>33.5</v>
      </c>
      <c r="P5229" s="127"/>
    </row>
    <row r="5230" spans="1:16" ht="15" x14ac:dyDescent="0.25">
      <c r="A5230" s="67" t="str">
        <f t="shared" si="81"/>
        <v>134553572</v>
      </c>
      <c r="B5230" s="127">
        <v>13455357</v>
      </c>
      <c r="C5230" s="127">
        <v>2</v>
      </c>
      <c r="D5230" s="74" t="s">
        <v>6462</v>
      </c>
      <c r="E5230" s="68" t="s">
        <v>10325</v>
      </c>
      <c r="F5230" s="68" t="s">
        <v>10814</v>
      </c>
      <c r="G5230" s="68" t="s">
        <v>2550</v>
      </c>
      <c r="H5230" s="68" t="s">
        <v>46</v>
      </c>
      <c r="I5230" s="66">
        <v>89987</v>
      </c>
      <c r="J5230" s="66" t="s">
        <v>97</v>
      </c>
      <c r="K5230" s="68" t="s">
        <v>2547</v>
      </c>
      <c r="L5230" s="69" t="s">
        <v>10816</v>
      </c>
      <c r="N5230" s="128">
        <v>100</v>
      </c>
      <c r="O5230" s="71">
        <v>33.5</v>
      </c>
      <c r="P5230" s="127"/>
    </row>
    <row r="5231" spans="1:16" ht="15" x14ac:dyDescent="0.25">
      <c r="A5231" s="67" t="str">
        <f t="shared" si="81"/>
        <v>143477754</v>
      </c>
      <c r="B5231" s="127">
        <v>14347775</v>
      </c>
      <c r="C5231" s="127">
        <v>4</v>
      </c>
      <c r="D5231" s="74" t="s">
        <v>6463</v>
      </c>
      <c r="E5231" s="68" t="s">
        <v>9770</v>
      </c>
      <c r="F5231" s="68" t="s">
        <v>10814</v>
      </c>
      <c r="G5231" s="68" t="s">
        <v>2550</v>
      </c>
      <c r="H5231" s="68" t="s">
        <v>46</v>
      </c>
      <c r="I5231" s="66">
        <v>89987</v>
      </c>
      <c r="J5231" s="66" t="s">
        <v>97</v>
      </c>
      <c r="K5231" s="68" t="s">
        <v>2547</v>
      </c>
      <c r="L5231" s="69" t="s">
        <v>10816</v>
      </c>
      <c r="N5231" s="128">
        <v>100</v>
      </c>
      <c r="O5231" s="71">
        <v>33.5</v>
      </c>
      <c r="P5231" s="127"/>
    </row>
    <row r="5232" spans="1:16" ht="15" x14ac:dyDescent="0.25">
      <c r="A5232" s="67" t="str">
        <f t="shared" si="81"/>
        <v>149427931</v>
      </c>
      <c r="B5232" s="127">
        <v>14942793</v>
      </c>
      <c r="C5232" s="127">
        <v>1</v>
      </c>
      <c r="D5232" s="74" t="s">
        <v>6464</v>
      </c>
      <c r="E5232" s="68" t="s">
        <v>2094</v>
      </c>
      <c r="F5232" s="68" t="s">
        <v>10814</v>
      </c>
      <c r="G5232" s="68" t="s">
        <v>2550</v>
      </c>
      <c r="H5232" s="68" t="s">
        <v>46</v>
      </c>
      <c r="I5232" s="66">
        <v>37118</v>
      </c>
      <c r="J5232" s="66" t="s">
        <v>50</v>
      </c>
      <c r="K5232" s="68" t="s">
        <v>2547</v>
      </c>
      <c r="L5232" s="69" t="s">
        <v>10816</v>
      </c>
      <c r="N5232" s="128">
        <v>100</v>
      </c>
      <c r="O5232" s="71">
        <v>33.5</v>
      </c>
      <c r="P5232" s="127"/>
    </row>
    <row r="5233" spans="1:16" ht="15" x14ac:dyDescent="0.25">
      <c r="A5233" s="67" t="str">
        <f t="shared" si="81"/>
        <v>165014941</v>
      </c>
      <c r="B5233" s="127">
        <v>16501494</v>
      </c>
      <c r="C5233" s="127">
        <v>1</v>
      </c>
      <c r="D5233" s="74" t="s">
        <v>9863</v>
      </c>
      <c r="E5233" s="68" t="s">
        <v>9936</v>
      </c>
      <c r="F5233" s="68" t="s">
        <v>10814</v>
      </c>
      <c r="G5233" s="68" t="s">
        <v>2550</v>
      </c>
      <c r="H5233" s="68" t="s">
        <v>46</v>
      </c>
      <c r="I5233" s="66">
        <v>37126</v>
      </c>
      <c r="J5233" s="66" t="s">
        <v>91</v>
      </c>
      <c r="K5233" s="68" t="s">
        <v>2547</v>
      </c>
      <c r="L5233" s="69" t="s">
        <v>10816</v>
      </c>
      <c r="N5233" s="128">
        <v>100</v>
      </c>
      <c r="O5233" s="71">
        <v>33.5</v>
      </c>
      <c r="P5233" s="127"/>
    </row>
    <row r="5234" spans="1:16" ht="15" x14ac:dyDescent="0.25">
      <c r="A5234" s="67" t="str">
        <f t="shared" si="81"/>
        <v>168136741</v>
      </c>
      <c r="B5234" s="127">
        <v>16813674</v>
      </c>
      <c r="C5234" s="127">
        <v>1</v>
      </c>
      <c r="D5234" s="74" t="s">
        <v>7327</v>
      </c>
      <c r="E5234" s="68" t="s">
        <v>7328</v>
      </c>
      <c r="F5234" s="68" t="s">
        <v>10814</v>
      </c>
      <c r="G5234" s="68" t="s">
        <v>2550</v>
      </c>
      <c r="H5234" s="68" t="s">
        <v>46</v>
      </c>
      <c r="I5234" s="66">
        <v>37110</v>
      </c>
      <c r="J5234" s="66" t="s">
        <v>73</v>
      </c>
      <c r="K5234" s="68" t="s">
        <v>2547</v>
      </c>
      <c r="L5234" s="69" t="s">
        <v>10816</v>
      </c>
      <c r="N5234" s="128">
        <v>100</v>
      </c>
      <c r="O5234" s="71">
        <v>33.5</v>
      </c>
      <c r="P5234" s="127"/>
    </row>
    <row r="5235" spans="1:16" ht="15" x14ac:dyDescent="0.25">
      <c r="A5235" s="67" t="str">
        <f t="shared" si="81"/>
        <v>93087261</v>
      </c>
      <c r="B5235" s="127">
        <v>9308726</v>
      </c>
      <c r="C5235" s="127">
        <v>1</v>
      </c>
      <c r="D5235" s="74" t="s">
        <v>6465</v>
      </c>
      <c r="E5235" s="68" t="s">
        <v>657</v>
      </c>
      <c r="F5235" s="68" t="s">
        <v>10815</v>
      </c>
      <c r="G5235" s="68" t="s">
        <v>2550</v>
      </c>
      <c r="H5235" s="68" t="s">
        <v>46</v>
      </c>
      <c r="I5235" s="66">
        <v>37115</v>
      </c>
      <c r="J5235" s="66" t="s">
        <v>55</v>
      </c>
      <c r="K5235" s="68" t="s">
        <v>2547</v>
      </c>
      <c r="L5235" s="69" t="s">
        <v>10817</v>
      </c>
      <c r="N5235" s="128">
        <v>99</v>
      </c>
      <c r="O5235" s="71">
        <v>33.5</v>
      </c>
      <c r="P5235" s="127"/>
    </row>
    <row r="5236" spans="1:16" ht="15" x14ac:dyDescent="0.25">
      <c r="A5236" s="67" t="str">
        <f t="shared" si="81"/>
        <v>168049601</v>
      </c>
      <c r="B5236" s="127">
        <v>16804960</v>
      </c>
      <c r="C5236" s="127">
        <v>1</v>
      </c>
      <c r="D5236" s="74" t="s">
        <v>7329</v>
      </c>
      <c r="E5236" s="68" t="s">
        <v>7330</v>
      </c>
      <c r="F5236" s="68" t="s">
        <v>10814</v>
      </c>
      <c r="G5236" s="68" t="s">
        <v>2550</v>
      </c>
      <c r="H5236" s="68" t="s">
        <v>46</v>
      </c>
      <c r="I5236" s="66">
        <v>89987</v>
      </c>
      <c r="J5236" s="66" t="s">
        <v>97</v>
      </c>
      <c r="K5236" s="68" t="s">
        <v>2547</v>
      </c>
      <c r="L5236" s="69" t="s">
        <v>10816</v>
      </c>
      <c r="N5236" s="128">
        <v>94</v>
      </c>
      <c r="O5236" s="71">
        <v>33.5</v>
      </c>
      <c r="P5236" s="127"/>
    </row>
    <row r="5237" spans="1:16" ht="15" x14ac:dyDescent="0.25">
      <c r="A5237" s="67" t="str">
        <f t="shared" si="81"/>
        <v>76689831</v>
      </c>
      <c r="B5237" s="127">
        <v>7668983</v>
      </c>
      <c r="C5237" s="127">
        <v>1</v>
      </c>
      <c r="D5237" s="74" t="s">
        <v>10738</v>
      </c>
      <c r="E5237" s="68">
        <v>9429690</v>
      </c>
      <c r="F5237" s="68" t="s">
        <v>10813</v>
      </c>
      <c r="G5237" s="127" t="s">
        <v>2550</v>
      </c>
      <c r="H5237" s="68" t="s">
        <v>46</v>
      </c>
      <c r="I5237" s="66">
        <v>37125</v>
      </c>
      <c r="J5237" s="66" t="s">
        <v>98</v>
      </c>
      <c r="K5237" s="68" t="s">
        <v>2547</v>
      </c>
      <c r="L5237" s="69" t="s">
        <v>10818</v>
      </c>
      <c r="N5237" s="128">
        <v>100</v>
      </c>
      <c r="O5237" s="71">
        <v>33.5</v>
      </c>
      <c r="P5237" s="127"/>
    </row>
    <row r="5238" spans="1:16" ht="15" x14ac:dyDescent="0.25">
      <c r="A5238" s="67" t="str">
        <f t="shared" si="81"/>
        <v>80819671</v>
      </c>
      <c r="B5238" s="127">
        <v>8081967</v>
      </c>
      <c r="C5238" s="127">
        <v>1</v>
      </c>
      <c r="D5238" s="74" t="s">
        <v>10490</v>
      </c>
      <c r="E5238" s="68">
        <v>11176339</v>
      </c>
      <c r="F5238" s="68" t="s">
        <v>10813</v>
      </c>
      <c r="G5238" s="68" t="s">
        <v>10823</v>
      </c>
      <c r="H5238" s="68" t="s">
        <v>46</v>
      </c>
      <c r="I5238" s="66">
        <v>37115</v>
      </c>
      <c r="J5238" s="66" t="s">
        <v>55</v>
      </c>
      <c r="K5238" s="68" t="s">
        <v>2547</v>
      </c>
      <c r="L5238" s="69" t="s">
        <v>10818</v>
      </c>
      <c r="N5238" s="128">
        <v>0</v>
      </c>
      <c r="O5238" s="71">
        <v>33.5</v>
      </c>
      <c r="P5238" s="127"/>
    </row>
    <row r="5239" spans="1:16" ht="15" x14ac:dyDescent="0.25">
      <c r="A5239" s="67" t="str">
        <f t="shared" si="81"/>
        <v>152845051</v>
      </c>
      <c r="B5239" s="127">
        <v>15284505</v>
      </c>
      <c r="C5239" s="127">
        <v>1</v>
      </c>
      <c r="D5239" s="74" t="s">
        <v>6466</v>
      </c>
      <c r="E5239" s="68" t="s">
        <v>10014</v>
      </c>
      <c r="F5239" s="68" t="s">
        <v>10814</v>
      </c>
      <c r="G5239" s="68" t="s">
        <v>2550</v>
      </c>
      <c r="H5239" s="68" t="s">
        <v>46</v>
      </c>
      <c r="I5239" s="66">
        <v>37122</v>
      </c>
      <c r="J5239" s="66" t="s">
        <v>102</v>
      </c>
      <c r="K5239" s="68" t="s">
        <v>2547</v>
      </c>
      <c r="L5239" s="69" t="s">
        <v>10816</v>
      </c>
      <c r="N5239" s="128">
        <v>100</v>
      </c>
      <c r="O5239" s="71">
        <v>33.5</v>
      </c>
      <c r="P5239" s="127"/>
    </row>
    <row r="5240" spans="1:16" ht="15" x14ac:dyDescent="0.25">
      <c r="A5240" s="67" t="str">
        <f t="shared" si="81"/>
        <v>82808501</v>
      </c>
      <c r="B5240" s="127">
        <v>8280850</v>
      </c>
      <c r="C5240" s="127">
        <v>1</v>
      </c>
      <c r="D5240" s="74" t="s">
        <v>6467</v>
      </c>
      <c r="E5240" s="68">
        <v>6191372</v>
      </c>
      <c r="F5240" s="68" t="s">
        <v>10813</v>
      </c>
      <c r="G5240" s="68" t="s">
        <v>10823</v>
      </c>
      <c r="H5240" s="68" t="s">
        <v>46</v>
      </c>
      <c r="I5240" s="66">
        <v>37126</v>
      </c>
      <c r="J5240" s="66" t="s">
        <v>91</v>
      </c>
      <c r="K5240" s="68" t="s">
        <v>2547</v>
      </c>
      <c r="L5240" s="69" t="s">
        <v>10818</v>
      </c>
      <c r="N5240" s="128">
        <v>100</v>
      </c>
      <c r="O5240" s="71">
        <v>33.5</v>
      </c>
      <c r="P5240" s="127"/>
    </row>
    <row r="5241" spans="1:16" ht="15" x14ac:dyDescent="0.25">
      <c r="A5241" s="67" t="str">
        <f t="shared" si="81"/>
        <v>168049711</v>
      </c>
      <c r="B5241" s="127">
        <v>16804971</v>
      </c>
      <c r="C5241" s="127">
        <v>1</v>
      </c>
      <c r="D5241" s="74" t="s">
        <v>7331</v>
      </c>
      <c r="E5241" s="68" t="s">
        <v>7332</v>
      </c>
      <c r="F5241" s="68" t="s">
        <v>10814</v>
      </c>
      <c r="G5241" s="68" t="s">
        <v>2550</v>
      </c>
      <c r="H5241" s="68" t="s">
        <v>46</v>
      </c>
      <c r="I5241" s="66">
        <v>37110</v>
      </c>
      <c r="J5241" s="66" t="s">
        <v>73</v>
      </c>
      <c r="K5241" s="68" t="s">
        <v>2547</v>
      </c>
      <c r="L5241" s="69" t="s">
        <v>10816</v>
      </c>
      <c r="N5241" s="128">
        <v>100</v>
      </c>
      <c r="O5241" s="71">
        <v>33.5</v>
      </c>
      <c r="P5241" s="127"/>
    </row>
    <row r="5242" spans="1:16" ht="15" x14ac:dyDescent="0.25">
      <c r="A5242" s="67" t="str">
        <f t="shared" si="81"/>
        <v>143738903</v>
      </c>
      <c r="B5242" s="127">
        <v>14373890</v>
      </c>
      <c r="C5242" s="127">
        <v>3</v>
      </c>
      <c r="D5242" s="74" t="s">
        <v>9869</v>
      </c>
      <c r="E5242" s="68" t="s">
        <v>9939</v>
      </c>
      <c r="F5242" s="68" t="s">
        <v>10814</v>
      </c>
      <c r="G5242" s="68" t="s">
        <v>2550</v>
      </c>
      <c r="H5242" s="68" t="s">
        <v>46</v>
      </c>
      <c r="I5242" s="66">
        <v>1</v>
      </c>
      <c r="J5242" s="66" t="s">
        <v>93</v>
      </c>
      <c r="K5242" s="68" t="s">
        <v>2547</v>
      </c>
      <c r="L5242" s="69" t="s">
        <v>10816</v>
      </c>
      <c r="N5242" s="128">
        <v>0</v>
      </c>
      <c r="O5242" s="71">
        <v>33.5</v>
      </c>
      <c r="P5242" s="127"/>
    </row>
    <row r="5243" spans="1:16" ht="15" x14ac:dyDescent="0.25">
      <c r="A5243" s="67" t="str">
        <f t="shared" si="81"/>
        <v>136613091</v>
      </c>
      <c r="B5243" s="127">
        <v>13661309</v>
      </c>
      <c r="C5243" s="127">
        <v>1</v>
      </c>
      <c r="D5243" s="74" t="s">
        <v>6468</v>
      </c>
      <c r="E5243" s="68">
        <v>16374653</v>
      </c>
      <c r="F5243" s="68" t="s">
        <v>10814</v>
      </c>
      <c r="G5243" s="68" t="s">
        <v>10823</v>
      </c>
      <c r="H5243" s="68" t="s">
        <v>46</v>
      </c>
      <c r="I5243" s="66">
        <v>89982</v>
      </c>
      <c r="J5243" s="66" t="s">
        <v>62</v>
      </c>
      <c r="K5243" s="68" t="s">
        <v>2547</v>
      </c>
      <c r="L5243" s="69" t="s">
        <v>10816</v>
      </c>
      <c r="N5243" s="128">
        <v>100</v>
      </c>
      <c r="O5243" s="71">
        <v>33.5</v>
      </c>
      <c r="P5243" s="127"/>
    </row>
    <row r="5244" spans="1:16" ht="15" x14ac:dyDescent="0.25">
      <c r="A5244" s="67" t="str">
        <f t="shared" si="81"/>
        <v>159999441</v>
      </c>
      <c r="B5244" s="127">
        <v>15999944</v>
      </c>
      <c r="C5244" s="127">
        <v>1</v>
      </c>
      <c r="D5244" s="74" t="s">
        <v>6469</v>
      </c>
      <c r="E5244" s="68" t="s">
        <v>10347</v>
      </c>
      <c r="F5244" s="68" t="s">
        <v>10814</v>
      </c>
      <c r="G5244" s="68" t="s">
        <v>2550</v>
      </c>
      <c r="H5244" s="68" t="s">
        <v>46</v>
      </c>
      <c r="I5244" s="66">
        <v>89987</v>
      </c>
      <c r="J5244" s="66" t="s">
        <v>97</v>
      </c>
      <c r="K5244" s="68" t="s">
        <v>2547</v>
      </c>
      <c r="L5244" s="69" t="s">
        <v>10816</v>
      </c>
      <c r="N5244" s="128">
        <v>100</v>
      </c>
      <c r="O5244" s="71">
        <v>33.5</v>
      </c>
      <c r="P5244" s="127"/>
    </row>
    <row r="5245" spans="1:16" ht="15" x14ac:dyDescent="0.25">
      <c r="A5245" s="67" t="str">
        <f t="shared" si="81"/>
        <v>157921461</v>
      </c>
      <c r="B5245" s="127">
        <v>15792146</v>
      </c>
      <c r="C5245" s="127">
        <v>1</v>
      </c>
      <c r="D5245" s="74" t="s">
        <v>6470</v>
      </c>
      <c r="E5245" s="68" t="s">
        <v>2291</v>
      </c>
      <c r="F5245" s="68" t="s">
        <v>10814</v>
      </c>
      <c r="G5245" s="68" t="s">
        <v>2550</v>
      </c>
      <c r="H5245" s="68" t="s">
        <v>46</v>
      </c>
      <c r="I5245" s="66">
        <v>89987</v>
      </c>
      <c r="J5245" s="66" t="s">
        <v>97</v>
      </c>
      <c r="K5245" s="68" t="s">
        <v>2547</v>
      </c>
      <c r="L5245" s="69" t="s">
        <v>10816</v>
      </c>
      <c r="N5245" s="128">
        <v>100</v>
      </c>
      <c r="O5245" s="71">
        <v>33.5</v>
      </c>
      <c r="P5245" s="127"/>
    </row>
    <row r="5246" spans="1:16" ht="15" x14ac:dyDescent="0.25">
      <c r="A5246" s="67" t="str">
        <f t="shared" si="81"/>
        <v>21102461</v>
      </c>
      <c r="B5246" s="127">
        <v>2110246</v>
      </c>
      <c r="C5246" s="127">
        <v>1</v>
      </c>
      <c r="D5246" s="74" t="s">
        <v>10719</v>
      </c>
      <c r="E5246" s="68">
        <v>4907269</v>
      </c>
      <c r="F5246" s="68" t="s">
        <v>10813</v>
      </c>
      <c r="G5246" s="68" t="s">
        <v>10823</v>
      </c>
      <c r="H5246" s="68" t="s">
        <v>46</v>
      </c>
      <c r="I5246" s="66">
        <v>5932</v>
      </c>
      <c r="J5246" s="66" t="s">
        <v>147</v>
      </c>
      <c r="K5246" s="68" t="s">
        <v>2547</v>
      </c>
      <c r="L5246" s="69" t="s">
        <v>10818</v>
      </c>
      <c r="N5246" s="128">
        <v>100</v>
      </c>
      <c r="O5246" s="71">
        <v>33.5</v>
      </c>
      <c r="P5246" s="127"/>
    </row>
    <row r="5247" spans="1:16" ht="15" x14ac:dyDescent="0.25">
      <c r="A5247" s="67" t="str">
        <f t="shared" si="81"/>
        <v>134701523</v>
      </c>
      <c r="B5247" s="127">
        <v>13470152</v>
      </c>
      <c r="C5247" s="127">
        <v>3</v>
      </c>
      <c r="D5247" s="74" t="s">
        <v>6471</v>
      </c>
      <c r="E5247" s="68" t="s">
        <v>1802</v>
      </c>
      <c r="F5247" s="68" t="s">
        <v>10814</v>
      </c>
      <c r="G5247" s="68" t="s">
        <v>2550</v>
      </c>
      <c r="H5247" s="68" t="s">
        <v>46</v>
      </c>
      <c r="I5247" s="66">
        <v>37115</v>
      </c>
      <c r="J5247" s="66" t="s">
        <v>55</v>
      </c>
      <c r="K5247" s="68" t="s">
        <v>2547</v>
      </c>
      <c r="L5247" s="69" t="s">
        <v>10816</v>
      </c>
      <c r="N5247" s="128">
        <v>100</v>
      </c>
      <c r="O5247" s="71">
        <v>33.5</v>
      </c>
      <c r="P5247" s="127"/>
    </row>
    <row r="5248" spans="1:16" ht="15" x14ac:dyDescent="0.25">
      <c r="A5248" s="67" t="str">
        <f t="shared" si="81"/>
        <v>163801491</v>
      </c>
      <c r="B5248" s="127">
        <v>16380149</v>
      </c>
      <c r="C5248" s="127">
        <v>1</v>
      </c>
      <c r="D5248" s="74" t="s">
        <v>10645</v>
      </c>
      <c r="E5248" s="68" t="s">
        <v>10188</v>
      </c>
      <c r="F5248" s="68" t="s">
        <v>10814</v>
      </c>
      <c r="G5248" s="127" t="s">
        <v>2550</v>
      </c>
      <c r="H5248" s="68" t="s">
        <v>46</v>
      </c>
      <c r="I5248" s="66">
        <v>37124</v>
      </c>
      <c r="J5248" s="66" t="s">
        <v>58</v>
      </c>
      <c r="K5248" s="68" t="s">
        <v>2547</v>
      </c>
      <c r="L5248" s="69" t="s">
        <v>10816</v>
      </c>
      <c r="N5248" s="128">
        <v>0</v>
      </c>
      <c r="O5248" s="71">
        <v>33.5</v>
      </c>
      <c r="P5248" s="127"/>
    </row>
    <row r="5249" spans="1:16" ht="15" x14ac:dyDescent="0.25">
      <c r="A5249" s="67" t="str">
        <f t="shared" si="81"/>
        <v>135608031</v>
      </c>
      <c r="B5249" s="127">
        <v>13560803</v>
      </c>
      <c r="C5249" s="127">
        <v>1</v>
      </c>
      <c r="D5249" s="74" t="s">
        <v>6472</v>
      </c>
      <c r="E5249" s="68" t="s">
        <v>1843</v>
      </c>
      <c r="F5249" s="68" t="s">
        <v>10814</v>
      </c>
      <c r="G5249" s="68" t="s">
        <v>10823</v>
      </c>
      <c r="H5249" s="68" t="s">
        <v>46</v>
      </c>
      <c r="I5249" s="66">
        <v>37110</v>
      </c>
      <c r="J5249" s="66" t="s">
        <v>73</v>
      </c>
      <c r="K5249" s="68" t="s">
        <v>2547</v>
      </c>
      <c r="L5249" s="69" t="s">
        <v>10816</v>
      </c>
      <c r="N5249" s="128">
        <v>100</v>
      </c>
      <c r="O5249" s="71">
        <v>33.5</v>
      </c>
      <c r="P5249" s="127"/>
    </row>
    <row r="5250" spans="1:16" ht="15" x14ac:dyDescent="0.25">
      <c r="A5250" s="67" t="str">
        <f t="shared" si="81"/>
        <v>117518483</v>
      </c>
      <c r="B5250" s="127">
        <v>11751848</v>
      </c>
      <c r="C5250" s="127">
        <v>3</v>
      </c>
      <c r="D5250" s="74" t="s">
        <v>4487</v>
      </c>
      <c r="E5250" s="68" t="s">
        <v>1282</v>
      </c>
      <c r="F5250" s="68" t="s">
        <v>10814</v>
      </c>
      <c r="G5250" s="68" t="s">
        <v>2550</v>
      </c>
      <c r="H5250" s="68" t="s">
        <v>46</v>
      </c>
      <c r="I5250" s="66">
        <v>89985</v>
      </c>
      <c r="J5250" s="66" t="s">
        <v>82</v>
      </c>
      <c r="K5250" s="68" t="s">
        <v>2547</v>
      </c>
      <c r="L5250" s="69" t="s">
        <v>10816</v>
      </c>
      <c r="N5250" s="128">
        <v>100</v>
      </c>
      <c r="O5250" s="71">
        <v>33.5</v>
      </c>
      <c r="P5250" s="127"/>
    </row>
    <row r="5251" spans="1:16" ht="15" x14ac:dyDescent="0.25">
      <c r="A5251" s="67" t="str">
        <f t="shared" si="81"/>
        <v>117518481</v>
      </c>
      <c r="B5251" s="127">
        <v>11751848</v>
      </c>
      <c r="C5251" s="127">
        <v>1</v>
      </c>
      <c r="D5251" s="74" t="s">
        <v>4487</v>
      </c>
      <c r="E5251" s="68" t="s">
        <v>1282</v>
      </c>
      <c r="F5251" s="68" t="s">
        <v>10815</v>
      </c>
      <c r="G5251" s="68" t="s">
        <v>10823</v>
      </c>
      <c r="H5251" s="68" t="s">
        <v>46</v>
      </c>
      <c r="I5251" s="66">
        <v>89985</v>
      </c>
      <c r="J5251" s="66" t="s">
        <v>82</v>
      </c>
      <c r="K5251" s="68" t="s">
        <v>2546</v>
      </c>
      <c r="L5251" s="69" t="s">
        <v>10817</v>
      </c>
      <c r="N5251" s="128">
        <v>100</v>
      </c>
      <c r="O5251" s="71">
        <v>40.200000000000003</v>
      </c>
      <c r="P5251" s="127"/>
    </row>
    <row r="5252" spans="1:16" ht="15" x14ac:dyDescent="0.25">
      <c r="A5252" s="67" t="str">
        <f t="shared" si="81"/>
        <v>134560903</v>
      </c>
      <c r="B5252" s="127">
        <v>13456090</v>
      </c>
      <c r="C5252" s="127">
        <v>3</v>
      </c>
      <c r="D5252" s="74" t="s">
        <v>6473</v>
      </c>
      <c r="E5252" s="68" t="s">
        <v>9974</v>
      </c>
      <c r="F5252" s="68" t="s">
        <v>10814</v>
      </c>
      <c r="G5252" s="68" t="s">
        <v>2550</v>
      </c>
      <c r="H5252" s="68" t="s">
        <v>46</v>
      </c>
      <c r="I5252" s="66">
        <v>89988</v>
      </c>
      <c r="J5252" s="66" t="s">
        <v>104</v>
      </c>
      <c r="K5252" s="68" t="s">
        <v>2547</v>
      </c>
      <c r="L5252" s="69" t="s">
        <v>10816</v>
      </c>
      <c r="N5252" s="128">
        <v>99</v>
      </c>
      <c r="O5252" s="71">
        <v>33.5</v>
      </c>
      <c r="P5252" s="127"/>
    </row>
    <row r="5253" spans="1:16" ht="15" x14ac:dyDescent="0.25">
      <c r="A5253" s="67" t="str">
        <f t="shared" si="81"/>
        <v>122893955</v>
      </c>
      <c r="B5253" s="127">
        <v>12289395</v>
      </c>
      <c r="C5253" s="127">
        <v>5</v>
      </c>
      <c r="D5253" s="74" t="s">
        <v>7446</v>
      </c>
      <c r="E5253" s="68" t="s">
        <v>7954</v>
      </c>
      <c r="F5253" s="68" t="s">
        <v>10814</v>
      </c>
      <c r="G5253" s="68" t="s">
        <v>2550</v>
      </c>
      <c r="H5253" s="68" t="s">
        <v>46</v>
      </c>
      <c r="I5253" s="66">
        <v>2</v>
      </c>
      <c r="J5253" s="66" t="s">
        <v>105</v>
      </c>
      <c r="K5253" s="68" t="s">
        <v>2547</v>
      </c>
      <c r="L5253" s="69" t="s">
        <v>10816</v>
      </c>
      <c r="N5253" s="128">
        <v>100</v>
      </c>
      <c r="O5253" s="71">
        <v>33.5</v>
      </c>
      <c r="P5253" s="127"/>
    </row>
    <row r="5254" spans="1:16" ht="15" x14ac:dyDescent="0.25">
      <c r="A5254" s="67" t="str">
        <f t="shared" si="81"/>
        <v>99398663</v>
      </c>
      <c r="B5254" s="127">
        <v>9939866</v>
      </c>
      <c r="C5254" s="127">
        <v>3</v>
      </c>
      <c r="D5254" s="74" t="s">
        <v>6474</v>
      </c>
      <c r="E5254" s="68">
        <v>3961999</v>
      </c>
      <c r="F5254" s="68" t="s">
        <v>10815</v>
      </c>
      <c r="G5254" s="68" t="s">
        <v>10823</v>
      </c>
      <c r="H5254" s="68" t="s">
        <v>46</v>
      </c>
      <c r="I5254" s="66">
        <v>37123</v>
      </c>
      <c r="J5254" s="66" t="s">
        <v>85</v>
      </c>
      <c r="K5254" s="68" t="s">
        <v>2547</v>
      </c>
      <c r="L5254" s="69" t="s">
        <v>10817</v>
      </c>
      <c r="N5254" s="128">
        <v>100</v>
      </c>
      <c r="O5254" s="71">
        <v>33.5</v>
      </c>
      <c r="P5254" s="127"/>
    </row>
    <row r="5255" spans="1:16" ht="15" x14ac:dyDescent="0.25">
      <c r="A5255" s="67" t="str">
        <f t="shared" si="81"/>
        <v>40593841</v>
      </c>
      <c r="B5255" s="127">
        <v>4059384</v>
      </c>
      <c r="C5255" s="127">
        <v>1</v>
      </c>
      <c r="D5255" s="74" t="s">
        <v>10380</v>
      </c>
      <c r="E5255" s="68">
        <v>15557505</v>
      </c>
      <c r="F5255" s="68" t="s">
        <v>10813</v>
      </c>
      <c r="G5255" s="68" t="s">
        <v>10823</v>
      </c>
      <c r="H5255" s="68" t="s">
        <v>46</v>
      </c>
      <c r="I5255" s="66">
        <v>37110</v>
      </c>
      <c r="J5255" s="66" t="s">
        <v>73</v>
      </c>
      <c r="K5255" s="68" t="s">
        <v>2547</v>
      </c>
      <c r="L5255" s="69" t="s">
        <v>10818</v>
      </c>
      <c r="N5255" s="128">
        <v>0</v>
      </c>
      <c r="O5255" s="71">
        <v>33.5</v>
      </c>
      <c r="P5255" s="127"/>
    </row>
    <row r="5256" spans="1:16" ht="15" x14ac:dyDescent="0.25">
      <c r="A5256" s="67" t="str">
        <f t="shared" ref="A5256:A5319" si="82">CONCATENATE(B5256,C5256)</f>
        <v>130983783</v>
      </c>
      <c r="B5256" s="127">
        <v>13098378</v>
      </c>
      <c r="C5256" s="127">
        <v>3</v>
      </c>
      <c r="D5256" s="74" t="s">
        <v>6475</v>
      </c>
      <c r="E5256" s="68" t="s">
        <v>1668</v>
      </c>
      <c r="F5256" s="68" t="s">
        <v>10814</v>
      </c>
      <c r="G5256" s="68" t="s">
        <v>2550</v>
      </c>
      <c r="H5256" s="68" t="s">
        <v>46</v>
      </c>
      <c r="I5256" s="66">
        <v>37118</v>
      </c>
      <c r="J5256" s="66" t="s">
        <v>50</v>
      </c>
      <c r="K5256" s="68" t="s">
        <v>2547</v>
      </c>
      <c r="L5256" s="69" t="s">
        <v>10816</v>
      </c>
      <c r="N5256" s="128">
        <v>100</v>
      </c>
      <c r="O5256" s="71">
        <v>33.5</v>
      </c>
      <c r="P5256" s="127"/>
    </row>
    <row r="5257" spans="1:16" ht="15" x14ac:dyDescent="0.25">
      <c r="A5257" s="67" t="str">
        <f t="shared" si="82"/>
        <v>129675435</v>
      </c>
      <c r="B5257" s="127">
        <v>12967543</v>
      </c>
      <c r="C5257" s="127">
        <v>5</v>
      </c>
      <c r="D5257" s="74" t="s">
        <v>10618</v>
      </c>
      <c r="E5257" s="68" t="s">
        <v>10163</v>
      </c>
      <c r="F5257" s="68" t="s">
        <v>10814</v>
      </c>
      <c r="G5257" s="127" t="s">
        <v>2550</v>
      </c>
      <c r="H5257" s="68" t="s">
        <v>46</v>
      </c>
      <c r="I5257" s="66">
        <v>37115</v>
      </c>
      <c r="J5257" s="66" t="s">
        <v>55</v>
      </c>
      <c r="K5257" s="68" t="s">
        <v>2547</v>
      </c>
      <c r="L5257" s="69" t="s">
        <v>10816</v>
      </c>
      <c r="N5257" s="128">
        <v>0</v>
      </c>
      <c r="O5257" s="71">
        <v>33.5</v>
      </c>
      <c r="P5257" s="127"/>
    </row>
    <row r="5258" spans="1:16" ht="15" x14ac:dyDescent="0.25">
      <c r="A5258" s="67" t="str">
        <f t="shared" si="82"/>
        <v>31508111</v>
      </c>
      <c r="B5258" s="127">
        <v>3150811</v>
      </c>
      <c r="C5258" s="127">
        <v>1</v>
      </c>
      <c r="D5258" s="74" t="s">
        <v>10720</v>
      </c>
      <c r="E5258" s="68" t="s">
        <v>10245</v>
      </c>
      <c r="F5258" s="68" t="s">
        <v>10813</v>
      </c>
      <c r="G5258" s="68" t="s">
        <v>10823</v>
      </c>
      <c r="H5258" s="68" t="s">
        <v>46</v>
      </c>
      <c r="I5258" s="66">
        <v>37110</v>
      </c>
      <c r="J5258" s="66" t="s">
        <v>73</v>
      </c>
      <c r="K5258" s="68" t="s">
        <v>2547</v>
      </c>
      <c r="L5258" s="69" t="s">
        <v>10818</v>
      </c>
      <c r="N5258" s="128">
        <v>100</v>
      </c>
      <c r="O5258" s="71">
        <v>33.5</v>
      </c>
      <c r="P5258" s="127"/>
    </row>
    <row r="5259" spans="1:16" ht="15" x14ac:dyDescent="0.25">
      <c r="A5259" s="67" t="str">
        <f t="shared" si="82"/>
        <v>91473291</v>
      </c>
      <c r="B5259" s="127">
        <v>9147329</v>
      </c>
      <c r="C5259" s="127">
        <v>1</v>
      </c>
      <c r="D5259" s="74" t="s">
        <v>10753</v>
      </c>
      <c r="E5259" s="68">
        <v>13130016</v>
      </c>
      <c r="F5259" s="68" t="s">
        <v>10815</v>
      </c>
      <c r="G5259" s="127" t="s">
        <v>2550</v>
      </c>
      <c r="H5259" s="68" t="s">
        <v>46</v>
      </c>
      <c r="I5259" s="66">
        <v>37125</v>
      </c>
      <c r="J5259" s="66" t="s">
        <v>98</v>
      </c>
      <c r="K5259" s="68" t="s">
        <v>2547</v>
      </c>
      <c r="L5259" s="69" t="s">
        <v>10817</v>
      </c>
      <c r="N5259" s="128">
        <v>100</v>
      </c>
      <c r="O5259" s="71">
        <v>33.5</v>
      </c>
      <c r="P5259" s="127"/>
    </row>
    <row r="5260" spans="1:16" ht="15" x14ac:dyDescent="0.25">
      <c r="A5260" s="67" t="str">
        <f t="shared" si="82"/>
        <v>95381503</v>
      </c>
      <c r="B5260" s="127">
        <v>9538150</v>
      </c>
      <c r="C5260" s="127">
        <v>3</v>
      </c>
      <c r="D5260" s="74" t="s">
        <v>10533</v>
      </c>
      <c r="E5260" s="68">
        <v>10597650</v>
      </c>
      <c r="F5260" s="68" t="s">
        <v>10815</v>
      </c>
      <c r="G5260" s="127" t="s">
        <v>2550</v>
      </c>
      <c r="H5260" s="68" t="s">
        <v>46</v>
      </c>
      <c r="I5260" s="66">
        <v>89997</v>
      </c>
      <c r="J5260" s="66" t="s">
        <v>171</v>
      </c>
      <c r="K5260" s="68" t="s">
        <v>2547</v>
      </c>
      <c r="L5260" s="69" t="s">
        <v>10817</v>
      </c>
      <c r="N5260" s="128">
        <v>0</v>
      </c>
      <c r="O5260" s="71">
        <v>33.5</v>
      </c>
      <c r="P5260" s="127">
        <v>1</v>
      </c>
    </row>
    <row r="5261" spans="1:16" ht="15" x14ac:dyDescent="0.25">
      <c r="A5261" s="67" t="str">
        <f t="shared" si="82"/>
        <v>99727052</v>
      </c>
      <c r="B5261" s="127">
        <v>9972705</v>
      </c>
      <c r="C5261" s="127">
        <v>2</v>
      </c>
      <c r="D5261" s="74" t="s">
        <v>6476</v>
      </c>
      <c r="E5261" s="68" t="s">
        <v>772</v>
      </c>
      <c r="F5261" s="68" t="s">
        <v>10815</v>
      </c>
      <c r="G5261" s="68" t="s">
        <v>2550</v>
      </c>
      <c r="H5261" s="68" t="s">
        <v>46</v>
      </c>
      <c r="I5261" s="66">
        <v>37110</v>
      </c>
      <c r="J5261" s="66" t="s">
        <v>73</v>
      </c>
      <c r="K5261" s="68" t="s">
        <v>2547</v>
      </c>
      <c r="L5261" s="69" t="s">
        <v>10817</v>
      </c>
      <c r="N5261" s="128">
        <v>100</v>
      </c>
      <c r="O5261" s="71">
        <v>33.5</v>
      </c>
      <c r="P5261" s="127"/>
    </row>
    <row r="5262" spans="1:16" ht="15" x14ac:dyDescent="0.25">
      <c r="A5262" s="67" t="str">
        <f t="shared" si="82"/>
        <v>148065021</v>
      </c>
      <c r="B5262" s="127">
        <v>14806502</v>
      </c>
      <c r="C5262" s="127">
        <v>1</v>
      </c>
      <c r="D5262" s="74" t="s">
        <v>7454</v>
      </c>
      <c r="E5262" s="68" t="s">
        <v>7955</v>
      </c>
      <c r="F5262" s="68" t="s">
        <v>10814</v>
      </c>
      <c r="G5262" s="68" t="s">
        <v>2550</v>
      </c>
      <c r="H5262" s="68" t="s">
        <v>46</v>
      </c>
      <c r="I5262" s="66">
        <v>1</v>
      </c>
      <c r="J5262" s="66" t="s">
        <v>93</v>
      </c>
      <c r="K5262" s="68" t="s">
        <v>2547</v>
      </c>
      <c r="L5262" s="69" t="s">
        <v>10816</v>
      </c>
      <c r="N5262" s="128">
        <v>100</v>
      </c>
      <c r="O5262" s="71">
        <v>33.5</v>
      </c>
      <c r="P5262" s="127"/>
    </row>
    <row r="5263" spans="1:16" ht="15" x14ac:dyDescent="0.25">
      <c r="A5263" s="67" t="str">
        <f t="shared" si="82"/>
        <v>105254881</v>
      </c>
      <c r="B5263" s="127">
        <v>10525488</v>
      </c>
      <c r="C5263" s="127">
        <v>1</v>
      </c>
      <c r="D5263" s="74" t="s">
        <v>6477</v>
      </c>
      <c r="E5263" s="68">
        <v>16664920</v>
      </c>
      <c r="F5263" s="68" t="s">
        <v>10815</v>
      </c>
      <c r="G5263" s="68" t="s">
        <v>10823</v>
      </c>
      <c r="H5263" s="68" t="s">
        <v>46</v>
      </c>
      <c r="I5263" s="66">
        <v>89987</v>
      </c>
      <c r="J5263" s="66" t="s">
        <v>97</v>
      </c>
      <c r="K5263" s="68" t="s">
        <v>2547</v>
      </c>
      <c r="L5263" s="69" t="s">
        <v>10817</v>
      </c>
      <c r="N5263" s="128">
        <v>100</v>
      </c>
      <c r="O5263" s="71">
        <v>33.5</v>
      </c>
      <c r="P5263" s="127"/>
    </row>
    <row r="5264" spans="1:16" ht="15" x14ac:dyDescent="0.25">
      <c r="A5264" s="67" t="str">
        <f t="shared" si="82"/>
        <v>11018941</v>
      </c>
      <c r="B5264" s="127">
        <v>1101894</v>
      </c>
      <c r="C5264" s="127">
        <v>1</v>
      </c>
      <c r="D5264" s="74" t="s">
        <v>7456</v>
      </c>
      <c r="E5264" s="68" t="s">
        <v>7957</v>
      </c>
      <c r="F5264" s="68" t="s">
        <v>10813</v>
      </c>
      <c r="G5264" s="68" t="s">
        <v>10823</v>
      </c>
      <c r="H5264" s="68" t="s">
        <v>46</v>
      </c>
      <c r="I5264" s="66">
        <v>651</v>
      </c>
      <c r="J5264" s="66" t="s">
        <v>47</v>
      </c>
      <c r="K5264" s="68" t="s">
        <v>2547</v>
      </c>
      <c r="L5264" s="69" t="s">
        <v>10818</v>
      </c>
      <c r="N5264" s="128">
        <v>100</v>
      </c>
      <c r="O5264" s="71">
        <v>33.5</v>
      </c>
      <c r="P5264" s="127"/>
    </row>
    <row r="5265" spans="1:16" ht="15" x14ac:dyDescent="0.25">
      <c r="A5265" s="67" t="str">
        <f t="shared" si="82"/>
        <v>143738772</v>
      </c>
      <c r="B5265" s="127">
        <v>14373877</v>
      </c>
      <c r="C5265" s="127">
        <v>2</v>
      </c>
      <c r="D5265" s="74" t="s">
        <v>6478</v>
      </c>
      <c r="E5265" s="68" t="s">
        <v>1942</v>
      </c>
      <c r="F5265" s="68" t="s">
        <v>10814</v>
      </c>
      <c r="G5265" s="68" t="s">
        <v>2550</v>
      </c>
      <c r="H5265" s="68" t="s">
        <v>46</v>
      </c>
      <c r="I5265" s="66">
        <v>37117</v>
      </c>
      <c r="J5265" s="66" t="s">
        <v>90</v>
      </c>
      <c r="K5265" s="68" t="s">
        <v>2547</v>
      </c>
      <c r="L5265" s="69" t="s">
        <v>10816</v>
      </c>
      <c r="N5265" s="128">
        <v>100</v>
      </c>
      <c r="O5265" s="71">
        <v>33.5</v>
      </c>
      <c r="P5265" s="127"/>
    </row>
    <row r="5266" spans="1:16" ht="15" x14ac:dyDescent="0.25">
      <c r="A5266" s="67" t="str">
        <f t="shared" si="82"/>
        <v>58738851</v>
      </c>
      <c r="B5266" s="127">
        <v>5873885</v>
      </c>
      <c r="C5266" s="127">
        <v>1</v>
      </c>
      <c r="D5266" s="74" t="s">
        <v>10423</v>
      </c>
      <c r="E5266" s="68">
        <v>8107489</v>
      </c>
      <c r="F5266" s="68" t="s">
        <v>10813</v>
      </c>
      <c r="G5266" s="68" t="s">
        <v>10823</v>
      </c>
      <c r="H5266" s="68" t="s">
        <v>46</v>
      </c>
      <c r="I5266" s="66">
        <v>1</v>
      </c>
      <c r="J5266" s="66" t="s">
        <v>93</v>
      </c>
      <c r="K5266" s="68" t="s">
        <v>2547</v>
      </c>
      <c r="L5266" s="69" t="s">
        <v>10818</v>
      </c>
      <c r="N5266" s="128">
        <v>0</v>
      </c>
      <c r="O5266" s="71">
        <v>33.5</v>
      </c>
      <c r="P5266" s="127"/>
    </row>
    <row r="5267" spans="1:16" ht="15" x14ac:dyDescent="0.25">
      <c r="A5267" s="67" t="str">
        <f t="shared" si="82"/>
        <v>72358231</v>
      </c>
      <c r="B5267" s="127">
        <v>7235823</v>
      </c>
      <c r="C5267" s="127">
        <v>1</v>
      </c>
      <c r="D5267" s="74" t="s">
        <v>10460</v>
      </c>
      <c r="E5267" s="68" t="s">
        <v>10082</v>
      </c>
      <c r="F5267" s="68" t="s">
        <v>10813</v>
      </c>
      <c r="G5267" s="68" t="s">
        <v>10823</v>
      </c>
      <c r="H5267" s="68" t="s">
        <v>46</v>
      </c>
      <c r="I5267" s="66">
        <v>37111</v>
      </c>
      <c r="J5267" s="66" t="s">
        <v>59</v>
      </c>
      <c r="K5267" s="68" t="s">
        <v>2547</v>
      </c>
      <c r="L5267" s="69" t="s">
        <v>10818</v>
      </c>
      <c r="N5267" s="128">
        <v>0</v>
      </c>
      <c r="O5267" s="71">
        <v>33.5</v>
      </c>
      <c r="P5267" s="127"/>
    </row>
    <row r="5268" spans="1:16" ht="15" x14ac:dyDescent="0.25">
      <c r="A5268" s="67" t="str">
        <f t="shared" si="82"/>
        <v>42666511</v>
      </c>
      <c r="B5268" s="127">
        <v>4266651</v>
      </c>
      <c r="C5268" s="127">
        <v>1</v>
      </c>
      <c r="D5268" s="74" t="s">
        <v>6479</v>
      </c>
      <c r="E5268" s="68" t="s">
        <v>8000</v>
      </c>
      <c r="F5268" s="68" t="s">
        <v>10813</v>
      </c>
      <c r="G5268" s="68" t="s">
        <v>2550</v>
      </c>
      <c r="H5268" s="68" t="s">
        <v>46</v>
      </c>
      <c r="I5268" s="66">
        <v>89985</v>
      </c>
      <c r="J5268" s="66" t="s">
        <v>82</v>
      </c>
      <c r="K5268" s="68" t="s">
        <v>2547</v>
      </c>
      <c r="L5268" s="69" t="s">
        <v>10818</v>
      </c>
      <c r="N5268" s="128">
        <v>100</v>
      </c>
      <c r="O5268" s="71">
        <v>33.5</v>
      </c>
      <c r="P5268" s="127"/>
    </row>
    <row r="5269" spans="1:16" ht="15" x14ac:dyDescent="0.25">
      <c r="A5269" s="67" t="str">
        <f t="shared" si="82"/>
        <v>81187001</v>
      </c>
      <c r="B5269" s="127">
        <v>8118700</v>
      </c>
      <c r="C5269" s="127">
        <v>1</v>
      </c>
      <c r="D5269" s="74" t="s">
        <v>10492</v>
      </c>
      <c r="E5269" s="68" t="s">
        <v>10096</v>
      </c>
      <c r="F5269" s="68" t="s">
        <v>10813</v>
      </c>
      <c r="G5269" s="68" t="s">
        <v>10823</v>
      </c>
      <c r="H5269" s="68" t="s">
        <v>46</v>
      </c>
      <c r="I5269" s="66">
        <v>89988</v>
      </c>
      <c r="J5269" s="66" t="s">
        <v>104</v>
      </c>
      <c r="K5269" s="68" t="s">
        <v>2547</v>
      </c>
      <c r="L5269" s="69" t="s">
        <v>10818</v>
      </c>
      <c r="N5269" s="128">
        <v>0</v>
      </c>
      <c r="O5269" s="71">
        <v>33.5</v>
      </c>
      <c r="P5269" s="127"/>
    </row>
    <row r="5270" spans="1:16" ht="15" x14ac:dyDescent="0.25">
      <c r="A5270" s="67" t="str">
        <f t="shared" si="82"/>
        <v>100167033</v>
      </c>
      <c r="B5270" s="127">
        <v>10016703</v>
      </c>
      <c r="C5270" s="127">
        <v>3</v>
      </c>
      <c r="D5270" s="74" t="s">
        <v>10546</v>
      </c>
      <c r="E5270" s="68" t="s">
        <v>10121</v>
      </c>
      <c r="F5270" s="68" t="s">
        <v>10815</v>
      </c>
      <c r="G5270" s="127" t="s">
        <v>2550</v>
      </c>
      <c r="H5270" s="68" t="s">
        <v>46</v>
      </c>
      <c r="I5270" s="66">
        <v>651</v>
      </c>
      <c r="J5270" s="66" t="s">
        <v>47</v>
      </c>
      <c r="K5270" s="68" t="s">
        <v>2547</v>
      </c>
      <c r="L5270" s="69" t="s">
        <v>10817</v>
      </c>
      <c r="N5270" s="128">
        <v>0</v>
      </c>
      <c r="O5270" s="71">
        <v>33.5</v>
      </c>
      <c r="P5270" s="127"/>
    </row>
    <row r="5271" spans="1:16" ht="15" x14ac:dyDescent="0.25">
      <c r="A5271" s="67" t="str">
        <f t="shared" si="82"/>
        <v>58739031</v>
      </c>
      <c r="B5271" s="127">
        <v>5873903</v>
      </c>
      <c r="C5271" s="127">
        <v>1</v>
      </c>
      <c r="D5271" s="74" t="s">
        <v>10424</v>
      </c>
      <c r="E5271" s="68" t="s">
        <v>10067</v>
      </c>
      <c r="F5271" s="68" t="s">
        <v>10813</v>
      </c>
      <c r="G5271" s="68" t="s">
        <v>10823</v>
      </c>
      <c r="H5271" s="68" t="s">
        <v>46</v>
      </c>
      <c r="I5271" s="66">
        <v>37130</v>
      </c>
      <c r="J5271" s="66" t="s">
        <v>94</v>
      </c>
      <c r="K5271" s="68" t="s">
        <v>2547</v>
      </c>
      <c r="L5271" s="69" t="s">
        <v>10818</v>
      </c>
      <c r="N5271" s="128">
        <v>0</v>
      </c>
      <c r="O5271" s="71">
        <v>33.5</v>
      </c>
      <c r="P5271" s="127">
        <v>1</v>
      </c>
    </row>
    <row r="5272" spans="1:16" ht="15" x14ac:dyDescent="0.25">
      <c r="A5272" s="67" t="str">
        <f t="shared" si="82"/>
        <v>76696411</v>
      </c>
      <c r="B5272" s="127">
        <v>7669641</v>
      </c>
      <c r="C5272" s="127">
        <v>1</v>
      </c>
      <c r="D5272" s="74" t="s">
        <v>10477</v>
      </c>
      <c r="E5272" s="68">
        <v>10553115</v>
      </c>
      <c r="F5272" s="68" t="s">
        <v>10813</v>
      </c>
      <c r="G5272" s="127" t="s">
        <v>2550</v>
      </c>
      <c r="H5272" s="68" t="s">
        <v>46</v>
      </c>
      <c r="I5272" s="66">
        <v>5913</v>
      </c>
      <c r="J5272" s="66" t="s">
        <v>49</v>
      </c>
      <c r="K5272" s="68" t="s">
        <v>2547</v>
      </c>
      <c r="L5272" s="69" t="s">
        <v>10818</v>
      </c>
      <c r="N5272" s="128">
        <v>0</v>
      </c>
      <c r="O5272" s="71">
        <v>33.5</v>
      </c>
      <c r="P5272" s="127"/>
    </row>
    <row r="5273" spans="1:16" ht="15" x14ac:dyDescent="0.25">
      <c r="A5273" s="67" t="str">
        <f t="shared" si="82"/>
        <v>163799251</v>
      </c>
      <c r="B5273" s="127">
        <v>16379925</v>
      </c>
      <c r="C5273" s="127">
        <v>1</v>
      </c>
      <c r="D5273" s="74" t="s">
        <v>7224</v>
      </c>
      <c r="E5273" s="68" t="s">
        <v>2435</v>
      </c>
      <c r="F5273" s="68" t="s">
        <v>10814</v>
      </c>
      <c r="G5273" s="68" t="s">
        <v>2550</v>
      </c>
      <c r="H5273" s="68" t="s">
        <v>46</v>
      </c>
      <c r="I5273" s="66">
        <v>89988</v>
      </c>
      <c r="J5273" s="66" t="s">
        <v>104</v>
      </c>
      <c r="K5273" s="68" t="s">
        <v>2547</v>
      </c>
      <c r="L5273" s="69" t="s">
        <v>10816</v>
      </c>
      <c r="N5273" s="128">
        <v>99</v>
      </c>
      <c r="O5273" s="71">
        <v>33.5</v>
      </c>
      <c r="P5273" s="127"/>
    </row>
    <row r="5274" spans="1:16" ht="15" x14ac:dyDescent="0.25">
      <c r="A5274" s="67" t="str">
        <f t="shared" si="82"/>
        <v>142801522</v>
      </c>
      <c r="B5274" s="127">
        <v>14280152</v>
      </c>
      <c r="C5274" s="127">
        <v>2</v>
      </c>
      <c r="D5274" s="74" t="s">
        <v>7464</v>
      </c>
      <c r="E5274" s="68" t="s">
        <v>7958</v>
      </c>
      <c r="F5274" s="68" t="s">
        <v>10814</v>
      </c>
      <c r="G5274" s="68" t="s">
        <v>2550</v>
      </c>
      <c r="H5274" s="68" t="s">
        <v>46</v>
      </c>
      <c r="I5274" s="66">
        <v>5</v>
      </c>
      <c r="J5274" s="66" t="s">
        <v>7312</v>
      </c>
      <c r="K5274" s="68" t="s">
        <v>2547</v>
      </c>
      <c r="L5274" s="69" t="s">
        <v>10816</v>
      </c>
      <c r="N5274" s="128">
        <v>100</v>
      </c>
      <c r="O5274" s="71">
        <v>33.5</v>
      </c>
      <c r="P5274" s="127">
        <v>2</v>
      </c>
    </row>
    <row r="5275" spans="1:16" ht="15" x14ac:dyDescent="0.25">
      <c r="A5275" s="67" t="str">
        <f t="shared" si="82"/>
        <v>142801521</v>
      </c>
      <c r="B5275" s="127">
        <v>14280152</v>
      </c>
      <c r="C5275" s="127">
        <v>1</v>
      </c>
      <c r="D5275" s="74" t="s">
        <v>7464</v>
      </c>
      <c r="E5275" s="68" t="s">
        <v>7958</v>
      </c>
      <c r="F5275" s="68" t="s">
        <v>10814</v>
      </c>
      <c r="G5275" s="68" t="s">
        <v>10823</v>
      </c>
      <c r="H5275" s="68" t="s">
        <v>46</v>
      </c>
      <c r="I5275" s="66">
        <v>3</v>
      </c>
      <c r="J5275" s="66" t="s">
        <v>78</v>
      </c>
      <c r="K5275" s="68" t="s">
        <v>2547</v>
      </c>
      <c r="L5275" s="69" t="s">
        <v>10816</v>
      </c>
      <c r="N5275" s="128">
        <v>100</v>
      </c>
      <c r="O5275" s="71">
        <v>33.5</v>
      </c>
      <c r="P5275" s="127"/>
    </row>
    <row r="5276" spans="1:16" ht="15" x14ac:dyDescent="0.25">
      <c r="A5276" s="67" t="str">
        <f t="shared" si="82"/>
        <v>149686052</v>
      </c>
      <c r="B5276" s="127">
        <v>14968605</v>
      </c>
      <c r="C5276" s="127">
        <v>2</v>
      </c>
      <c r="D5276" s="74" t="s">
        <v>6480</v>
      </c>
      <c r="E5276" s="68">
        <v>1664505</v>
      </c>
      <c r="F5276" s="68" t="s">
        <v>10814</v>
      </c>
      <c r="G5276" s="68" t="s">
        <v>2550</v>
      </c>
      <c r="H5276" s="68" t="s">
        <v>46</v>
      </c>
      <c r="I5276" s="66">
        <v>89987</v>
      </c>
      <c r="J5276" s="66" t="s">
        <v>97</v>
      </c>
      <c r="K5276" s="68" t="s">
        <v>2547</v>
      </c>
      <c r="L5276" s="69" t="s">
        <v>10816</v>
      </c>
      <c r="N5276" s="128">
        <v>100</v>
      </c>
      <c r="O5276" s="71">
        <v>33.5</v>
      </c>
      <c r="P5276" s="127"/>
    </row>
    <row r="5277" spans="1:16" ht="15" x14ac:dyDescent="0.25">
      <c r="A5277" s="67" t="str">
        <f t="shared" si="82"/>
        <v>82030271</v>
      </c>
      <c r="B5277" s="127">
        <v>8203027</v>
      </c>
      <c r="C5277" s="127">
        <v>1</v>
      </c>
      <c r="D5277" s="74" t="s">
        <v>6481</v>
      </c>
      <c r="E5277" s="68">
        <v>12177137</v>
      </c>
      <c r="F5277" s="68" t="s">
        <v>10813</v>
      </c>
      <c r="G5277" s="68" t="s">
        <v>10823</v>
      </c>
      <c r="H5277" s="68" t="s">
        <v>46</v>
      </c>
      <c r="I5277" s="66">
        <v>37123</v>
      </c>
      <c r="J5277" s="66" t="s">
        <v>85</v>
      </c>
      <c r="K5277" s="68" t="s">
        <v>2547</v>
      </c>
      <c r="L5277" s="69" t="s">
        <v>10818</v>
      </c>
      <c r="N5277" s="128">
        <v>100</v>
      </c>
      <c r="O5277" s="71">
        <v>33.5</v>
      </c>
      <c r="P5277" s="127"/>
    </row>
    <row r="5278" spans="1:16" ht="15" x14ac:dyDescent="0.25">
      <c r="A5278" s="67" t="str">
        <f t="shared" si="82"/>
        <v>143738893</v>
      </c>
      <c r="B5278" s="127">
        <v>14373889</v>
      </c>
      <c r="C5278" s="127">
        <v>3</v>
      </c>
      <c r="D5278" s="74" t="s">
        <v>10634</v>
      </c>
      <c r="E5278" s="68" t="s">
        <v>10177</v>
      </c>
      <c r="F5278" s="68" t="s">
        <v>10814</v>
      </c>
      <c r="G5278" s="127" t="s">
        <v>2550</v>
      </c>
      <c r="H5278" s="68" t="s">
        <v>46</v>
      </c>
      <c r="I5278" s="66">
        <v>1</v>
      </c>
      <c r="J5278" s="66" t="s">
        <v>93</v>
      </c>
      <c r="K5278" s="68" t="s">
        <v>2547</v>
      </c>
      <c r="L5278" s="69" t="s">
        <v>10816</v>
      </c>
      <c r="N5278" s="128">
        <v>0</v>
      </c>
      <c r="O5278" s="71">
        <v>33.5</v>
      </c>
      <c r="P5278" s="127"/>
    </row>
    <row r="5279" spans="1:16" ht="15" x14ac:dyDescent="0.25">
      <c r="A5279" s="67" t="str">
        <f t="shared" si="82"/>
        <v>42685191</v>
      </c>
      <c r="B5279" s="127">
        <v>4268519</v>
      </c>
      <c r="C5279" s="127">
        <v>1</v>
      </c>
      <c r="D5279" s="74" t="s">
        <v>6482</v>
      </c>
      <c r="E5279" s="68" t="s">
        <v>241</v>
      </c>
      <c r="F5279" s="68" t="s">
        <v>10813</v>
      </c>
      <c r="G5279" s="68" t="s">
        <v>2550</v>
      </c>
      <c r="H5279" s="68" t="s">
        <v>46</v>
      </c>
      <c r="I5279" s="66">
        <v>89996</v>
      </c>
      <c r="J5279" s="66" t="s">
        <v>83</v>
      </c>
      <c r="K5279" s="68" t="s">
        <v>2547</v>
      </c>
      <c r="L5279" s="69" t="s">
        <v>10818</v>
      </c>
      <c r="N5279" s="128">
        <v>100</v>
      </c>
      <c r="O5279" s="71">
        <v>33.5</v>
      </c>
      <c r="P5279" s="127"/>
    </row>
    <row r="5280" spans="1:16" ht="15" x14ac:dyDescent="0.25">
      <c r="A5280" s="67" t="str">
        <f t="shared" si="82"/>
        <v>135608271</v>
      </c>
      <c r="B5280" s="127">
        <v>13560827</v>
      </c>
      <c r="C5280" s="127">
        <v>1</v>
      </c>
      <c r="D5280" s="74" t="s">
        <v>10790</v>
      </c>
      <c r="E5280" s="68" t="s">
        <v>10330</v>
      </c>
      <c r="F5280" s="68" t="s">
        <v>10814</v>
      </c>
      <c r="G5280" s="68" t="s">
        <v>10823</v>
      </c>
      <c r="H5280" s="68" t="s">
        <v>46</v>
      </c>
      <c r="I5280" s="66">
        <v>27676</v>
      </c>
      <c r="J5280" s="66" t="s">
        <v>100</v>
      </c>
      <c r="K5280" s="68" t="s">
        <v>2547</v>
      </c>
      <c r="L5280" s="69" t="s">
        <v>10816</v>
      </c>
      <c r="N5280" s="128">
        <v>100</v>
      </c>
      <c r="O5280" s="71">
        <v>33.5</v>
      </c>
      <c r="P5280" s="127">
        <v>1</v>
      </c>
    </row>
    <row r="5281" spans="1:16" ht="15" x14ac:dyDescent="0.25">
      <c r="A5281" s="67" t="str">
        <f t="shared" si="82"/>
        <v>150107521</v>
      </c>
      <c r="B5281" s="127">
        <v>15010752</v>
      </c>
      <c r="C5281" s="127">
        <v>1</v>
      </c>
      <c r="D5281" s="74" t="s">
        <v>10681</v>
      </c>
      <c r="E5281" s="68" t="s">
        <v>10215</v>
      </c>
      <c r="F5281" s="68" t="s">
        <v>10814</v>
      </c>
      <c r="G5281" s="127" t="s">
        <v>2550</v>
      </c>
      <c r="H5281" s="68" t="s">
        <v>46</v>
      </c>
      <c r="I5281" s="66">
        <v>651</v>
      </c>
      <c r="J5281" s="66" t="s">
        <v>47</v>
      </c>
      <c r="K5281" s="68" t="s">
        <v>2547</v>
      </c>
      <c r="L5281" s="69" t="s">
        <v>10816</v>
      </c>
      <c r="N5281" s="128">
        <v>55</v>
      </c>
      <c r="O5281" s="71">
        <v>33.5</v>
      </c>
      <c r="P5281" s="127"/>
    </row>
    <row r="5282" spans="1:16" ht="15" x14ac:dyDescent="0.25">
      <c r="A5282" s="67" t="str">
        <f t="shared" si="82"/>
        <v>128724655</v>
      </c>
      <c r="B5282" s="127">
        <v>12872465</v>
      </c>
      <c r="C5282" s="127">
        <v>5</v>
      </c>
      <c r="D5282" s="74" t="s">
        <v>9681</v>
      </c>
      <c r="E5282" s="68" t="s">
        <v>9802</v>
      </c>
      <c r="F5282" s="68" t="s">
        <v>10814</v>
      </c>
      <c r="G5282" s="68" t="s">
        <v>2550</v>
      </c>
      <c r="H5282" s="68" t="s">
        <v>46</v>
      </c>
      <c r="I5282" s="66">
        <v>37110</v>
      </c>
      <c r="J5282" s="66" t="s">
        <v>73</v>
      </c>
      <c r="K5282" s="68" t="s">
        <v>2547</v>
      </c>
      <c r="L5282" s="69" t="s">
        <v>10816</v>
      </c>
      <c r="N5282" s="128">
        <v>100</v>
      </c>
      <c r="O5282" s="71">
        <v>33.5</v>
      </c>
      <c r="P5282" s="127"/>
    </row>
    <row r="5283" spans="1:16" ht="15" x14ac:dyDescent="0.25">
      <c r="A5283" s="67" t="str">
        <f t="shared" si="82"/>
        <v>115891151</v>
      </c>
      <c r="B5283" s="127">
        <v>11589115</v>
      </c>
      <c r="C5283" s="127">
        <v>1</v>
      </c>
      <c r="D5283" s="74" t="s">
        <v>6483</v>
      </c>
      <c r="E5283" s="68">
        <v>16337151</v>
      </c>
      <c r="F5283" s="68" t="s">
        <v>10815</v>
      </c>
      <c r="G5283" s="68" t="s">
        <v>10823</v>
      </c>
      <c r="H5283" s="68" t="s">
        <v>46</v>
      </c>
      <c r="I5283" s="66">
        <v>37126</v>
      </c>
      <c r="J5283" s="66" t="s">
        <v>91</v>
      </c>
      <c r="K5283" s="68" t="s">
        <v>2547</v>
      </c>
      <c r="L5283" s="69" t="s">
        <v>10817</v>
      </c>
      <c r="N5283" s="128">
        <v>100</v>
      </c>
      <c r="O5283" s="71">
        <v>33.5</v>
      </c>
      <c r="P5283" s="127"/>
    </row>
    <row r="5284" spans="1:16" ht="15" x14ac:dyDescent="0.25">
      <c r="A5284" s="67" t="str">
        <f t="shared" si="82"/>
        <v>149428111</v>
      </c>
      <c r="B5284" s="127">
        <v>14942811</v>
      </c>
      <c r="C5284" s="127">
        <v>1</v>
      </c>
      <c r="D5284" s="74" t="s">
        <v>7335</v>
      </c>
      <c r="E5284" s="68" t="s">
        <v>7336</v>
      </c>
      <c r="F5284" s="68" t="s">
        <v>10814</v>
      </c>
      <c r="G5284" s="68" t="s">
        <v>2550</v>
      </c>
      <c r="H5284" s="68" t="s">
        <v>46</v>
      </c>
      <c r="I5284" s="66">
        <v>37118</v>
      </c>
      <c r="J5284" s="66" t="s">
        <v>50</v>
      </c>
      <c r="K5284" s="68" t="s">
        <v>2547</v>
      </c>
      <c r="L5284" s="69" t="s">
        <v>10816</v>
      </c>
      <c r="N5284" s="128">
        <v>100</v>
      </c>
      <c r="O5284" s="71">
        <v>33.5</v>
      </c>
      <c r="P5284" s="127"/>
    </row>
    <row r="5285" spans="1:16" ht="15" x14ac:dyDescent="0.25">
      <c r="A5285" s="67" t="str">
        <f t="shared" si="82"/>
        <v>119111892</v>
      </c>
      <c r="B5285" s="127">
        <v>11911189</v>
      </c>
      <c r="C5285" s="127">
        <v>2</v>
      </c>
      <c r="D5285" s="74" t="s">
        <v>7466</v>
      </c>
      <c r="E5285" s="68" t="s">
        <v>8001</v>
      </c>
      <c r="F5285" s="68" t="s">
        <v>10814</v>
      </c>
      <c r="G5285" s="68" t="s">
        <v>2550</v>
      </c>
      <c r="H5285" s="68" t="s">
        <v>46</v>
      </c>
      <c r="I5285" s="66">
        <v>37115</v>
      </c>
      <c r="J5285" s="66" t="s">
        <v>55</v>
      </c>
      <c r="K5285" s="68" t="s">
        <v>2547</v>
      </c>
      <c r="L5285" s="69" t="s">
        <v>10816</v>
      </c>
      <c r="N5285" s="128">
        <v>100</v>
      </c>
      <c r="O5285" s="71">
        <v>33.5</v>
      </c>
      <c r="P5285" s="127"/>
    </row>
    <row r="5286" spans="1:16" ht="15" x14ac:dyDescent="0.25">
      <c r="A5286" s="67" t="str">
        <f t="shared" si="82"/>
        <v>115297402</v>
      </c>
      <c r="B5286" s="127">
        <v>11529740</v>
      </c>
      <c r="C5286" s="127">
        <v>2</v>
      </c>
      <c r="D5286" s="74" t="s">
        <v>10767</v>
      </c>
      <c r="E5286" s="68" t="s">
        <v>9993</v>
      </c>
      <c r="F5286" s="68" t="s">
        <v>10815</v>
      </c>
      <c r="G5286" s="127" t="s">
        <v>2550</v>
      </c>
      <c r="H5286" s="68" t="s">
        <v>46</v>
      </c>
      <c r="I5286" s="66">
        <v>27677</v>
      </c>
      <c r="J5286" s="66" t="s">
        <v>87</v>
      </c>
      <c r="K5286" s="68" t="s">
        <v>2547</v>
      </c>
      <c r="L5286" s="69" t="s">
        <v>10817</v>
      </c>
      <c r="N5286" s="128">
        <v>100</v>
      </c>
      <c r="O5286" s="71">
        <v>33.5</v>
      </c>
      <c r="P5286" s="127">
        <v>1</v>
      </c>
    </row>
    <row r="5287" spans="1:16" ht="15" x14ac:dyDescent="0.25">
      <c r="A5287" s="67" t="str">
        <f t="shared" si="82"/>
        <v>104357852</v>
      </c>
      <c r="B5287" s="127">
        <v>10435785</v>
      </c>
      <c r="C5287" s="127">
        <v>2</v>
      </c>
      <c r="D5287" s="74" t="s">
        <v>7651</v>
      </c>
      <c r="E5287" s="68" t="s">
        <v>7680</v>
      </c>
      <c r="F5287" s="68" t="s">
        <v>10815</v>
      </c>
      <c r="G5287" s="68" t="s">
        <v>2550</v>
      </c>
      <c r="H5287" s="68" t="s">
        <v>46</v>
      </c>
      <c r="I5287" s="66">
        <v>89987</v>
      </c>
      <c r="J5287" s="66" t="s">
        <v>97</v>
      </c>
      <c r="K5287" s="68" t="s">
        <v>2547</v>
      </c>
      <c r="L5287" s="69" t="s">
        <v>10817</v>
      </c>
      <c r="N5287" s="128">
        <v>100</v>
      </c>
      <c r="O5287" s="71">
        <v>33.5</v>
      </c>
      <c r="P5287" s="127"/>
    </row>
    <row r="5288" spans="1:16" ht="15" x14ac:dyDescent="0.25">
      <c r="A5288" s="67" t="str">
        <f t="shared" si="82"/>
        <v>149228001</v>
      </c>
      <c r="B5288" s="127">
        <v>14922800</v>
      </c>
      <c r="C5288" s="127">
        <v>1</v>
      </c>
      <c r="D5288" s="74" t="s">
        <v>10641</v>
      </c>
      <c r="E5288" s="68">
        <v>5049852568</v>
      </c>
      <c r="F5288" s="68" t="s">
        <v>10814</v>
      </c>
      <c r="G5288" s="127" t="s">
        <v>2550</v>
      </c>
      <c r="H5288" s="68" t="s">
        <v>46</v>
      </c>
      <c r="I5288" s="66">
        <v>27673</v>
      </c>
      <c r="J5288" s="66" t="s">
        <v>110</v>
      </c>
      <c r="K5288" s="68" t="s">
        <v>2547</v>
      </c>
      <c r="L5288" s="69" t="s">
        <v>10816</v>
      </c>
      <c r="N5288" s="128">
        <v>0</v>
      </c>
      <c r="O5288" s="71">
        <v>33.5</v>
      </c>
      <c r="P5288" s="127"/>
    </row>
    <row r="5289" spans="1:16" ht="15" x14ac:dyDescent="0.25">
      <c r="A5289" s="67" t="str">
        <f t="shared" si="82"/>
        <v>135188472</v>
      </c>
      <c r="B5289" s="127">
        <v>13518847</v>
      </c>
      <c r="C5289" s="127">
        <v>2</v>
      </c>
      <c r="D5289" s="74" t="s">
        <v>5128</v>
      </c>
      <c r="E5289" s="68" t="s">
        <v>10329</v>
      </c>
      <c r="F5289" s="68" t="s">
        <v>10814</v>
      </c>
      <c r="G5289" s="68" t="s">
        <v>2550</v>
      </c>
      <c r="H5289" s="68" t="s">
        <v>46</v>
      </c>
      <c r="I5289" s="66">
        <v>651</v>
      </c>
      <c r="J5289" s="66" t="s">
        <v>47</v>
      </c>
      <c r="K5289" s="68" t="s">
        <v>2547</v>
      </c>
      <c r="L5289" s="69" t="s">
        <v>10816</v>
      </c>
      <c r="N5289" s="128">
        <v>100</v>
      </c>
      <c r="O5289" s="71">
        <v>33.5</v>
      </c>
      <c r="P5289" s="127"/>
    </row>
    <row r="5290" spans="1:16" ht="15" x14ac:dyDescent="0.25">
      <c r="A5290" s="67" t="str">
        <f t="shared" si="82"/>
        <v>122873984</v>
      </c>
      <c r="B5290" s="127">
        <v>12287398</v>
      </c>
      <c r="C5290" s="127">
        <v>4</v>
      </c>
      <c r="D5290" s="74" t="s">
        <v>6484</v>
      </c>
      <c r="E5290" s="68" t="s">
        <v>1460</v>
      </c>
      <c r="F5290" s="68" t="s">
        <v>10814</v>
      </c>
      <c r="G5290" s="68" t="s">
        <v>10823</v>
      </c>
      <c r="H5290" s="68" t="s">
        <v>46</v>
      </c>
      <c r="I5290" s="66">
        <v>37126</v>
      </c>
      <c r="J5290" s="66" t="s">
        <v>91</v>
      </c>
      <c r="K5290" s="68" t="s">
        <v>2547</v>
      </c>
      <c r="L5290" s="69" t="s">
        <v>10816</v>
      </c>
      <c r="N5290" s="128">
        <v>100</v>
      </c>
      <c r="O5290" s="71">
        <v>33.5</v>
      </c>
      <c r="P5290" s="127"/>
    </row>
    <row r="5291" spans="1:16" ht="15" x14ac:dyDescent="0.25">
      <c r="A5291" s="67" t="str">
        <f t="shared" si="82"/>
        <v>45375671</v>
      </c>
      <c r="B5291" s="127">
        <v>4537567</v>
      </c>
      <c r="C5291" s="127">
        <v>1</v>
      </c>
      <c r="D5291" s="74" t="s">
        <v>10724</v>
      </c>
      <c r="E5291" s="68" t="s">
        <v>10248</v>
      </c>
      <c r="F5291" s="68" t="s">
        <v>10813</v>
      </c>
      <c r="G5291" s="68" t="s">
        <v>10823</v>
      </c>
      <c r="H5291" s="68" t="s">
        <v>46</v>
      </c>
      <c r="I5291" s="66">
        <v>5916</v>
      </c>
      <c r="J5291" s="66" t="s">
        <v>84</v>
      </c>
      <c r="K5291" s="68" t="s">
        <v>2547</v>
      </c>
      <c r="L5291" s="69" t="s">
        <v>10818</v>
      </c>
      <c r="N5291" s="128">
        <v>100</v>
      </c>
      <c r="O5291" s="71">
        <v>33.5</v>
      </c>
      <c r="P5291" s="127">
        <v>4</v>
      </c>
    </row>
    <row r="5292" spans="1:16" ht="15" x14ac:dyDescent="0.25">
      <c r="A5292" s="67" t="str">
        <f t="shared" si="82"/>
        <v>76649301</v>
      </c>
      <c r="B5292" s="127">
        <v>7664930</v>
      </c>
      <c r="C5292" s="127">
        <v>1</v>
      </c>
      <c r="D5292" s="74" t="s">
        <v>6485</v>
      </c>
      <c r="E5292" s="68" t="s">
        <v>445</v>
      </c>
      <c r="F5292" s="68" t="s">
        <v>10813</v>
      </c>
      <c r="G5292" s="68" t="s">
        <v>2550</v>
      </c>
      <c r="H5292" s="68" t="s">
        <v>46</v>
      </c>
      <c r="I5292" s="66">
        <v>37115</v>
      </c>
      <c r="J5292" s="66" t="s">
        <v>55</v>
      </c>
      <c r="K5292" s="68" t="s">
        <v>2547</v>
      </c>
      <c r="L5292" s="69" t="s">
        <v>10818</v>
      </c>
      <c r="N5292" s="128">
        <v>99</v>
      </c>
      <c r="O5292" s="71">
        <v>33.5</v>
      </c>
      <c r="P5292" s="127"/>
    </row>
    <row r="5293" spans="1:16" ht="15" x14ac:dyDescent="0.25">
      <c r="A5293" s="67" t="str">
        <f t="shared" si="82"/>
        <v>16597041</v>
      </c>
      <c r="B5293" s="127">
        <v>1659704</v>
      </c>
      <c r="C5293" s="127">
        <v>1</v>
      </c>
      <c r="D5293" s="74" t="s">
        <v>6486</v>
      </c>
      <c r="E5293" s="68" t="s">
        <v>193</v>
      </c>
      <c r="F5293" s="68" t="s">
        <v>10813</v>
      </c>
      <c r="G5293" s="68" t="s">
        <v>10823</v>
      </c>
      <c r="H5293" s="68" t="s">
        <v>46</v>
      </c>
      <c r="I5293" s="66">
        <v>37111</v>
      </c>
      <c r="J5293" s="66" t="s">
        <v>59</v>
      </c>
      <c r="K5293" s="68" t="s">
        <v>2547</v>
      </c>
      <c r="L5293" s="69" t="s">
        <v>10818</v>
      </c>
      <c r="N5293" s="128">
        <v>100</v>
      </c>
      <c r="O5293" s="71">
        <v>33.5</v>
      </c>
      <c r="P5293" s="127"/>
    </row>
    <row r="5294" spans="1:16" ht="15" x14ac:dyDescent="0.25">
      <c r="A5294" s="67" t="str">
        <f t="shared" si="82"/>
        <v>100390903</v>
      </c>
      <c r="B5294" s="127">
        <v>10039090</v>
      </c>
      <c r="C5294" s="127">
        <v>3</v>
      </c>
      <c r="D5294" s="74" t="s">
        <v>6487</v>
      </c>
      <c r="E5294" s="68" t="s">
        <v>799</v>
      </c>
      <c r="F5294" s="68" t="s">
        <v>10815</v>
      </c>
      <c r="G5294" s="68" t="s">
        <v>2550</v>
      </c>
      <c r="H5294" s="68" t="s">
        <v>46</v>
      </c>
      <c r="I5294" s="66">
        <v>37117</v>
      </c>
      <c r="J5294" s="66" t="s">
        <v>90</v>
      </c>
      <c r="K5294" s="68" t="s">
        <v>2547</v>
      </c>
      <c r="L5294" s="69" t="s">
        <v>10817</v>
      </c>
      <c r="N5294" s="128">
        <v>100</v>
      </c>
      <c r="O5294" s="71">
        <v>33.5</v>
      </c>
      <c r="P5294" s="127"/>
    </row>
    <row r="5295" spans="1:16" ht="15" x14ac:dyDescent="0.25">
      <c r="A5295" s="67" t="str">
        <f t="shared" si="82"/>
        <v>38399653</v>
      </c>
      <c r="B5295" s="127">
        <v>3839965</v>
      </c>
      <c r="C5295" s="127">
        <v>3</v>
      </c>
      <c r="D5295" s="74" t="s">
        <v>10378</v>
      </c>
      <c r="E5295" s="68" t="s">
        <v>10045</v>
      </c>
      <c r="F5295" s="68" t="s">
        <v>10813</v>
      </c>
      <c r="G5295" s="68" t="s">
        <v>10823</v>
      </c>
      <c r="H5295" s="68" t="s">
        <v>46</v>
      </c>
      <c r="I5295" s="66">
        <v>37120</v>
      </c>
      <c r="J5295" s="66" t="s">
        <v>77</v>
      </c>
      <c r="K5295" s="68" t="s">
        <v>2547</v>
      </c>
      <c r="L5295" s="69" t="s">
        <v>10818</v>
      </c>
      <c r="N5295" s="128">
        <v>0</v>
      </c>
      <c r="O5295" s="71">
        <v>33.5</v>
      </c>
      <c r="P5295" s="127"/>
    </row>
    <row r="5296" spans="1:16" ht="15" x14ac:dyDescent="0.25">
      <c r="A5296" s="67" t="str">
        <f t="shared" si="82"/>
        <v>149684001</v>
      </c>
      <c r="B5296" s="127">
        <v>14968400</v>
      </c>
      <c r="C5296" s="127">
        <v>1</v>
      </c>
      <c r="D5296" s="74" t="s">
        <v>6488</v>
      </c>
      <c r="E5296" s="68" t="s">
        <v>2113</v>
      </c>
      <c r="F5296" s="68" t="s">
        <v>10814</v>
      </c>
      <c r="G5296" s="68" t="s">
        <v>2550</v>
      </c>
      <c r="H5296" s="68" t="s">
        <v>46</v>
      </c>
      <c r="I5296" s="66">
        <v>37111</v>
      </c>
      <c r="J5296" s="66" t="s">
        <v>59</v>
      </c>
      <c r="K5296" s="68" t="s">
        <v>2547</v>
      </c>
      <c r="L5296" s="69" t="s">
        <v>10816</v>
      </c>
      <c r="N5296" s="128">
        <v>100</v>
      </c>
      <c r="O5296" s="71">
        <v>33.5</v>
      </c>
      <c r="P5296" s="127"/>
    </row>
    <row r="5297" spans="1:16" ht="15" x14ac:dyDescent="0.25">
      <c r="A5297" s="67" t="str">
        <f t="shared" si="82"/>
        <v>100058943</v>
      </c>
      <c r="B5297" s="127">
        <v>10005894</v>
      </c>
      <c r="C5297" s="127">
        <v>3</v>
      </c>
      <c r="D5297" s="74" t="s">
        <v>3893</v>
      </c>
      <c r="E5297" s="68">
        <v>671531</v>
      </c>
      <c r="F5297" s="68" t="s">
        <v>10815</v>
      </c>
      <c r="G5297" s="68" t="s">
        <v>10823</v>
      </c>
      <c r="H5297" s="68" t="s">
        <v>46</v>
      </c>
      <c r="I5297" s="66">
        <v>89991</v>
      </c>
      <c r="J5297" s="66" t="s">
        <v>107</v>
      </c>
      <c r="K5297" s="68" t="s">
        <v>2547</v>
      </c>
      <c r="L5297" s="69" t="s">
        <v>10817</v>
      </c>
      <c r="N5297" s="128">
        <v>100</v>
      </c>
      <c r="O5297" s="71">
        <v>33.5</v>
      </c>
      <c r="P5297" s="127"/>
    </row>
    <row r="5298" spans="1:16" ht="15" x14ac:dyDescent="0.25">
      <c r="A5298" s="67" t="str">
        <f t="shared" si="82"/>
        <v>130123932</v>
      </c>
      <c r="B5298" s="127">
        <v>13012393</v>
      </c>
      <c r="C5298" s="127">
        <v>2</v>
      </c>
      <c r="D5298" s="74" t="s">
        <v>6489</v>
      </c>
      <c r="E5298" s="68" t="s">
        <v>10001</v>
      </c>
      <c r="F5298" s="68" t="s">
        <v>10814</v>
      </c>
      <c r="G5298" s="68" t="s">
        <v>10823</v>
      </c>
      <c r="H5298" s="68" t="s">
        <v>46</v>
      </c>
      <c r="I5298" s="66">
        <v>89996</v>
      </c>
      <c r="J5298" s="66" t="s">
        <v>83</v>
      </c>
      <c r="K5298" s="68" t="s">
        <v>2547</v>
      </c>
      <c r="L5298" s="69" t="s">
        <v>10816</v>
      </c>
      <c r="N5298" s="128">
        <v>100</v>
      </c>
      <c r="O5298" s="71">
        <v>33.5</v>
      </c>
      <c r="P5298" s="127"/>
    </row>
    <row r="5299" spans="1:16" ht="15" x14ac:dyDescent="0.25">
      <c r="A5299" s="67" t="str">
        <f t="shared" si="82"/>
        <v>15780783</v>
      </c>
      <c r="B5299" s="127">
        <v>1578078</v>
      </c>
      <c r="C5299" s="127">
        <v>3</v>
      </c>
      <c r="D5299" s="74" t="s">
        <v>10365</v>
      </c>
      <c r="E5299" s="68">
        <v>4450102</v>
      </c>
      <c r="F5299" s="68" t="s">
        <v>10813</v>
      </c>
      <c r="G5299" s="68" t="s">
        <v>10823</v>
      </c>
      <c r="H5299" s="68" t="s">
        <v>46</v>
      </c>
      <c r="I5299" s="66">
        <v>37124</v>
      </c>
      <c r="J5299" s="66" t="s">
        <v>58</v>
      </c>
      <c r="K5299" s="68" t="s">
        <v>2547</v>
      </c>
      <c r="L5299" s="69" t="s">
        <v>10818</v>
      </c>
      <c r="N5299" s="128">
        <v>0</v>
      </c>
      <c r="O5299" s="71">
        <v>33.5</v>
      </c>
      <c r="P5299" s="127"/>
    </row>
    <row r="5300" spans="1:16" ht="15" x14ac:dyDescent="0.25">
      <c r="A5300" s="67" t="str">
        <f t="shared" si="82"/>
        <v>76711921</v>
      </c>
      <c r="B5300" s="127">
        <v>7671192</v>
      </c>
      <c r="C5300" s="127">
        <v>1</v>
      </c>
      <c r="D5300" s="74" t="s">
        <v>10480</v>
      </c>
      <c r="E5300" s="68" t="s">
        <v>10091</v>
      </c>
      <c r="F5300" s="68" t="s">
        <v>10813</v>
      </c>
      <c r="G5300" s="127" t="s">
        <v>2550</v>
      </c>
      <c r="H5300" s="68" t="s">
        <v>46</v>
      </c>
      <c r="I5300" s="66">
        <v>37115</v>
      </c>
      <c r="J5300" s="66" t="s">
        <v>55</v>
      </c>
      <c r="K5300" s="68" t="s">
        <v>2547</v>
      </c>
      <c r="L5300" s="69" t="s">
        <v>10818</v>
      </c>
      <c r="N5300" s="128">
        <v>0</v>
      </c>
      <c r="O5300" s="71">
        <v>33.5</v>
      </c>
      <c r="P5300" s="127"/>
    </row>
    <row r="5301" spans="1:16" ht="15" x14ac:dyDescent="0.25">
      <c r="A5301" s="67" t="str">
        <f t="shared" si="82"/>
        <v>88977242</v>
      </c>
      <c r="B5301" s="127">
        <v>8897724</v>
      </c>
      <c r="C5301" s="127">
        <v>2</v>
      </c>
      <c r="D5301" s="74" t="s">
        <v>7654</v>
      </c>
      <c r="E5301" s="68">
        <v>20340200</v>
      </c>
      <c r="F5301" s="68" t="s">
        <v>10814</v>
      </c>
      <c r="G5301" s="68" t="s">
        <v>2550</v>
      </c>
      <c r="H5301" s="68" t="s">
        <v>46</v>
      </c>
      <c r="I5301" s="66">
        <v>37118</v>
      </c>
      <c r="J5301" s="66" t="s">
        <v>50</v>
      </c>
      <c r="K5301" s="68" t="s">
        <v>2547</v>
      </c>
      <c r="L5301" s="69" t="s">
        <v>10816</v>
      </c>
      <c r="N5301" s="128">
        <v>100</v>
      </c>
      <c r="O5301" s="71">
        <v>33.5</v>
      </c>
      <c r="P5301" s="127"/>
    </row>
    <row r="5302" spans="1:16" ht="15" x14ac:dyDescent="0.25">
      <c r="A5302" s="67" t="str">
        <f t="shared" si="82"/>
        <v>111533861</v>
      </c>
      <c r="B5302" s="127">
        <v>11153386</v>
      </c>
      <c r="C5302" s="127">
        <v>1</v>
      </c>
      <c r="D5302" s="74" t="s">
        <v>10572</v>
      </c>
      <c r="E5302" s="68" t="s">
        <v>10135</v>
      </c>
      <c r="F5302" s="68" t="s">
        <v>10815</v>
      </c>
      <c r="G5302" s="127" t="s">
        <v>2550</v>
      </c>
      <c r="H5302" s="68" t="s">
        <v>46</v>
      </c>
      <c r="I5302" s="66">
        <v>37110</v>
      </c>
      <c r="J5302" s="66" t="s">
        <v>73</v>
      </c>
      <c r="K5302" s="68" t="s">
        <v>2547</v>
      </c>
      <c r="L5302" s="69" t="s">
        <v>10817</v>
      </c>
      <c r="N5302" s="128">
        <v>0</v>
      </c>
      <c r="O5302" s="71">
        <v>33.5</v>
      </c>
      <c r="P5302" s="127">
        <v>1</v>
      </c>
    </row>
    <row r="5303" spans="1:16" ht="15" x14ac:dyDescent="0.25">
      <c r="A5303" s="67" t="str">
        <f t="shared" si="82"/>
        <v>150548601</v>
      </c>
      <c r="B5303" s="127">
        <v>15054860</v>
      </c>
      <c r="C5303" s="127">
        <v>1</v>
      </c>
      <c r="D5303" s="74" t="s">
        <v>6490</v>
      </c>
      <c r="E5303" s="68" t="s">
        <v>2139</v>
      </c>
      <c r="F5303" s="68" t="s">
        <v>10814</v>
      </c>
      <c r="G5303" s="68" t="s">
        <v>2550</v>
      </c>
      <c r="H5303" s="68" t="s">
        <v>46</v>
      </c>
      <c r="I5303" s="66">
        <v>37118</v>
      </c>
      <c r="J5303" s="66" t="s">
        <v>50</v>
      </c>
      <c r="K5303" s="68" t="s">
        <v>2547</v>
      </c>
      <c r="L5303" s="69" t="s">
        <v>10816</v>
      </c>
      <c r="N5303" s="128">
        <v>100</v>
      </c>
      <c r="O5303" s="71">
        <v>33.5</v>
      </c>
      <c r="P5303" s="127"/>
    </row>
    <row r="5304" spans="1:16" ht="15" x14ac:dyDescent="0.25">
      <c r="A5304" s="67" t="str">
        <f t="shared" si="82"/>
        <v>104358152</v>
      </c>
      <c r="B5304" s="127">
        <v>10435815</v>
      </c>
      <c r="C5304" s="127">
        <v>2</v>
      </c>
      <c r="D5304" s="74" t="s">
        <v>6491</v>
      </c>
      <c r="E5304" s="68" t="s">
        <v>961</v>
      </c>
      <c r="F5304" s="68" t="s">
        <v>10815</v>
      </c>
      <c r="G5304" s="68" t="s">
        <v>10823</v>
      </c>
      <c r="H5304" s="68" t="s">
        <v>46</v>
      </c>
      <c r="I5304" s="66">
        <v>89995</v>
      </c>
      <c r="J5304" s="66" t="s">
        <v>74</v>
      </c>
      <c r="K5304" s="68" t="s">
        <v>2547</v>
      </c>
      <c r="L5304" s="69" t="s">
        <v>10817</v>
      </c>
      <c r="N5304" s="128">
        <v>100</v>
      </c>
      <c r="O5304" s="71">
        <v>33.5</v>
      </c>
      <c r="P5304" s="127"/>
    </row>
    <row r="5305" spans="1:16" ht="15" x14ac:dyDescent="0.25">
      <c r="A5305" s="67" t="str">
        <f t="shared" si="82"/>
        <v>160306311</v>
      </c>
      <c r="B5305" s="127">
        <v>16030631</v>
      </c>
      <c r="C5305" s="127">
        <v>1</v>
      </c>
      <c r="D5305" s="74" t="s">
        <v>6492</v>
      </c>
      <c r="E5305" s="68" t="s">
        <v>2328</v>
      </c>
      <c r="F5305" s="68" t="s">
        <v>10814</v>
      </c>
      <c r="G5305" s="68" t="s">
        <v>2550</v>
      </c>
      <c r="H5305" s="68" t="s">
        <v>46</v>
      </c>
      <c r="I5305" s="66">
        <v>37115</v>
      </c>
      <c r="J5305" s="66" t="s">
        <v>55</v>
      </c>
      <c r="K5305" s="68" t="s">
        <v>2547</v>
      </c>
      <c r="L5305" s="69" t="s">
        <v>10816</v>
      </c>
      <c r="N5305" s="128">
        <v>100</v>
      </c>
      <c r="O5305" s="71">
        <v>33.5</v>
      </c>
      <c r="P5305" s="127"/>
    </row>
    <row r="5306" spans="1:16" ht="15" x14ac:dyDescent="0.25">
      <c r="A5306" s="67" t="str">
        <f t="shared" si="82"/>
        <v>157936201</v>
      </c>
      <c r="B5306" s="127">
        <v>15793620</v>
      </c>
      <c r="C5306" s="127">
        <v>1</v>
      </c>
      <c r="D5306" s="74" t="s">
        <v>7618</v>
      </c>
      <c r="E5306" s="68" t="s">
        <v>2294</v>
      </c>
      <c r="F5306" s="68" t="s">
        <v>10814</v>
      </c>
      <c r="G5306" s="68" t="s">
        <v>2550</v>
      </c>
      <c r="H5306" s="68" t="s">
        <v>46</v>
      </c>
      <c r="I5306" s="66">
        <v>37110</v>
      </c>
      <c r="J5306" s="66" t="s">
        <v>73</v>
      </c>
      <c r="K5306" s="68" t="s">
        <v>2547</v>
      </c>
      <c r="L5306" s="69" t="s">
        <v>10816</v>
      </c>
      <c r="N5306" s="128">
        <v>100</v>
      </c>
      <c r="O5306" s="71">
        <v>33.5</v>
      </c>
      <c r="P5306" s="127"/>
    </row>
    <row r="5307" spans="1:16" ht="15" x14ac:dyDescent="0.25">
      <c r="A5307" s="67" t="str">
        <f t="shared" si="82"/>
        <v>149683071</v>
      </c>
      <c r="B5307" s="127">
        <v>14968307</v>
      </c>
      <c r="C5307" s="127">
        <v>1</v>
      </c>
      <c r="D5307" s="74" t="s">
        <v>7474</v>
      </c>
      <c r="E5307" s="68" t="s">
        <v>7960</v>
      </c>
      <c r="F5307" s="68" t="s">
        <v>10814</v>
      </c>
      <c r="G5307" s="68" t="s">
        <v>2550</v>
      </c>
      <c r="H5307" s="68" t="s">
        <v>46</v>
      </c>
      <c r="I5307" s="66">
        <v>651</v>
      </c>
      <c r="J5307" s="66" t="s">
        <v>47</v>
      </c>
      <c r="K5307" s="68" t="s">
        <v>2547</v>
      </c>
      <c r="L5307" s="69" t="s">
        <v>10816</v>
      </c>
      <c r="N5307" s="128">
        <v>100</v>
      </c>
      <c r="O5307" s="71">
        <v>33.5</v>
      </c>
      <c r="P5307" s="127"/>
    </row>
    <row r="5308" spans="1:16" ht="15" x14ac:dyDescent="0.25">
      <c r="A5308" s="67" t="str">
        <f t="shared" si="82"/>
        <v>149228121</v>
      </c>
      <c r="B5308" s="127">
        <v>14922812</v>
      </c>
      <c r="C5308" s="127">
        <v>1</v>
      </c>
      <c r="D5308" s="74" t="s">
        <v>6493</v>
      </c>
      <c r="E5308" s="68" t="s">
        <v>2089</v>
      </c>
      <c r="F5308" s="68" t="s">
        <v>10814</v>
      </c>
      <c r="G5308" s="68" t="s">
        <v>2550</v>
      </c>
      <c r="H5308" s="68" t="s">
        <v>46</v>
      </c>
      <c r="I5308" s="66">
        <v>27677</v>
      </c>
      <c r="J5308" s="66" t="s">
        <v>87</v>
      </c>
      <c r="K5308" s="68" t="s">
        <v>2547</v>
      </c>
      <c r="L5308" s="69" t="s">
        <v>10816</v>
      </c>
      <c r="N5308" s="128">
        <v>100</v>
      </c>
      <c r="O5308" s="71">
        <v>33.5</v>
      </c>
      <c r="P5308" s="127"/>
    </row>
    <row r="5309" spans="1:16" ht="15" x14ac:dyDescent="0.25">
      <c r="A5309" s="67" t="str">
        <f t="shared" si="82"/>
        <v>116781852</v>
      </c>
      <c r="B5309" s="127">
        <v>11678185</v>
      </c>
      <c r="C5309" s="127">
        <v>2</v>
      </c>
      <c r="D5309" s="74" t="s">
        <v>6494</v>
      </c>
      <c r="E5309" s="68">
        <v>16902839</v>
      </c>
      <c r="F5309" s="68" t="s">
        <v>10815</v>
      </c>
      <c r="G5309" s="68" t="s">
        <v>2550</v>
      </c>
      <c r="H5309" s="68" t="s">
        <v>46</v>
      </c>
      <c r="I5309" s="66">
        <v>37118</v>
      </c>
      <c r="J5309" s="66" t="s">
        <v>50</v>
      </c>
      <c r="K5309" s="68" t="s">
        <v>2547</v>
      </c>
      <c r="L5309" s="69" t="s">
        <v>10817</v>
      </c>
      <c r="N5309" s="128">
        <v>100</v>
      </c>
      <c r="O5309" s="71">
        <v>33.5</v>
      </c>
      <c r="P5309" s="127"/>
    </row>
    <row r="5310" spans="1:16" ht="15" x14ac:dyDescent="0.25">
      <c r="A5310" s="67" t="str">
        <f t="shared" si="82"/>
        <v>149683683</v>
      </c>
      <c r="B5310" s="127">
        <v>14968368</v>
      </c>
      <c r="C5310" s="127">
        <v>3</v>
      </c>
      <c r="D5310" s="74" t="s">
        <v>6495</v>
      </c>
      <c r="E5310" s="68">
        <v>1032170</v>
      </c>
      <c r="F5310" s="68" t="s">
        <v>10814</v>
      </c>
      <c r="G5310" s="68" t="s">
        <v>2550</v>
      </c>
      <c r="H5310" s="68" t="s">
        <v>46</v>
      </c>
      <c r="I5310" s="66">
        <v>89987</v>
      </c>
      <c r="J5310" s="66" t="s">
        <v>97</v>
      </c>
      <c r="K5310" s="68" t="s">
        <v>2547</v>
      </c>
      <c r="L5310" s="69" t="s">
        <v>10816</v>
      </c>
      <c r="N5310" s="128">
        <v>100</v>
      </c>
      <c r="O5310" s="71">
        <v>33.5</v>
      </c>
      <c r="P5310" s="127"/>
    </row>
    <row r="5311" spans="1:16" ht="15" x14ac:dyDescent="0.25">
      <c r="A5311" s="67" t="str">
        <f t="shared" si="82"/>
        <v>116834781</v>
      </c>
      <c r="B5311" s="127">
        <v>11683478</v>
      </c>
      <c r="C5311" s="127">
        <v>1</v>
      </c>
      <c r="D5311" s="74" t="s">
        <v>6496</v>
      </c>
      <c r="E5311" s="68">
        <v>16407601</v>
      </c>
      <c r="F5311" s="68" t="s">
        <v>10815</v>
      </c>
      <c r="G5311" s="68" t="s">
        <v>10823</v>
      </c>
      <c r="H5311" s="68" t="s">
        <v>46</v>
      </c>
      <c r="I5311" s="66">
        <v>37122</v>
      </c>
      <c r="J5311" s="66" t="s">
        <v>102</v>
      </c>
      <c r="K5311" s="68" t="s">
        <v>2547</v>
      </c>
      <c r="L5311" s="69" t="s">
        <v>10817</v>
      </c>
      <c r="N5311" s="128">
        <v>100</v>
      </c>
      <c r="O5311" s="71">
        <v>33.5</v>
      </c>
      <c r="P5311" s="127"/>
    </row>
    <row r="5312" spans="1:16" ht="15" x14ac:dyDescent="0.25">
      <c r="A5312" s="67" t="str">
        <f t="shared" si="82"/>
        <v>76696041</v>
      </c>
      <c r="B5312" s="127">
        <v>7669604</v>
      </c>
      <c r="C5312" s="127">
        <v>1</v>
      </c>
      <c r="D5312" s="74" t="s">
        <v>10476</v>
      </c>
      <c r="E5312" s="68" t="s">
        <v>10090</v>
      </c>
      <c r="F5312" s="68" t="s">
        <v>10813</v>
      </c>
      <c r="G5312" s="127" t="s">
        <v>2550</v>
      </c>
      <c r="H5312" s="68" t="s">
        <v>46</v>
      </c>
      <c r="I5312" s="66">
        <v>5913</v>
      </c>
      <c r="J5312" s="66" t="s">
        <v>49</v>
      </c>
      <c r="K5312" s="68" t="s">
        <v>2547</v>
      </c>
      <c r="L5312" s="69" t="s">
        <v>10818</v>
      </c>
      <c r="N5312" s="128">
        <v>0</v>
      </c>
      <c r="O5312" s="71">
        <v>33.5</v>
      </c>
      <c r="P5312" s="127"/>
    </row>
    <row r="5313" spans="1:16" ht="15" x14ac:dyDescent="0.25">
      <c r="A5313" s="67" t="str">
        <f t="shared" si="82"/>
        <v>69798162</v>
      </c>
      <c r="B5313" s="127">
        <v>6979816</v>
      </c>
      <c r="C5313" s="127">
        <v>2</v>
      </c>
      <c r="D5313" s="74" t="s">
        <v>6497</v>
      </c>
      <c r="E5313" s="68">
        <v>10467381</v>
      </c>
      <c r="F5313" s="68" t="s">
        <v>10813</v>
      </c>
      <c r="G5313" s="68" t="s">
        <v>10823</v>
      </c>
      <c r="H5313" s="68" t="s">
        <v>46</v>
      </c>
      <c r="I5313" s="66">
        <v>89987</v>
      </c>
      <c r="J5313" s="66" t="s">
        <v>97</v>
      </c>
      <c r="K5313" s="68" t="s">
        <v>2547</v>
      </c>
      <c r="L5313" s="69" t="s">
        <v>10818</v>
      </c>
      <c r="N5313" s="128">
        <v>100</v>
      </c>
      <c r="O5313" s="71">
        <v>33.5</v>
      </c>
      <c r="P5313" s="127"/>
    </row>
    <row r="5314" spans="1:16" ht="15" x14ac:dyDescent="0.25">
      <c r="A5314" s="67" t="str">
        <f t="shared" si="82"/>
        <v>168240901</v>
      </c>
      <c r="B5314" s="127">
        <v>16824090</v>
      </c>
      <c r="C5314" s="127">
        <v>1</v>
      </c>
      <c r="D5314" s="74" t="s">
        <v>7341</v>
      </c>
      <c r="E5314" s="68">
        <v>1817863</v>
      </c>
      <c r="F5314" s="68" t="s">
        <v>10814</v>
      </c>
      <c r="G5314" s="68" t="s">
        <v>2550</v>
      </c>
      <c r="H5314" s="68" t="s">
        <v>46</v>
      </c>
      <c r="I5314" s="66">
        <v>37110</v>
      </c>
      <c r="J5314" s="66" t="s">
        <v>73</v>
      </c>
      <c r="K5314" s="68" t="s">
        <v>2547</v>
      </c>
      <c r="L5314" s="69" t="s">
        <v>10816</v>
      </c>
      <c r="N5314" s="128">
        <v>100</v>
      </c>
      <c r="O5314" s="71">
        <v>33.5</v>
      </c>
      <c r="P5314" s="127"/>
    </row>
    <row r="5315" spans="1:16" ht="15" x14ac:dyDescent="0.25">
      <c r="A5315" s="67" t="str">
        <f t="shared" si="82"/>
        <v>99271283</v>
      </c>
      <c r="B5315" s="127">
        <v>9927128</v>
      </c>
      <c r="C5315" s="127">
        <v>3</v>
      </c>
      <c r="D5315" s="74" t="s">
        <v>9671</v>
      </c>
      <c r="E5315" s="68" t="s">
        <v>9777</v>
      </c>
      <c r="F5315" s="68" t="s">
        <v>10815</v>
      </c>
      <c r="G5315" s="68" t="s">
        <v>2550</v>
      </c>
      <c r="H5315" s="68" t="s">
        <v>46</v>
      </c>
      <c r="I5315" s="66">
        <v>37123</v>
      </c>
      <c r="J5315" s="66" t="s">
        <v>85</v>
      </c>
      <c r="K5315" s="68" t="s">
        <v>2547</v>
      </c>
      <c r="L5315" s="69" t="s">
        <v>10817</v>
      </c>
      <c r="N5315" s="128">
        <v>100</v>
      </c>
      <c r="O5315" s="71">
        <v>33.5</v>
      </c>
      <c r="P5315" s="127"/>
    </row>
    <row r="5316" spans="1:16" ht="15" x14ac:dyDescent="0.25">
      <c r="A5316" s="67" t="str">
        <f t="shared" si="82"/>
        <v>94760764</v>
      </c>
      <c r="B5316" s="127">
        <v>9476076</v>
      </c>
      <c r="C5316" s="127">
        <v>4</v>
      </c>
      <c r="D5316" s="74" t="s">
        <v>6498</v>
      </c>
      <c r="E5316" s="68">
        <v>1259579</v>
      </c>
      <c r="F5316" s="68" t="s">
        <v>10814</v>
      </c>
      <c r="G5316" s="68" t="s">
        <v>2550</v>
      </c>
      <c r="H5316" s="68" t="s">
        <v>67</v>
      </c>
      <c r="I5316" s="66">
        <v>86443</v>
      </c>
      <c r="J5316" s="66" t="s">
        <v>7589</v>
      </c>
      <c r="K5316" s="68" t="s">
        <v>2546</v>
      </c>
      <c r="L5316" s="69" t="s">
        <v>10816</v>
      </c>
      <c r="N5316" s="128">
        <v>100</v>
      </c>
      <c r="O5316" s="71">
        <v>40.200000000000003</v>
      </c>
      <c r="P5316" s="127"/>
    </row>
    <row r="5317" spans="1:16" ht="15" x14ac:dyDescent="0.25">
      <c r="A5317" s="67" t="str">
        <f t="shared" si="82"/>
        <v>143716013</v>
      </c>
      <c r="B5317" s="127">
        <v>14371601</v>
      </c>
      <c r="C5317" s="127">
        <v>3</v>
      </c>
      <c r="D5317" s="74" t="s">
        <v>6499</v>
      </c>
      <c r="E5317" s="68" t="s">
        <v>1940</v>
      </c>
      <c r="F5317" s="68" t="s">
        <v>10814</v>
      </c>
      <c r="G5317" s="68" t="s">
        <v>2550</v>
      </c>
      <c r="H5317" s="68" t="s">
        <v>67</v>
      </c>
      <c r="I5317" s="66">
        <v>86443</v>
      </c>
      <c r="J5317" s="66" t="s">
        <v>7589</v>
      </c>
      <c r="K5317" s="68" t="s">
        <v>2547</v>
      </c>
      <c r="L5317" s="69" t="s">
        <v>10816</v>
      </c>
      <c r="N5317" s="128">
        <v>100</v>
      </c>
      <c r="O5317" s="71">
        <v>33.5</v>
      </c>
      <c r="P5317" s="127"/>
    </row>
    <row r="5318" spans="1:16" ht="15" x14ac:dyDescent="0.25">
      <c r="A5318" s="67" t="str">
        <f t="shared" si="82"/>
        <v>72606002</v>
      </c>
      <c r="B5318" s="127">
        <v>7260600</v>
      </c>
      <c r="C5318" s="127">
        <v>2</v>
      </c>
      <c r="D5318" s="74" t="s">
        <v>6500</v>
      </c>
      <c r="E5318" s="68" t="s">
        <v>412</v>
      </c>
      <c r="F5318" s="68" t="s">
        <v>10813</v>
      </c>
      <c r="G5318" s="68" t="s">
        <v>2550</v>
      </c>
      <c r="H5318" s="68" t="s">
        <v>67</v>
      </c>
      <c r="I5318" s="66">
        <v>86443</v>
      </c>
      <c r="J5318" s="66" t="s">
        <v>7589</v>
      </c>
      <c r="K5318" s="68" t="s">
        <v>2547</v>
      </c>
      <c r="L5318" s="69" t="s">
        <v>10818</v>
      </c>
      <c r="N5318" s="128">
        <v>81</v>
      </c>
      <c r="O5318" s="71">
        <v>33.5</v>
      </c>
      <c r="P5318" s="127"/>
    </row>
    <row r="5319" spans="1:16" ht="15" x14ac:dyDescent="0.25">
      <c r="A5319" s="67" t="str">
        <f t="shared" si="82"/>
        <v>74856102</v>
      </c>
      <c r="B5319" s="127">
        <v>7485610</v>
      </c>
      <c r="C5319" s="127">
        <v>2</v>
      </c>
      <c r="D5319" s="74" t="s">
        <v>6501</v>
      </c>
      <c r="E5319" s="68">
        <v>6165292</v>
      </c>
      <c r="F5319" s="68" t="s">
        <v>10814</v>
      </c>
      <c r="G5319" s="68" t="s">
        <v>2550</v>
      </c>
      <c r="H5319" s="68" t="s">
        <v>67</v>
      </c>
      <c r="I5319" s="66">
        <v>86443</v>
      </c>
      <c r="J5319" s="66" t="s">
        <v>7589</v>
      </c>
      <c r="K5319" s="68" t="s">
        <v>2547</v>
      </c>
      <c r="L5319" s="69" t="s">
        <v>10816</v>
      </c>
      <c r="N5319" s="128">
        <v>100</v>
      </c>
      <c r="O5319" s="71">
        <v>33.5</v>
      </c>
      <c r="P5319" s="127"/>
    </row>
    <row r="5320" spans="1:16" ht="15" x14ac:dyDescent="0.25">
      <c r="A5320" s="67" t="str">
        <f t="shared" ref="A5320:A5383" si="83">CONCATENATE(B5320,C5320)</f>
        <v>73675104</v>
      </c>
      <c r="B5320" s="127">
        <v>7367510</v>
      </c>
      <c r="C5320" s="127">
        <v>4</v>
      </c>
      <c r="D5320" s="74" t="s">
        <v>10473</v>
      </c>
      <c r="E5320" s="68">
        <v>11621091</v>
      </c>
      <c r="F5320" s="68" t="s">
        <v>10814</v>
      </c>
      <c r="G5320" s="127" t="s">
        <v>2550</v>
      </c>
      <c r="H5320" s="68" t="s">
        <v>67</v>
      </c>
      <c r="I5320" s="66">
        <v>86443</v>
      </c>
      <c r="J5320" s="66" t="s">
        <v>7589</v>
      </c>
      <c r="K5320" s="68" t="s">
        <v>2547</v>
      </c>
      <c r="L5320" s="69" t="s">
        <v>10816</v>
      </c>
      <c r="N5320" s="128">
        <v>0</v>
      </c>
      <c r="O5320" s="71">
        <v>33.5</v>
      </c>
      <c r="P5320" s="127">
        <v>1</v>
      </c>
    </row>
    <row r="5321" spans="1:16" ht="15" x14ac:dyDescent="0.25">
      <c r="A5321" s="67" t="str">
        <f t="shared" si="83"/>
        <v>116136103</v>
      </c>
      <c r="B5321" s="127">
        <v>11613610</v>
      </c>
      <c r="C5321" s="127">
        <v>3</v>
      </c>
      <c r="D5321" s="74" t="s">
        <v>7347</v>
      </c>
      <c r="E5321" s="68">
        <v>9706223</v>
      </c>
      <c r="F5321" s="68" t="s">
        <v>10814</v>
      </c>
      <c r="G5321" s="68" t="s">
        <v>10823</v>
      </c>
      <c r="H5321" s="68" t="s">
        <v>67</v>
      </c>
      <c r="I5321" s="66">
        <v>86443</v>
      </c>
      <c r="J5321" s="66" t="s">
        <v>7589</v>
      </c>
      <c r="K5321" s="68" t="s">
        <v>2547</v>
      </c>
      <c r="L5321" s="69" t="s">
        <v>10816</v>
      </c>
      <c r="N5321" s="128">
        <v>0</v>
      </c>
      <c r="O5321" s="71">
        <v>33.5</v>
      </c>
      <c r="P5321" s="127"/>
    </row>
    <row r="5322" spans="1:16" ht="15" x14ac:dyDescent="0.25">
      <c r="A5322" s="67" t="str">
        <f t="shared" si="83"/>
        <v>130644842</v>
      </c>
      <c r="B5322" s="127">
        <v>13064484</v>
      </c>
      <c r="C5322" s="127">
        <v>2</v>
      </c>
      <c r="D5322" s="74" t="s">
        <v>6502</v>
      </c>
      <c r="E5322" s="68">
        <v>9304122</v>
      </c>
      <c r="F5322" s="68" t="s">
        <v>10814</v>
      </c>
      <c r="G5322" s="68" t="s">
        <v>2550</v>
      </c>
      <c r="H5322" s="68" t="s">
        <v>67</v>
      </c>
      <c r="I5322" s="66">
        <v>86443</v>
      </c>
      <c r="J5322" s="66" t="s">
        <v>7589</v>
      </c>
      <c r="K5322" s="68" t="s">
        <v>2546</v>
      </c>
      <c r="L5322" s="69" t="s">
        <v>10816</v>
      </c>
      <c r="N5322" s="128">
        <v>100</v>
      </c>
      <c r="O5322" s="71">
        <v>40.200000000000003</v>
      </c>
      <c r="P5322" s="127"/>
    </row>
    <row r="5323" spans="1:16" ht="15" x14ac:dyDescent="0.25">
      <c r="A5323" s="67" t="str">
        <f t="shared" si="83"/>
        <v>100886005</v>
      </c>
      <c r="B5323" s="127">
        <v>10088600</v>
      </c>
      <c r="C5323" s="127">
        <v>5</v>
      </c>
      <c r="D5323" s="74" t="s">
        <v>4989</v>
      </c>
      <c r="E5323" s="68" t="s">
        <v>819</v>
      </c>
      <c r="F5323" s="68" t="s">
        <v>10815</v>
      </c>
      <c r="G5323" s="68" t="s">
        <v>2550</v>
      </c>
      <c r="H5323" s="68" t="s">
        <v>67</v>
      </c>
      <c r="I5323" s="66">
        <v>86443</v>
      </c>
      <c r="J5323" s="66" t="s">
        <v>7589</v>
      </c>
      <c r="K5323" s="68" t="s">
        <v>2547</v>
      </c>
      <c r="L5323" s="69" t="s">
        <v>10817</v>
      </c>
      <c r="N5323" s="128">
        <v>100</v>
      </c>
      <c r="O5323" s="71">
        <v>33.5</v>
      </c>
      <c r="P5323" s="127"/>
    </row>
    <row r="5324" spans="1:16" ht="15" x14ac:dyDescent="0.25">
      <c r="A5324" s="67" t="str">
        <f t="shared" si="83"/>
        <v>100829065</v>
      </c>
      <c r="B5324" s="127">
        <v>10082906</v>
      </c>
      <c r="C5324" s="127">
        <v>5</v>
      </c>
      <c r="D5324" s="74" t="s">
        <v>6503</v>
      </c>
      <c r="E5324" s="68" t="s">
        <v>8002</v>
      </c>
      <c r="F5324" s="68" t="s">
        <v>10815</v>
      </c>
      <c r="G5324" s="68" t="s">
        <v>2550</v>
      </c>
      <c r="H5324" s="68" t="s">
        <v>67</v>
      </c>
      <c r="I5324" s="66">
        <v>86443</v>
      </c>
      <c r="J5324" s="66" t="s">
        <v>7589</v>
      </c>
      <c r="K5324" s="68" t="s">
        <v>2547</v>
      </c>
      <c r="L5324" s="69" t="s">
        <v>10817</v>
      </c>
      <c r="N5324" s="128">
        <v>100</v>
      </c>
      <c r="O5324" s="71">
        <v>33.5</v>
      </c>
      <c r="P5324" s="127"/>
    </row>
    <row r="5325" spans="1:16" ht="15" x14ac:dyDescent="0.25">
      <c r="A5325" s="67" t="str">
        <f t="shared" si="83"/>
        <v>134678903</v>
      </c>
      <c r="B5325" s="127">
        <v>13467890</v>
      </c>
      <c r="C5325" s="127">
        <v>3</v>
      </c>
      <c r="D5325" s="74" t="s">
        <v>6504</v>
      </c>
      <c r="E5325" s="68" t="s">
        <v>1801</v>
      </c>
      <c r="F5325" s="68" t="s">
        <v>10814</v>
      </c>
      <c r="G5325" s="68" t="s">
        <v>2550</v>
      </c>
      <c r="H5325" s="68" t="s">
        <v>67</v>
      </c>
      <c r="I5325" s="66">
        <v>86443</v>
      </c>
      <c r="J5325" s="66" t="s">
        <v>7589</v>
      </c>
      <c r="K5325" s="68" t="s">
        <v>2547</v>
      </c>
      <c r="L5325" s="69" t="s">
        <v>10816</v>
      </c>
      <c r="N5325" s="128">
        <v>81</v>
      </c>
      <c r="O5325" s="71">
        <v>33.5</v>
      </c>
      <c r="P5325" s="127"/>
    </row>
    <row r="5326" spans="1:16" ht="15" x14ac:dyDescent="0.25">
      <c r="A5326" s="67" t="str">
        <f t="shared" si="83"/>
        <v>114148933</v>
      </c>
      <c r="B5326" s="127">
        <v>11414893</v>
      </c>
      <c r="C5326" s="127">
        <v>3</v>
      </c>
      <c r="D5326" s="74" t="s">
        <v>6505</v>
      </c>
      <c r="E5326" s="68">
        <v>1032127092</v>
      </c>
      <c r="F5326" s="68" t="s">
        <v>10815</v>
      </c>
      <c r="G5326" s="68" t="s">
        <v>10823</v>
      </c>
      <c r="H5326" s="68" t="s">
        <v>67</v>
      </c>
      <c r="I5326" s="66">
        <v>86443</v>
      </c>
      <c r="J5326" s="66" t="s">
        <v>7589</v>
      </c>
      <c r="K5326" s="68" t="s">
        <v>2546</v>
      </c>
      <c r="L5326" s="69" t="s">
        <v>10817</v>
      </c>
      <c r="N5326" s="128">
        <v>100</v>
      </c>
      <c r="O5326" s="71">
        <v>40.200000000000003</v>
      </c>
      <c r="P5326" s="127"/>
    </row>
    <row r="5327" spans="1:16" ht="15" x14ac:dyDescent="0.25">
      <c r="A5327" s="67" t="str">
        <f t="shared" si="83"/>
        <v>114148934</v>
      </c>
      <c r="B5327" s="127">
        <v>11414893</v>
      </c>
      <c r="C5327" s="127">
        <v>4</v>
      </c>
      <c r="D5327" s="74" t="s">
        <v>6505</v>
      </c>
      <c r="E5327" s="68">
        <v>1032127092</v>
      </c>
      <c r="F5327" s="68" t="s">
        <v>10815</v>
      </c>
      <c r="G5327" s="68" t="s">
        <v>10823</v>
      </c>
      <c r="H5327" s="68" t="s">
        <v>67</v>
      </c>
      <c r="I5327" s="66">
        <v>86443</v>
      </c>
      <c r="J5327" s="66" t="s">
        <v>7589</v>
      </c>
      <c r="K5327" s="68" t="s">
        <v>2546</v>
      </c>
      <c r="L5327" s="69" t="s">
        <v>10817</v>
      </c>
      <c r="N5327" s="128">
        <v>100</v>
      </c>
      <c r="O5327" s="71">
        <v>40.200000000000003</v>
      </c>
      <c r="P5327" s="127"/>
    </row>
    <row r="5328" spans="1:16" ht="15" x14ac:dyDescent="0.25">
      <c r="A5328" s="67" t="str">
        <f t="shared" si="83"/>
        <v>163763891</v>
      </c>
      <c r="B5328" s="127">
        <v>16376389</v>
      </c>
      <c r="C5328" s="127">
        <v>1</v>
      </c>
      <c r="D5328" s="74" t="s">
        <v>6506</v>
      </c>
      <c r="E5328" s="68">
        <v>5687817</v>
      </c>
      <c r="F5328" s="68" t="s">
        <v>10814</v>
      </c>
      <c r="G5328" s="68" t="s">
        <v>2550</v>
      </c>
      <c r="H5328" s="68" t="s">
        <v>67</v>
      </c>
      <c r="I5328" s="66">
        <v>86443</v>
      </c>
      <c r="J5328" s="66" t="s">
        <v>7589</v>
      </c>
      <c r="K5328" s="68" t="s">
        <v>2547</v>
      </c>
      <c r="L5328" s="69" t="s">
        <v>10816</v>
      </c>
      <c r="N5328" s="128">
        <v>100</v>
      </c>
      <c r="O5328" s="71">
        <v>33.5</v>
      </c>
      <c r="P5328" s="127"/>
    </row>
    <row r="5329" spans="1:16" ht="15" x14ac:dyDescent="0.25">
      <c r="A5329" s="67" t="str">
        <f t="shared" si="83"/>
        <v>149037753</v>
      </c>
      <c r="B5329" s="127">
        <v>14903775</v>
      </c>
      <c r="C5329" s="127">
        <v>3</v>
      </c>
      <c r="D5329" s="74" t="s">
        <v>6507</v>
      </c>
      <c r="E5329" s="68" t="s">
        <v>2080</v>
      </c>
      <c r="F5329" s="68" t="s">
        <v>10814</v>
      </c>
      <c r="G5329" s="68" t="s">
        <v>2550</v>
      </c>
      <c r="H5329" s="68" t="s">
        <v>67</v>
      </c>
      <c r="I5329" s="66">
        <v>86443</v>
      </c>
      <c r="J5329" s="66" t="s">
        <v>7589</v>
      </c>
      <c r="K5329" s="68" t="s">
        <v>2547</v>
      </c>
      <c r="L5329" s="69" t="s">
        <v>10816</v>
      </c>
      <c r="N5329" s="128">
        <v>81</v>
      </c>
      <c r="O5329" s="71">
        <v>33.5</v>
      </c>
      <c r="P5329" s="127"/>
    </row>
    <row r="5330" spans="1:16" ht="15" x14ac:dyDescent="0.25">
      <c r="A5330" s="67" t="str">
        <f t="shared" si="83"/>
        <v>159931901</v>
      </c>
      <c r="B5330" s="127">
        <v>15993190</v>
      </c>
      <c r="C5330" s="127">
        <v>1</v>
      </c>
      <c r="D5330" s="74" t="s">
        <v>6508</v>
      </c>
      <c r="E5330" s="68" t="s">
        <v>2320</v>
      </c>
      <c r="F5330" s="68" t="s">
        <v>10814</v>
      </c>
      <c r="G5330" s="68" t="s">
        <v>2550</v>
      </c>
      <c r="H5330" s="68" t="s">
        <v>67</v>
      </c>
      <c r="I5330" s="66">
        <v>86443</v>
      </c>
      <c r="J5330" s="66" t="s">
        <v>7589</v>
      </c>
      <c r="K5330" s="68" t="s">
        <v>2547</v>
      </c>
      <c r="L5330" s="69" t="s">
        <v>10816</v>
      </c>
      <c r="N5330" s="128">
        <v>100</v>
      </c>
      <c r="O5330" s="71">
        <v>33.5</v>
      </c>
      <c r="P5330" s="127"/>
    </row>
    <row r="5331" spans="1:16" ht="15" x14ac:dyDescent="0.25">
      <c r="A5331" s="67" t="str">
        <f t="shared" si="83"/>
        <v>164394661</v>
      </c>
      <c r="B5331" s="127">
        <v>16439466</v>
      </c>
      <c r="C5331" s="127">
        <v>1</v>
      </c>
      <c r="D5331" s="74" t="s">
        <v>6509</v>
      </c>
      <c r="E5331" s="68" t="s">
        <v>2459</v>
      </c>
      <c r="F5331" s="68" t="s">
        <v>10814</v>
      </c>
      <c r="G5331" s="68" t="s">
        <v>2550</v>
      </c>
      <c r="H5331" s="68" t="s">
        <v>67</v>
      </c>
      <c r="I5331" s="66">
        <v>86443</v>
      </c>
      <c r="J5331" s="66" t="s">
        <v>7589</v>
      </c>
      <c r="K5331" s="68" t="s">
        <v>2547</v>
      </c>
      <c r="L5331" s="69" t="s">
        <v>10816</v>
      </c>
      <c r="N5331" s="128">
        <v>100</v>
      </c>
      <c r="O5331" s="71">
        <v>33.5</v>
      </c>
      <c r="P5331" s="127"/>
    </row>
    <row r="5332" spans="1:16" ht="15" x14ac:dyDescent="0.25">
      <c r="A5332" s="67" t="str">
        <f t="shared" si="83"/>
        <v>163758161</v>
      </c>
      <c r="B5332" s="127">
        <v>16375816</v>
      </c>
      <c r="C5332" s="127">
        <v>1</v>
      </c>
      <c r="D5332" s="74" t="s">
        <v>6510</v>
      </c>
      <c r="E5332" s="68" t="s">
        <v>2425</v>
      </c>
      <c r="F5332" s="68" t="s">
        <v>10814</v>
      </c>
      <c r="G5332" s="68" t="s">
        <v>2550</v>
      </c>
      <c r="H5332" s="68" t="s">
        <v>67</v>
      </c>
      <c r="I5332" s="66">
        <v>86443</v>
      </c>
      <c r="J5332" s="66" t="s">
        <v>7589</v>
      </c>
      <c r="K5332" s="68" t="s">
        <v>2547</v>
      </c>
      <c r="L5332" s="69" t="s">
        <v>10816</v>
      </c>
      <c r="N5332" s="128">
        <v>100</v>
      </c>
      <c r="O5332" s="71">
        <v>33.5</v>
      </c>
      <c r="P5332" s="127"/>
    </row>
    <row r="5333" spans="1:16" ht="15" x14ac:dyDescent="0.25">
      <c r="A5333" s="67" t="str">
        <f t="shared" si="83"/>
        <v>164631461</v>
      </c>
      <c r="B5333" s="127">
        <v>16463146</v>
      </c>
      <c r="C5333" s="127">
        <v>1</v>
      </c>
      <c r="D5333" s="74" t="s">
        <v>6511</v>
      </c>
      <c r="E5333" s="68">
        <v>13102895</v>
      </c>
      <c r="F5333" s="68" t="s">
        <v>10814</v>
      </c>
      <c r="G5333" s="68" t="s">
        <v>2550</v>
      </c>
      <c r="H5333" s="68" t="s">
        <v>67</v>
      </c>
      <c r="I5333" s="66">
        <v>86443</v>
      </c>
      <c r="J5333" s="66" t="s">
        <v>7589</v>
      </c>
      <c r="K5333" s="68" t="s">
        <v>2547</v>
      </c>
      <c r="L5333" s="69" t="s">
        <v>10816</v>
      </c>
      <c r="N5333" s="128">
        <v>81</v>
      </c>
      <c r="O5333" s="71">
        <v>33.5</v>
      </c>
      <c r="P5333" s="127"/>
    </row>
    <row r="5334" spans="1:16" ht="15" x14ac:dyDescent="0.25">
      <c r="A5334" s="67" t="str">
        <f t="shared" si="83"/>
        <v>96229504</v>
      </c>
      <c r="B5334" s="127">
        <v>9622950</v>
      </c>
      <c r="C5334" s="127">
        <v>4</v>
      </c>
      <c r="D5334" s="74" t="s">
        <v>6512</v>
      </c>
      <c r="E5334" s="68" t="s">
        <v>706</v>
      </c>
      <c r="F5334" s="68" t="s">
        <v>10815</v>
      </c>
      <c r="G5334" s="68" t="s">
        <v>2550</v>
      </c>
      <c r="H5334" s="68" t="s">
        <v>67</v>
      </c>
      <c r="I5334" s="66">
        <v>86443</v>
      </c>
      <c r="J5334" s="66" t="s">
        <v>7589</v>
      </c>
      <c r="K5334" s="68" t="s">
        <v>2547</v>
      </c>
      <c r="L5334" s="69" t="s">
        <v>10817</v>
      </c>
      <c r="N5334" s="128">
        <v>100</v>
      </c>
      <c r="O5334" s="71">
        <v>33.5</v>
      </c>
      <c r="P5334" s="127"/>
    </row>
    <row r="5335" spans="1:16" ht="15" x14ac:dyDescent="0.25">
      <c r="A5335" s="67" t="str">
        <f t="shared" si="83"/>
        <v>96229503</v>
      </c>
      <c r="B5335" s="127">
        <v>9622950</v>
      </c>
      <c r="C5335" s="127">
        <v>3</v>
      </c>
      <c r="D5335" s="74" t="s">
        <v>6512</v>
      </c>
      <c r="E5335" s="68" t="s">
        <v>706</v>
      </c>
      <c r="F5335" s="68" t="s">
        <v>10815</v>
      </c>
      <c r="G5335" s="68" t="s">
        <v>10823</v>
      </c>
      <c r="H5335" s="68" t="s">
        <v>67</v>
      </c>
      <c r="I5335" s="66">
        <v>86443</v>
      </c>
      <c r="J5335" s="66" t="s">
        <v>7589</v>
      </c>
      <c r="K5335" s="68" t="s">
        <v>2547</v>
      </c>
      <c r="L5335" s="69" t="s">
        <v>10817</v>
      </c>
      <c r="N5335" s="128">
        <v>100</v>
      </c>
      <c r="O5335" s="71">
        <v>33.5</v>
      </c>
      <c r="P5335" s="127"/>
    </row>
    <row r="5336" spans="1:16" ht="15" x14ac:dyDescent="0.25">
      <c r="A5336" s="67" t="str">
        <f t="shared" si="83"/>
        <v>163882151</v>
      </c>
      <c r="B5336" s="127">
        <v>16388215</v>
      </c>
      <c r="C5336" s="127">
        <v>1</v>
      </c>
      <c r="D5336" s="74" t="s">
        <v>6513</v>
      </c>
      <c r="E5336" s="68" t="s">
        <v>2441</v>
      </c>
      <c r="F5336" s="68" t="s">
        <v>10814</v>
      </c>
      <c r="G5336" s="68" t="s">
        <v>2550</v>
      </c>
      <c r="H5336" s="68" t="s">
        <v>67</v>
      </c>
      <c r="I5336" s="66">
        <v>86443</v>
      </c>
      <c r="J5336" s="66" t="s">
        <v>7589</v>
      </c>
      <c r="K5336" s="68" t="s">
        <v>2547</v>
      </c>
      <c r="L5336" s="69" t="s">
        <v>10816</v>
      </c>
      <c r="N5336" s="128">
        <v>100</v>
      </c>
      <c r="O5336" s="71">
        <v>33.5</v>
      </c>
      <c r="P5336" s="127"/>
    </row>
    <row r="5337" spans="1:16" ht="15" x14ac:dyDescent="0.25">
      <c r="A5337" s="67" t="str">
        <f t="shared" si="83"/>
        <v>144658754</v>
      </c>
      <c r="B5337" s="127">
        <v>14465875</v>
      </c>
      <c r="C5337" s="127">
        <v>4</v>
      </c>
      <c r="D5337" s="74" t="s">
        <v>6514</v>
      </c>
      <c r="E5337" s="68" t="s">
        <v>1959</v>
      </c>
      <c r="F5337" s="68" t="s">
        <v>10814</v>
      </c>
      <c r="G5337" s="68" t="s">
        <v>2550</v>
      </c>
      <c r="H5337" s="68" t="s">
        <v>67</v>
      </c>
      <c r="I5337" s="66">
        <v>86443</v>
      </c>
      <c r="J5337" s="66" t="s">
        <v>7589</v>
      </c>
      <c r="K5337" s="68" t="s">
        <v>2547</v>
      </c>
      <c r="L5337" s="69" t="s">
        <v>10816</v>
      </c>
      <c r="N5337" s="128">
        <v>100</v>
      </c>
      <c r="O5337" s="71">
        <v>33.5</v>
      </c>
      <c r="P5337" s="127"/>
    </row>
    <row r="5338" spans="1:16" ht="15" x14ac:dyDescent="0.25">
      <c r="A5338" s="67" t="str">
        <f t="shared" si="83"/>
        <v>95962763</v>
      </c>
      <c r="B5338" s="127">
        <v>9596276</v>
      </c>
      <c r="C5338" s="127">
        <v>3</v>
      </c>
      <c r="D5338" s="74" t="s">
        <v>10535</v>
      </c>
      <c r="E5338" s="68">
        <v>16840083</v>
      </c>
      <c r="F5338" s="68" t="s">
        <v>10815</v>
      </c>
      <c r="G5338" s="68" t="s">
        <v>10823</v>
      </c>
      <c r="H5338" s="68" t="s">
        <v>67</v>
      </c>
      <c r="I5338" s="66">
        <v>86443</v>
      </c>
      <c r="J5338" s="66" t="s">
        <v>7589</v>
      </c>
      <c r="K5338" s="68" t="s">
        <v>2546</v>
      </c>
      <c r="L5338" s="69" t="s">
        <v>10817</v>
      </c>
      <c r="N5338" s="128">
        <v>0</v>
      </c>
      <c r="O5338" s="71">
        <v>40.200000000000003</v>
      </c>
      <c r="P5338" s="127"/>
    </row>
    <row r="5339" spans="1:16" ht="15" x14ac:dyDescent="0.25">
      <c r="A5339" s="67" t="str">
        <f t="shared" si="83"/>
        <v>103537932</v>
      </c>
      <c r="B5339" s="127">
        <v>10353793</v>
      </c>
      <c r="C5339" s="127">
        <v>2</v>
      </c>
      <c r="D5339" s="74" t="s">
        <v>6515</v>
      </c>
      <c r="E5339" s="68">
        <v>13964935</v>
      </c>
      <c r="F5339" s="68" t="s">
        <v>10814</v>
      </c>
      <c r="G5339" s="68" t="s">
        <v>10823</v>
      </c>
      <c r="H5339" s="68" t="s">
        <v>67</v>
      </c>
      <c r="I5339" s="66">
        <v>86443</v>
      </c>
      <c r="J5339" s="66" t="s">
        <v>7589</v>
      </c>
      <c r="K5339" s="68" t="s">
        <v>2547</v>
      </c>
      <c r="L5339" s="69" t="s">
        <v>10816</v>
      </c>
      <c r="N5339" s="128">
        <v>76</v>
      </c>
      <c r="O5339" s="71">
        <v>33.5</v>
      </c>
      <c r="P5339" s="127"/>
    </row>
    <row r="5340" spans="1:16" ht="15" x14ac:dyDescent="0.25">
      <c r="A5340" s="67" t="str">
        <f t="shared" si="83"/>
        <v>84408401</v>
      </c>
      <c r="B5340" s="127">
        <v>8440840</v>
      </c>
      <c r="C5340" s="127">
        <v>1</v>
      </c>
      <c r="D5340" s="74" t="s">
        <v>7534</v>
      </c>
      <c r="E5340" s="68">
        <v>9507675</v>
      </c>
      <c r="F5340" s="68" t="s">
        <v>10813</v>
      </c>
      <c r="G5340" s="68" t="s">
        <v>10823</v>
      </c>
      <c r="H5340" s="68" t="s">
        <v>67</v>
      </c>
      <c r="I5340" s="66">
        <v>86443</v>
      </c>
      <c r="J5340" s="66" t="s">
        <v>7589</v>
      </c>
      <c r="K5340" s="68" t="s">
        <v>2547</v>
      </c>
      <c r="L5340" s="69" t="s">
        <v>10818</v>
      </c>
      <c r="N5340" s="128">
        <v>81</v>
      </c>
      <c r="O5340" s="71">
        <v>33.5</v>
      </c>
      <c r="P5340" s="127"/>
    </row>
    <row r="5341" spans="1:16" ht="15" x14ac:dyDescent="0.25">
      <c r="A5341" s="67" t="str">
        <f t="shared" si="83"/>
        <v>85457281</v>
      </c>
      <c r="B5341" s="127">
        <v>8545728</v>
      </c>
      <c r="C5341" s="127">
        <v>1</v>
      </c>
      <c r="D5341" s="74" t="s">
        <v>6516</v>
      </c>
      <c r="E5341" s="68" t="s">
        <v>563</v>
      </c>
      <c r="F5341" s="68" t="s">
        <v>10813</v>
      </c>
      <c r="G5341" s="68" t="s">
        <v>10823</v>
      </c>
      <c r="H5341" s="68" t="s">
        <v>67</v>
      </c>
      <c r="I5341" s="66">
        <v>86443</v>
      </c>
      <c r="J5341" s="66" t="s">
        <v>7589</v>
      </c>
      <c r="K5341" s="68" t="s">
        <v>2546</v>
      </c>
      <c r="L5341" s="69" t="s">
        <v>10818</v>
      </c>
      <c r="N5341" s="128">
        <v>100</v>
      </c>
      <c r="O5341" s="71">
        <v>40.200000000000003</v>
      </c>
      <c r="P5341" s="127"/>
    </row>
    <row r="5342" spans="1:16" ht="15" x14ac:dyDescent="0.25">
      <c r="A5342" s="67" t="str">
        <f t="shared" si="83"/>
        <v>86633851</v>
      </c>
      <c r="B5342" s="127">
        <v>8663385</v>
      </c>
      <c r="C5342" s="127">
        <v>1</v>
      </c>
      <c r="D5342" s="74" t="s">
        <v>6517</v>
      </c>
      <c r="E5342" s="68" t="s">
        <v>8003</v>
      </c>
      <c r="F5342" s="68" t="s">
        <v>10815</v>
      </c>
      <c r="G5342" s="68" t="s">
        <v>2550</v>
      </c>
      <c r="H5342" s="68" t="s">
        <v>67</v>
      </c>
      <c r="I5342" s="66">
        <v>86443</v>
      </c>
      <c r="J5342" s="66" t="s">
        <v>7589</v>
      </c>
      <c r="K5342" s="68" t="s">
        <v>2547</v>
      </c>
      <c r="L5342" s="69" t="s">
        <v>10817</v>
      </c>
      <c r="N5342" s="128">
        <v>100</v>
      </c>
      <c r="O5342" s="71">
        <v>33.5</v>
      </c>
      <c r="P5342" s="127"/>
    </row>
    <row r="5343" spans="1:16" ht="15" x14ac:dyDescent="0.25">
      <c r="A5343" s="67" t="str">
        <f t="shared" si="83"/>
        <v>86633852</v>
      </c>
      <c r="B5343" s="127">
        <v>8663385</v>
      </c>
      <c r="C5343" s="127">
        <v>2</v>
      </c>
      <c r="D5343" s="74" t="s">
        <v>6517</v>
      </c>
      <c r="E5343" s="68" t="s">
        <v>8003</v>
      </c>
      <c r="F5343" s="68" t="s">
        <v>10815</v>
      </c>
      <c r="G5343" s="68" t="s">
        <v>10823</v>
      </c>
      <c r="H5343" s="68" t="s">
        <v>67</v>
      </c>
      <c r="I5343" s="66">
        <v>86443</v>
      </c>
      <c r="J5343" s="66" t="s">
        <v>7589</v>
      </c>
      <c r="K5343" s="68" t="s">
        <v>2547</v>
      </c>
      <c r="L5343" s="69" t="s">
        <v>10817</v>
      </c>
      <c r="N5343" s="128">
        <v>100</v>
      </c>
      <c r="O5343" s="71">
        <v>33.5</v>
      </c>
      <c r="P5343" s="127"/>
    </row>
    <row r="5344" spans="1:16" ht="15" x14ac:dyDescent="0.25">
      <c r="A5344" s="67" t="str">
        <f t="shared" si="83"/>
        <v>148426463</v>
      </c>
      <c r="B5344" s="127">
        <v>14842646</v>
      </c>
      <c r="C5344" s="127">
        <v>3</v>
      </c>
      <c r="D5344" s="74" t="s">
        <v>6518</v>
      </c>
      <c r="E5344" s="68">
        <v>3207926</v>
      </c>
      <c r="F5344" s="68" t="s">
        <v>10814</v>
      </c>
      <c r="G5344" s="68" t="s">
        <v>2550</v>
      </c>
      <c r="H5344" s="68" t="s">
        <v>67</v>
      </c>
      <c r="I5344" s="66">
        <v>86443</v>
      </c>
      <c r="J5344" s="66" t="s">
        <v>7589</v>
      </c>
      <c r="K5344" s="68" t="s">
        <v>2547</v>
      </c>
      <c r="L5344" s="69" t="s">
        <v>10816</v>
      </c>
      <c r="N5344" s="128">
        <v>100</v>
      </c>
      <c r="O5344" s="71">
        <v>33.5</v>
      </c>
      <c r="P5344" s="127"/>
    </row>
    <row r="5345" spans="1:16" ht="15" x14ac:dyDescent="0.25">
      <c r="A5345" s="67" t="str">
        <f t="shared" si="83"/>
        <v>74858643</v>
      </c>
      <c r="B5345" s="127">
        <v>7485864</v>
      </c>
      <c r="C5345" s="127">
        <v>3</v>
      </c>
      <c r="D5345" s="74" t="s">
        <v>7535</v>
      </c>
      <c r="E5345" s="68" t="s">
        <v>442</v>
      </c>
      <c r="F5345" s="68" t="s">
        <v>10815</v>
      </c>
      <c r="G5345" s="68" t="s">
        <v>2550</v>
      </c>
      <c r="H5345" s="68" t="s">
        <v>67</v>
      </c>
      <c r="I5345" s="66">
        <v>86443</v>
      </c>
      <c r="J5345" s="66" t="s">
        <v>7589</v>
      </c>
      <c r="K5345" s="68" t="s">
        <v>2547</v>
      </c>
      <c r="L5345" s="69" t="s">
        <v>10817</v>
      </c>
      <c r="N5345" s="128">
        <v>100</v>
      </c>
      <c r="O5345" s="71">
        <v>33.5</v>
      </c>
      <c r="P5345" s="127"/>
    </row>
    <row r="5346" spans="1:16" ht="15" x14ac:dyDescent="0.25">
      <c r="A5346" s="67" t="str">
        <f t="shared" si="83"/>
        <v>121792794</v>
      </c>
      <c r="B5346" s="127">
        <v>12179279</v>
      </c>
      <c r="C5346" s="127">
        <v>4</v>
      </c>
      <c r="D5346" s="74" t="s">
        <v>6519</v>
      </c>
      <c r="E5346" s="68" t="s">
        <v>1438</v>
      </c>
      <c r="F5346" s="68" t="s">
        <v>10814</v>
      </c>
      <c r="G5346" s="68" t="s">
        <v>2550</v>
      </c>
      <c r="H5346" s="68" t="s">
        <v>67</v>
      </c>
      <c r="I5346" s="66">
        <v>86443</v>
      </c>
      <c r="J5346" s="66" t="s">
        <v>7589</v>
      </c>
      <c r="K5346" s="68" t="s">
        <v>2546</v>
      </c>
      <c r="L5346" s="69" t="s">
        <v>10816</v>
      </c>
      <c r="N5346" s="128">
        <v>100</v>
      </c>
      <c r="O5346" s="71">
        <v>40.200000000000003</v>
      </c>
      <c r="P5346" s="127"/>
    </row>
    <row r="5347" spans="1:16" ht="15" x14ac:dyDescent="0.25">
      <c r="A5347" s="67" t="str">
        <f t="shared" si="83"/>
        <v>163789211</v>
      </c>
      <c r="B5347" s="127">
        <v>16378921</v>
      </c>
      <c r="C5347" s="127">
        <v>1</v>
      </c>
      <c r="D5347" s="74" t="s">
        <v>6521</v>
      </c>
      <c r="E5347" s="68" t="s">
        <v>2432</v>
      </c>
      <c r="F5347" s="68" t="s">
        <v>10814</v>
      </c>
      <c r="G5347" s="68" t="s">
        <v>2550</v>
      </c>
      <c r="H5347" s="68" t="s">
        <v>67</v>
      </c>
      <c r="I5347" s="66">
        <v>86443</v>
      </c>
      <c r="J5347" s="66" t="s">
        <v>7589</v>
      </c>
      <c r="K5347" s="68" t="s">
        <v>2547</v>
      </c>
      <c r="L5347" s="69" t="s">
        <v>10816</v>
      </c>
      <c r="N5347" s="128">
        <v>100</v>
      </c>
      <c r="O5347" s="71">
        <v>33.5</v>
      </c>
      <c r="P5347" s="127"/>
    </row>
    <row r="5348" spans="1:16" ht="15" x14ac:dyDescent="0.25">
      <c r="A5348" s="67" t="str">
        <f t="shared" si="83"/>
        <v>158206461</v>
      </c>
      <c r="B5348" s="127">
        <v>15820646</v>
      </c>
      <c r="C5348" s="127">
        <v>1</v>
      </c>
      <c r="D5348" s="74" t="s">
        <v>6522</v>
      </c>
      <c r="E5348" s="68">
        <v>20097590</v>
      </c>
      <c r="F5348" s="68" t="s">
        <v>10814</v>
      </c>
      <c r="G5348" s="68" t="s">
        <v>2550</v>
      </c>
      <c r="H5348" s="68" t="s">
        <v>67</v>
      </c>
      <c r="I5348" s="66">
        <v>86443</v>
      </c>
      <c r="J5348" s="66" t="s">
        <v>7589</v>
      </c>
      <c r="K5348" s="68" t="s">
        <v>2547</v>
      </c>
      <c r="L5348" s="69" t="s">
        <v>10816</v>
      </c>
      <c r="N5348" s="128">
        <v>100</v>
      </c>
      <c r="O5348" s="71">
        <v>33.5</v>
      </c>
      <c r="P5348" s="127"/>
    </row>
    <row r="5349" spans="1:16" ht="15" x14ac:dyDescent="0.25">
      <c r="A5349" s="67" t="str">
        <f t="shared" si="83"/>
        <v>122075973</v>
      </c>
      <c r="B5349" s="127">
        <v>12207597</v>
      </c>
      <c r="C5349" s="127">
        <v>3</v>
      </c>
      <c r="D5349" s="74" t="s">
        <v>5717</v>
      </c>
      <c r="E5349" s="68" t="s">
        <v>1442</v>
      </c>
      <c r="F5349" s="68" t="s">
        <v>10814</v>
      </c>
      <c r="G5349" s="68" t="s">
        <v>10823</v>
      </c>
      <c r="H5349" s="68" t="s">
        <v>67</v>
      </c>
      <c r="I5349" s="66">
        <v>86443</v>
      </c>
      <c r="J5349" s="66" t="s">
        <v>7589</v>
      </c>
      <c r="K5349" s="68" t="s">
        <v>2547</v>
      </c>
      <c r="L5349" s="69" t="s">
        <v>10816</v>
      </c>
      <c r="N5349" s="128">
        <v>100</v>
      </c>
      <c r="O5349" s="71">
        <v>33.5</v>
      </c>
      <c r="P5349" s="127"/>
    </row>
    <row r="5350" spans="1:16" ht="15" x14ac:dyDescent="0.25">
      <c r="A5350" s="67" t="str">
        <f t="shared" si="83"/>
        <v>112605921</v>
      </c>
      <c r="B5350" s="127">
        <v>11260592</v>
      </c>
      <c r="C5350" s="127">
        <v>1</v>
      </c>
      <c r="D5350" s="74" t="s">
        <v>6523</v>
      </c>
      <c r="E5350" s="68" t="s">
        <v>1118</v>
      </c>
      <c r="F5350" s="68" t="s">
        <v>10815</v>
      </c>
      <c r="G5350" s="68" t="s">
        <v>2550</v>
      </c>
      <c r="H5350" s="68" t="s">
        <v>67</v>
      </c>
      <c r="I5350" s="66">
        <v>86443</v>
      </c>
      <c r="J5350" s="66" t="s">
        <v>7589</v>
      </c>
      <c r="K5350" s="68" t="s">
        <v>2546</v>
      </c>
      <c r="L5350" s="69" t="s">
        <v>10817</v>
      </c>
      <c r="N5350" s="128">
        <v>100</v>
      </c>
      <c r="O5350" s="71">
        <v>40.200000000000003</v>
      </c>
      <c r="P5350" s="127"/>
    </row>
    <row r="5351" spans="1:16" ht="15" x14ac:dyDescent="0.25">
      <c r="A5351" s="67" t="str">
        <f t="shared" si="83"/>
        <v>70078141</v>
      </c>
      <c r="B5351" s="127">
        <v>7007814</v>
      </c>
      <c r="C5351" s="127">
        <v>1</v>
      </c>
      <c r="D5351" s="74" t="s">
        <v>6524</v>
      </c>
      <c r="E5351" s="68">
        <v>4820040</v>
      </c>
      <c r="F5351" s="68" t="s">
        <v>10813</v>
      </c>
      <c r="G5351" s="68" t="s">
        <v>10823</v>
      </c>
      <c r="H5351" s="68" t="s">
        <v>67</v>
      </c>
      <c r="I5351" s="66">
        <v>86443</v>
      </c>
      <c r="J5351" s="66" t="s">
        <v>7589</v>
      </c>
      <c r="K5351" s="68" t="s">
        <v>2546</v>
      </c>
      <c r="L5351" s="69" t="s">
        <v>10818</v>
      </c>
      <c r="N5351" s="128">
        <v>100</v>
      </c>
      <c r="O5351" s="71">
        <v>40.200000000000003</v>
      </c>
      <c r="P5351" s="127"/>
    </row>
    <row r="5352" spans="1:16" ht="15" x14ac:dyDescent="0.25">
      <c r="A5352" s="67" t="str">
        <f t="shared" si="83"/>
        <v>115330061</v>
      </c>
      <c r="B5352" s="127">
        <v>11533006</v>
      </c>
      <c r="C5352" s="127">
        <v>1</v>
      </c>
      <c r="D5352" s="74" t="s">
        <v>6525</v>
      </c>
      <c r="E5352" s="68">
        <v>783303</v>
      </c>
      <c r="F5352" s="68" t="s">
        <v>10815</v>
      </c>
      <c r="G5352" s="68" t="s">
        <v>10823</v>
      </c>
      <c r="H5352" s="68" t="s">
        <v>67</v>
      </c>
      <c r="I5352" s="66">
        <v>86443</v>
      </c>
      <c r="J5352" s="66" t="s">
        <v>7589</v>
      </c>
      <c r="K5352" s="68" t="s">
        <v>2547</v>
      </c>
      <c r="L5352" s="69" t="s">
        <v>10817</v>
      </c>
      <c r="N5352" s="128">
        <v>94</v>
      </c>
      <c r="O5352" s="71">
        <v>33.5</v>
      </c>
      <c r="P5352" s="127"/>
    </row>
    <row r="5353" spans="1:16" ht="15" x14ac:dyDescent="0.25">
      <c r="A5353" s="67" t="str">
        <f t="shared" si="83"/>
        <v>164007681</v>
      </c>
      <c r="B5353" s="127">
        <v>16400768</v>
      </c>
      <c r="C5353" s="127">
        <v>1</v>
      </c>
      <c r="D5353" s="74" t="s">
        <v>3950</v>
      </c>
      <c r="E5353" s="68" t="s">
        <v>2449</v>
      </c>
      <c r="F5353" s="68" t="s">
        <v>10814</v>
      </c>
      <c r="G5353" s="68" t="s">
        <v>2550</v>
      </c>
      <c r="H5353" s="68" t="s">
        <v>67</v>
      </c>
      <c r="I5353" s="66">
        <v>86443</v>
      </c>
      <c r="J5353" s="66" t="s">
        <v>7589</v>
      </c>
      <c r="K5353" s="68" t="s">
        <v>2547</v>
      </c>
      <c r="L5353" s="69" t="s">
        <v>10816</v>
      </c>
      <c r="N5353" s="128">
        <v>100</v>
      </c>
      <c r="O5353" s="71">
        <v>33.5</v>
      </c>
      <c r="P5353" s="127"/>
    </row>
    <row r="5354" spans="1:16" ht="15" x14ac:dyDescent="0.25">
      <c r="A5354" s="67" t="str">
        <f t="shared" si="83"/>
        <v>159406401</v>
      </c>
      <c r="B5354" s="127">
        <v>15940640</v>
      </c>
      <c r="C5354" s="127">
        <v>1</v>
      </c>
      <c r="D5354" s="74" t="s">
        <v>6526</v>
      </c>
      <c r="E5354" s="68" t="s">
        <v>2311</v>
      </c>
      <c r="F5354" s="68" t="s">
        <v>10814</v>
      </c>
      <c r="G5354" s="68" t="s">
        <v>2550</v>
      </c>
      <c r="H5354" s="68" t="s">
        <v>67</v>
      </c>
      <c r="I5354" s="66">
        <v>86443</v>
      </c>
      <c r="J5354" s="66" t="s">
        <v>7589</v>
      </c>
      <c r="K5354" s="68" t="s">
        <v>2547</v>
      </c>
      <c r="L5354" s="69" t="s">
        <v>10816</v>
      </c>
      <c r="N5354" s="128">
        <v>81</v>
      </c>
      <c r="O5354" s="71">
        <v>33.5</v>
      </c>
      <c r="P5354" s="127"/>
    </row>
    <row r="5355" spans="1:16" ht="15" x14ac:dyDescent="0.25">
      <c r="A5355" s="67" t="str">
        <f t="shared" si="83"/>
        <v>112549321</v>
      </c>
      <c r="B5355" s="127">
        <v>11254932</v>
      </c>
      <c r="C5355" s="127">
        <v>1</v>
      </c>
      <c r="D5355" s="74" t="s">
        <v>6527</v>
      </c>
      <c r="E5355" s="68">
        <v>2399427</v>
      </c>
      <c r="F5355" s="68" t="s">
        <v>10815</v>
      </c>
      <c r="G5355" s="68" t="s">
        <v>10823</v>
      </c>
      <c r="H5355" s="68" t="s">
        <v>67</v>
      </c>
      <c r="I5355" s="66">
        <v>86443</v>
      </c>
      <c r="J5355" s="66" t="s">
        <v>7589</v>
      </c>
      <c r="K5355" s="68" t="s">
        <v>2546</v>
      </c>
      <c r="L5355" s="69" t="s">
        <v>10817</v>
      </c>
      <c r="N5355" s="128">
        <v>94</v>
      </c>
      <c r="O5355" s="71">
        <v>40.200000000000003</v>
      </c>
      <c r="P5355" s="127"/>
    </row>
    <row r="5356" spans="1:16" ht="15" x14ac:dyDescent="0.25">
      <c r="A5356" s="67" t="str">
        <f t="shared" si="83"/>
        <v>112549324</v>
      </c>
      <c r="B5356" s="127">
        <v>11254932</v>
      </c>
      <c r="C5356" s="127">
        <v>4</v>
      </c>
      <c r="D5356" s="74" t="s">
        <v>6527</v>
      </c>
      <c r="E5356" s="68">
        <v>2399427</v>
      </c>
      <c r="F5356" s="68" t="s">
        <v>10814</v>
      </c>
      <c r="G5356" s="68" t="s">
        <v>10823</v>
      </c>
      <c r="H5356" s="68" t="s">
        <v>67</v>
      </c>
      <c r="I5356" s="66">
        <v>86443</v>
      </c>
      <c r="J5356" s="66" t="s">
        <v>7589</v>
      </c>
      <c r="K5356" s="68" t="s">
        <v>2546</v>
      </c>
      <c r="L5356" s="69" t="s">
        <v>10816</v>
      </c>
      <c r="N5356" s="128">
        <v>100</v>
      </c>
      <c r="O5356" s="71">
        <v>40.200000000000003</v>
      </c>
      <c r="P5356" s="127"/>
    </row>
    <row r="5357" spans="1:16" ht="15" x14ac:dyDescent="0.25">
      <c r="A5357" s="67" t="str">
        <f t="shared" si="83"/>
        <v>132101052</v>
      </c>
      <c r="B5357" s="127">
        <v>13210105</v>
      </c>
      <c r="C5357" s="127">
        <v>2</v>
      </c>
      <c r="D5357" s="74" t="s">
        <v>6528</v>
      </c>
      <c r="E5357" s="68" t="s">
        <v>1724</v>
      </c>
      <c r="F5357" s="68" t="s">
        <v>10814</v>
      </c>
      <c r="G5357" s="68" t="s">
        <v>2550</v>
      </c>
      <c r="H5357" s="68" t="s">
        <v>67</v>
      </c>
      <c r="I5357" s="66">
        <v>86443</v>
      </c>
      <c r="J5357" s="66" t="s">
        <v>7589</v>
      </c>
      <c r="K5357" s="68" t="s">
        <v>2546</v>
      </c>
      <c r="L5357" s="69" t="s">
        <v>10816</v>
      </c>
      <c r="N5357" s="128">
        <v>100</v>
      </c>
      <c r="O5357" s="71">
        <v>40.200000000000003</v>
      </c>
      <c r="P5357" s="127"/>
    </row>
    <row r="5358" spans="1:16" ht="15" x14ac:dyDescent="0.25">
      <c r="A5358" s="67" t="str">
        <f t="shared" si="83"/>
        <v>164819631</v>
      </c>
      <c r="B5358" s="127">
        <v>16481963</v>
      </c>
      <c r="C5358" s="127">
        <v>1</v>
      </c>
      <c r="D5358" s="74" t="s">
        <v>6529</v>
      </c>
      <c r="E5358" s="68" t="s">
        <v>2487</v>
      </c>
      <c r="F5358" s="68" t="s">
        <v>10814</v>
      </c>
      <c r="G5358" s="68" t="s">
        <v>2550</v>
      </c>
      <c r="H5358" s="68" t="s">
        <v>67</v>
      </c>
      <c r="I5358" s="66">
        <v>86443</v>
      </c>
      <c r="J5358" s="66" t="s">
        <v>7589</v>
      </c>
      <c r="K5358" s="68" t="s">
        <v>2547</v>
      </c>
      <c r="L5358" s="69" t="s">
        <v>10816</v>
      </c>
      <c r="N5358" s="128">
        <v>0</v>
      </c>
      <c r="O5358" s="71">
        <v>33.5</v>
      </c>
      <c r="P5358" s="127"/>
    </row>
    <row r="5359" spans="1:16" ht="15" x14ac:dyDescent="0.25">
      <c r="A5359" s="67" t="str">
        <f t="shared" si="83"/>
        <v>118536822</v>
      </c>
      <c r="B5359" s="127">
        <v>11853682</v>
      </c>
      <c r="C5359" s="127">
        <v>2</v>
      </c>
      <c r="D5359" s="74" t="s">
        <v>10599</v>
      </c>
      <c r="E5359" s="68" t="s">
        <v>10148</v>
      </c>
      <c r="F5359" s="68" t="s">
        <v>10815</v>
      </c>
      <c r="G5359" s="127" t="s">
        <v>2550</v>
      </c>
      <c r="H5359" s="68" t="s">
        <v>67</v>
      </c>
      <c r="I5359" s="66">
        <v>86443</v>
      </c>
      <c r="J5359" s="66" t="s">
        <v>7589</v>
      </c>
      <c r="K5359" s="68" t="s">
        <v>2547</v>
      </c>
      <c r="L5359" s="69" t="s">
        <v>10817</v>
      </c>
      <c r="N5359" s="128">
        <v>0</v>
      </c>
      <c r="O5359" s="71">
        <v>33.5</v>
      </c>
      <c r="P5359" s="127"/>
    </row>
    <row r="5360" spans="1:16" ht="15" x14ac:dyDescent="0.25">
      <c r="A5360" s="67" t="str">
        <f t="shared" si="83"/>
        <v>134659224</v>
      </c>
      <c r="B5360" s="127">
        <v>13465922</v>
      </c>
      <c r="C5360" s="127">
        <v>4</v>
      </c>
      <c r="D5360" s="74" t="s">
        <v>6530</v>
      </c>
      <c r="E5360" s="68">
        <v>3091314512</v>
      </c>
      <c r="F5360" s="68" t="s">
        <v>10814</v>
      </c>
      <c r="G5360" s="68" t="s">
        <v>2550</v>
      </c>
      <c r="H5360" s="68" t="s">
        <v>67</v>
      </c>
      <c r="I5360" s="66">
        <v>86443</v>
      </c>
      <c r="J5360" s="66" t="s">
        <v>7589</v>
      </c>
      <c r="K5360" s="68" t="s">
        <v>2547</v>
      </c>
      <c r="L5360" s="69" t="s">
        <v>10816</v>
      </c>
      <c r="N5360" s="128">
        <v>100</v>
      </c>
      <c r="O5360" s="71">
        <v>33.5</v>
      </c>
      <c r="P5360" s="127"/>
    </row>
    <row r="5361" spans="1:16" ht="15" x14ac:dyDescent="0.25">
      <c r="A5361" s="67" t="str">
        <f t="shared" si="83"/>
        <v>134659221</v>
      </c>
      <c r="B5361" s="127">
        <v>13465922</v>
      </c>
      <c r="C5361" s="127">
        <v>1</v>
      </c>
      <c r="D5361" s="74" t="s">
        <v>6530</v>
      </c>
      <c r="E5361" s="68">
        <v>3091314512</v>
      </c>
      <c r="F5361" s="68" t="s">
        <v>10814</v>
      </c>
      <c r="G5361" s="68" t="s">
        <v>10823</v>
      </c>
      <c r="H5361" s="68" t="s">
        <v>67</v>
      </c>
      <c r="I5361" s="66">
        <v>86443</v>
      </c>
      <c r="J5361" s="66" t="s">
        <v>7589</v>
      </c>
      <c r="K5361" s="68" t="s">
        <v>2546</v>
      </c>
      <c r="L5361" s="69" t="s">
        <v>10816</v>
      </c>
      <c r="N5361" s="128">
        <v>100</v>
      </c>
      <c r="O5361" s="71">
        <v>40.200000000000003</v>
      </c>
      <c r="P5361" s="127"/>
    </row>
    <row r="5362" spans="1:16" ht="15" x14ac:dyDescent="0.25">
      <c r="A5362" s="67" t="str">
        <f t="shared" si="83"/>
        <v>167125471</v>
      </c>
      <c r="B5362" s="127">
        <v>16712547</v>
      </c>
      <c r="C5362" s="127">
        <v>1</v>
      </c>
      <c r="D5362" s="74" t="s">
        <v>6531</v>
      </c>
      <c r="E5362" s="68" t="s">
        <v>2599</v>
      </c>
      <c r="F5362" s="68" t="s">
        <v>10814</v>
      </c>
      <c r="G5362" s="68" t="s">
        <v>2550</v>
      </c>
      <c r="H5362" s="68" t="s">
        <v>67</v>
      </c>
      <c r="I5362" s="66">
        <v>86443</v>
      </c>
      <c r="J5362" s="66" t="s">
        <v>7589</v>
      </c>
      <c r="K5362" s="68" t="s">
        <v>2547</v>
      </c>
      <c r="L5362" s="69" t="s">
        <v>10816</v>
      </c>
      <c r="N5362" s="128">
        <v>98</v>
      </c>
      <c r="O5362" s="71">
        <v>33.5</v>
      </c>
      <c r="P5362" s="127"/>
    </row>
    <row r="5363" spans="1:16" ht="15" x14ac:dyDescent="0.25">
      <c r="A5363" s="67" t="str">
        <f t="shared" si="83"/>
        <v>82022173</v>
      </c>
      <c r="B5363" s="127">
        <v>8202217</v>
      </c>
      <c r="C5363" s="127">
        <v>3</v>
      </c>
      <c r="D5363" s="74" t="s">
        <v>6532</v>
      </c>
      <c r="E5363" s="68">
        <v>11794503</v>
      </c>
      <c r="F5363" s="68" t="s">
        <v>10815</v>
      </c>
      <c r="G5363" s="68" t="s">
        <v>10823</v>
      </c>
      <c r="H5363" s="68" t="s">
        <v>67</v>
      </c>
      <c r="I5363" s="66">
        <v>86443</v>
      </c>
      <c r="J5363" s="66" t="s">
        <v>7589</v>
      </c>
      <c r="K5363" s="68" t="s">
        <v>2547</v>
      </c>
      <c r="L5363" s="69" t="s">
        <v>10817</v>
      </c>
      <c r="N5363" s="128">
        <v>81</v>
      </c>
      <c r="O5363" s="71">
        <v>33.5</v>
      </c>
      <c r="P5363" s="127"/>
    </row>
    <row r="5364" spans="1:16" ht="15" x14ac:dyDescent="0.25">
      <c r="A5364" s="67" t="str">
        <f t="shared" si="83"/>
        <v>161062461</v>
      </c>
      <c r="B5364" s="127">
        <v>16106246</v>
      </c>
      <c r="C5364" s="127">
        <v>1</v>
      </c>
      <c r="D5364" s="74" t="s">
        <v>6533</v>
      </c>
      <c r="E5364" s="68" t="s">
        <v>2352</v>
      </c>
      <c r="F5364" s="68" t="s">
        <v>10814</v>
      </c>
      <c r="G5364" s="68" t="s">
        <v>2550</v>
      </c>
      <c r="H5364" s="68" t="s">
        <v>67</v>
      </c>
      <c r="I5364" s="66">
        <v>86443</v>
      </c>
      <c r="J5364" s="66" t="s">
        <v>7589</v>
      </c>
      <c r="K5364" s="68" t="s">
        <v>2547</v>
      </c>
      <c r="L5364" s="69" t="s">
        <v>10816</v>
      </c>
      <c r="N5364" s="128">
        <v>81</v>
      </c>
      <c r="O5364" s="71">
        <v>33.5</v>
      </c>
      <c r="P5364" s="127"/>
    </row>
    <row r="5365" spans="1:16" ht="15" x14ac:dyDescent="0.25">
      <c r="A5365" s="67" t="str">
        <f t="shared" si="83"/>
        <v>150106241</v>
      </c>
      <c r="B5365" s="127">
        <v>15010624</v>
      </c>
      <c r="C5365" s="127">
        <v>1</v>
      </c>
      <c r="D5365" s="74" t="s">
        <v>6534</v>
      </c>
      <c r="E5365" s="68" t="s">
        <v>2129</v>
      </c>
      <c r="F5365" s="68" t="s">
        <v>10814</v>
      </c>
      <c r="G5365" s="68" t="s">
        <v>2550</v>
      </c>
      <c r="H5365" s="68" t="s">
        <v>67</v>
      </c>
      <c r="I5365" s="66">
        <v>86443</v>
      </c>
      <c r="J5365" s="66" t="s">
        <v>7589</v>
      </c>
      <c r="K5365" s="68" t="s">
        <v>2547</v>
      </c>
      <c r="L5365" s="69" t="s">
        <v>10816</v>
      </c>
      <c r="N5365" s="128">
        <v>100</v>
      </c>
      <c r="O5365" s="71">
        <v>33.5</v>
      </c>
      <c r="P5365" s="127"/>
    </row>
    <row r="5366" spans="1:16" ht="15" x14ac:dyDescent="0.25">
      <c r="A5366" s="67" t="str">
        <f t="shared" si="83"/>
        <v>143591822</v>
      </c>
      <c r="B5366" s="127">
        <v>14359182</v>
      </c>
      <c r="C5366" s="127">
        <v>2</v>
      </c>
      <c r="D5366" s="74" t="s">
        <v>4410</v>
      </c>
      <c r="E5366" s="68" t="s">
        <v>1935</v>
      </c>
      <c r="F5366" s="68" t="s">
        <v>10814</v>
      </c>
      <c r="G5366" s="68" t="s">
        <v>2550</v>
      </c>
      <c r="H5366" s="68" t="s">
        <v>67</v>
      </c>
      <c r="I5366" s="66">
        <v>86443</v>
      </c>
      <c r="J5366" s="66" t="s">
        <v>7589</v>
      </c>
      <c r="K5366" s="68" t="s">
        <v>2547</v>
      </c>
      <c r="L5366" s="69" t="s">
        <v>10816</v>
      </c>
      <c r="N5366" s="128">
        <v>100</v>
      </c>
      <c r="O5366" s="71">
        <v>33.5</v>
      </c>
      <c r="P5366" s="127"/>
    </row>
    <row r="5367" spans="1:16" ht="15" x14ac:dyDescent="0.25">
      <c r="A5367" s="67" t="str">
        <f t="shared" si="83"/>
        <v>164600051</v>
      </c>
      <c r="B5367" s="127">
        <v>16460005</v>
      </c>
      <c r="C5367" s="127">
        <v>1</v>
      </c>
      <c r="D5367" s="74" t="s">
        <v>7536</v>
      </c>
      <c r="E5367" s="68" t="s">
        <v>2471</v>
      </c>
      <c r="F5367" s="68" t="s">
        <v>10814</v>
      </c>
      <c r="G5367" s="68" t="s">
        <v>2550</v>
      </c>
      <c r="H5367" s="68" t="s">
        <v>67</v>
      </c>
      <c r="I5367" s="66">
        <v>86443</v>
      </c>
      <c r="J5367" s="66" t="s">
        <v>7589</v>
      </c>
      <c r="K5367" s="68" t="s">
        <v>2547</v>
      </c>
      <c r="L5367" s="69" t="s">
        <v>10816</v>
      </c>
      <c r="N5367" s="128">
        <v>100</v>
      </c>
      <c r="O5367" s="71">
        <v>33.5</v>
      </c>
      <c r="P5367" s="127"/>
    </row>
    <row r="5368" spans="1:16" ht="15" x14ac:dyDescent="0.25">
      <c r="A5368" s="67" t="str">
        <f t="shared" si="83"/>
        <v>100979342</v>
      </c>
      <c r="B5368" s="127">
        <v>10097934</v>
      </c>
      <c r="C5368" s="127">
        <v>2</v>
      </c>
      <c r="D5368" s="74" t="s">
        <v>10694</v>
      </c>
      <c r="E5368" s="68">
        <v>9896893</v>
      </c>
      <c r="F5368" s="68" t="s">
        <v>10815</v>
      </c>
      <c r="G5368" s="68" t="s">
        <v>10823</v>
      </c>
      <c r="H5368" s="68" t="s">
        <v>67</v>
      </c>
      <c r="I5368" s="66">
        <v>86443</v>
      </c>
      <c r="J5368" s="66" t="s">
        <v>7589</v>
      </c>
      <c r="K5368" s="68" t="s">
        <v>2547</v>
      </c>
      <c r="L5368" s="69" t="s">
        <v>10817</v>
      </c>
      <c r="N5368" s="128">
        <v>88</v>
      </c>
      <c r="O5368" s="71">
        <v>33.5</v>
      </c>
      <c r="P5368" s="127"/>
    </row>
    <row r="5369" spans="1:16" ht="15" x14ac:dyDescent="0.25">
      <c r="A5369" s="67" t="str">
        <f t="shared" si="83"/>
        <v>69950812</v>
      </c>
      <c r="B5369" s="127">
        <v>6995081</v>
      </c>
      <c r="C5369" s="127">
        <v>2</v>
      </c>
      <c r="D5369" s="74" t="s">
        <v>5734</v>
      </c>
      <c r="E5369" s="68" t="s">
        <v>8004</v>
      </c>
      <c r="F5369" s="68" t="s">
        <v>10815</v>
      </c>
      <c r="G5369" s="68" t="s">
        <v>2550</v>
      </c>
      <c r="H5369" s="68" t="s">
        <v>67</v>
      </c>
      <c r="I5369" s="66">
        <v>86443</v>
      </c>
      <c r="J5369" s="66" t="s">
        <v>7589</v>
      </c>
      <c r="K5369" s="68" t="s">
        <v>2547</v>
      </c>
      <c r="L5369" s="69" t="s">
        <v>10817</v>
      </c>
      <c r="N5369" s="128">
        <v>100</v>
      </c>
      <c r="O5369" s="71">
        <v>33.5</v>
      </c>
      <c r="P5369" s="127"/>
    </row>
    <row r="5370" spans="1:16" ht="15" x14ac:dyDescent="0.25">
      <c r="A5370" s="67" t="str">
        <f t="shared" si="83"/>
        <v>149812331</v>
      </c>
      <c r="B5370" s="127">
        <v>14981233</v>
      </c>
      <c r="C5370" s="127">
        <v>1</v>
      </c>
      <c r="D5370" s="74" t="s">
        <v>6536</v>
      </c>
      <c r="E5370" s="68" t="s">
        <v>2123</v>
      </c>
      <c r="F5370" s="68" t="s">
        <v>10814</v>
      </c>
      <c r="G5370" s="68" t="s">
        <v>2550</v>
      </c>
      <c r="H5370" s="68" t="s">
        <v>67</v>
      </c>
      <c r="I5370" s="66">
        <v>86443</v>
      </c>
      <c r="J5370" s="66" t="s">
        <v>7589</v>
      </c>
      <c r="K5370" s="68" t="s">
        <v>2547</v>
      </c>
      <c r="L5370" s="69" t="s">
        <v>10816</v>
      </c>
      <c r="N5370" s="128">
        <v>94</v>
      </c>
      <c r="O5370" s="71">
        <v>33.5</v>
      </c>
      <c r="P5370" s="127"/>
    </row>
    <row r="5371" spans="1:16" ht="15" x14ac:dyDescent="0.25">
      <c r="A5371" s="67" t="str">
        <f t="shared" si="83"/>
        <v>113970441</v>
      </c>
      <c r="B5371" s="127">
        <v>11397044</v>
      </c>
      <c r="C5371" s="127">
        <v>1</v>
      </c>
      <c r="D5371" s="74" t="s">
        <v>6537</v>
      </c>
      <c r="E5371" s="68">
        <v>18347995</v>
      </c>
      <c r="F5371" s="68" t="s">
        <v>10815</v>
      </c>
      <c r="G5371" s="68" t="s">
        <v>2550</v>
      </c>
      <c r="H5371" s="68" t="s">
        <v>67</v>
      </c>
      <c r="I5371" s="66">
        <v>86443</v>
      </c>
      <c r="J5371" s="66" t="s">
        <v>7589</v>
      </c>
      <c r="K5371" s="68" t="s">
        <v>2546</v>
      </c>
      <c r="L5371" s="69" t="s">
        <v>10817</v>
      </c>
      <c r="N5371" s="128">
        <v>100</v>
      </c>
      <c r="O5371" s="71">
        <v>40.200000000000003</v>
      </c>
      <c r="P5371" s="127"/>
    </row>
    <row r="5372" spans="1:16" ht="15" x14ac:dyDescent="0.25">
      <c r="A5372" s="67" t="str">
        <f t="shared" si="83"/>
        <v>162147301</v>
      </c>
      <c r="B5372" s="127">
        <v>16214730</v>
      </c>
      <c r="C5372" s="127">
        <v>1</v>
      </c>
      <c r="D5372" s="74" t="s">
        <v>9828</v>
      </c>
      <c r="E5372" s="68" t="s">
        <v>10023</v>
      </c>
      <c r="F5372" s="68" t="s">
        <v>10814</v>
      </c>
      <c r="G5372" s="68" t="s">
        <v>2550</v>
      </c>
      <c r="H5372" s="68" t="s">
        <v>67</v>
      </c>
      <c r="I5372" s="66">
        <v>86443</v>
      </c>
      <c r="J5372" s="66" t="s">
        <v>7589</v>
      </c>
      <c r="K5372" s="68" t="s">
        <v>2547</v>
      </c>
      <c r="L5372" s="69" t="s">
        <v>10816</v>
      </c>
      <c r="N5372" s="128">
        <v>100</v>
      </c>
      <c r="O5372" s="71">
        <v>33.5</v>
      </c>
      <c r="P5372" s="127"/>
    </row>
    <row r="5373" spans="1:16" ht="15" x14ac:dyDescent="0.25">
      <c r="A5373" s="67" t="str">
        <f t="shared" si="83"/>
        <v>115858703</v>
      </c>
      <c r="B5373" s="127">
        <v>11585870</v>
      </c>
      <c r="C5373" s="127">
        <v>3</v>
      </c>
      <c r="D5373" s="74" t="s">
        <v>6538</v>
      </c>
      <c r="E5373" s="68" t="s">
        <v>1224</v>
      </c>
      <c r="F5373" s="68" t="s">
        <v>10814</v>
      </c>
      <c r="G5373" s="68" t="s">
        <v>2550</v>
      </c>
      <c r="H5373" s="68" t="s">
        <v>67</v>
      </c>
      <c r="I5373" s="66">
        <v>86443</v>
      </c>
      <c r="J5373" s="66" t="s">
        <v>7589</v>
      </c>
      <c r="K5373" s="68" t="s">
        <v>2546</v>
      </c>
      <c r="L5373" s="69" t="s">
        <v>10816</v>
      </c>
      <c r="N5373" s="128">
        <v>100</v>
      </c>
      <c r="O5373" s="71">
        <v>40.200000000000003</v>
      </c>
      <c r="P5373" s="127"/>
    </row>
    <row r="5374" spans="1:16" ht="15" x14ac:dyDescent="0.25">
      <c r="A5374" s="67" t="str">
        <f t="shared" si="83"/>
        <v>115858702</v>
      </c>
      <c r="B5374" s="127">
        <v>11585870</v>
      </c>
      <c r="C5374" s="127">
        <v>2</v>
      </c>
      <c r="D5374" s="74" t="s">
        <v>6538</v>
      </c>
      <c r="E5374" s="68" t="s">
        <v>1224</v>
      </c>
      <c r="F5374" s="68" t="s">
        <v>10815</v>
      </c>
      <c r="G5374" s="68" t="s">
        <v>2550</v>
      </c>
      <c r="H5374" s="68" t="s">
        <v>67</v>
      </c>
      <c r="I5374" s="66">
        <v>86443</v>
      </c>
      <c r="J5374" s="66" t="s">
        <v>7589</v>
      </c>
      <c r="K5374" s="68" t="s">
        <v>2546</v>
      </c>
      <c r="L5374" s="69" t="s">
        <v>10817</v>
      </c>
      <c r="N5374" s="128">
        <v>100</v>
      </c>
      <c r="O5374" s="71">
        <v>40.200000000000003</v>
      </c>
      <c r="P5374" s="127"/>
    </row>
    <row r="5375" spans="1:16" ht="15" x14ac:dyDescent="0.25">
      <c r="A5375" s="67" t="str">
        <f t="shared" si="83"/>
        <v>85021711</v>
      </c>
      <c r="B5375" s="127">
        <v>8502171</v>
      </c>
      <c r="C5375" s="127">
        <v>1</v>
      </c>
      <c r="D5375" s="74" t="s">
        <v>6539</v>
      </c>
      <c r="E5375" s="68" t="s">
        <v>554</v>
      </c>
      <c r="F5375" s="68" t="s">
        <v>10813</v>
      </c>
      <c r="G5375" s="68" t="s">
        <v>10823</v>
      </c>
      <c r="H5375" s="68" t="s">
        <v>67</v>
      </c>
      <c r="I5375" s="66">
        <v>86443</v>
      </c>
      <c r="J5375" s="66" t="s">
        <v>7589</v>
      </c>
      <c r="K5375" s="68" t="s">
        <v>2547</v>
      </c>
      <c r="L5375" s="69" t="s">
        <v>10818</v>
      </c>
      <c r="N5375" s="128">
        <v>81</v>
      </c>
      <c r="O5375" s="71">
        <v>33.5</v>
      </c>
      <c r="P5375" s="127"/>
    </row>
    <row r="5376" spans="1:16" ht="15" x14ac:dyDescent="0.25">
      <c r="A5376" s="67" t="str">
        <f t="shared" si="83"/>
        <v>141893431</v>
      </c>
      <c r="B5376" s="127">
        <v>14189343</v>
      </c>
      <c r="C5376" s="127">
        <v>1</v>
      </c>
      <c r="D5376" s="74" t="s">
        <v>5996</v>
      </c>
      <c r="E5376" s="68" t="s">
        <v>10005</v>
      </c>
      <c r="F5376" s="68" t="s">
        <v>10814</v>
      </c>
      <c r="G5376" s="68" t="s">
        <v>10823</v>
      </c>
      <c r="H5376" s="68" t="s">
        <v>67</v>
      </c>
      <c r="I5376" s="66">
        <v>86443</v>
      </c>
      <c r="J5376" s="66" t="s">
        <v>7589</v>
      </c>
      <c r="K5376" s="68" t="s">
        <v>2547</v>
      </c>
      <c r="L5376" s="69" t="s">
        <v>10816</v>
      </c>
      <c r="N5376" s="128">
        <v>100</v>
      </c>
      <c r="O5376" s="71">
        <v>33.5</v>
      </c>
      <c r="P5376" s="127"/>
    </row>
    <row r="5377" spans="1:16" ht="15" x14ac:dyDescent="0.25">
      <c r="A5377" s="67" t="str">
        <f t="shared" si="83"/>
        <v>133551931</v>
      </c>
      <c r="B5377" s="127">
        <v>13355193</v>
      </c>
      <c r="C5377" s="127">
        <v>1</v>
      </c>
      <c r="D5377" s="74" t="s">
        <v>6541</v>
      </c>
      <c r="E5377" s="68">
        <v>19144697</v>
      </c>
      <c r="F5377" s="68" t="s">
        <v>10814</v>
      </c>
      <c r="G5377" s="68" t="s">
        <v>2550</v>
      </c>
      <c r="H5377" s="68" t="s">
        <v>67</v>
      </c>
      <c r="I5377" s="66">
        <v>86443</v>
      </c>
      <c r="J5377" s="66" t="s">
        <v>7589</v>
      </c>
      <c r="K5377" s="68" t="s">
        <v>2546</v>
      </c>
      <c r="L5377" s="69" t="s">
        <v>10816</v>
      </c>
      <c r="N5377" s="128">
        <v>100</v>
      </c>
      <c r="O5377" s="71">
        <v>40.200000000000003</v>
      </c>
      <c r="P5377" s="127"/>
    </row>
    <row r="5378" spans="1:16" ht="15" x14ac:dyDescent="0.25">
      <c r="A5378" s="67" t="str">
        <f t="shared" si="83"/>
        <v>120632532</v>
      </c>
      <c r="B5378" s="127">
        <v>12063253</v>
      </c>
      <c r="C5378" s="127">
        <v>2</v>
      </c>
      <c r="D5378" s="74" t="s">
        <v>6542</v>
      </c>
      <c r="E5378" s="68" t="s">
        <v>1398</v>
      </c>
      <c r="F5378" s="68" t="s">
        <v>10815</v>
      </c>
      <c r="G5378" s="68" t="s">
        <v>10823</v>
      </c>
      <c r="H5378" s="68" t="s">
        <v>67</v>
      </c>
      <c r="I5378" s="66">
        <v>86443</v>
      </c>
      <c r="J5378" s="66" t="s">
        <v>7589</v>
      </c>
      <c r="K5378" s="68" t="s">
        <v>2546</v>
      </c>
      <c r="L5378" s="69" t="s">
        <v>10817</v>
      </c>
      <c r="N5378" s="128">
        <v>94</v>
      </c>
      <c r="O5378" s="71">
        <v>40.200000000000003</v>
      </c>
      <c r="P5378" s="127"/>
    </row>
    <row r="5379" spans="1:16" ht="15" x14ac:dyDescent="0.25">
      <c r="A5379" s="67" t="str">
        <f t="shared" si="83"/>
        <v>165099501</v>
      </c>
      <c r="B5379" s="127">
        <v>16509950</v>
      </c>
      <c r="C5379" s="127">
        <v>1</v>
      </c>
      <c r="D5379" s="74" t="s">
        <v>6543</v>
      </c>
      <c r="E5379" s="68" t="s">
        <v>2516</v>
      </c>
      <c r="F5379" s="68" t="s">
        <v>10814</v>
      </c>
      <c r="G5379" s="68" t="s">
        <v>2550</v>
      </c>
      <c r="H5379" s="68" t="s">
        <v>67</v>
      </c>
      <c r="I5379" s="66">
        <v>86443</v>
      </c>
      <c r="J5379" s="66" t="s">
        <v>7589</v>
      </c>
      <c r="K5379" s="68" t="s">
        <v>2546</v>
      </c>
      <c r="L5379" s="69" t="s">
        <v>10816</v>
      </c>
      <c r="N5379" s="128">
        <v>100</v>
      </c>
      <c r="O5379" s="71">
        <v>40.200000000000003</v>
      </c>
      <c r="P5379" s="127"/>
    </row>
    <row r="5380" spans="1:16" ht="15" x14ac:dyDescent="0.25">
      <c r="A5380" s="67" t="str">
        <f t="shared" si="83"/>
        <v>147014312</v>
      </c>
      <c r="B5380" s="127">
        <v>14701431</v>
      </c>
      <c r="C5380" s="127">
        <v>2</v>
      </c>
      <c r="D5380" s="74" t="s">
        <v>6544</v>
      </c>
      <c r="E5380" s="68" t="s">
        <v>2019</v>
      </c>
      <c r="F5380" s="68" t="s">
        <v>10814</v>
      </c>
      <c r="G5380" s="68" t="s">
        <v>2550</v>
      </c>
      <c r="H5380" s="68" t="s">
        <v>67</v>
      </c>
      <c r="I5380" s="66">
        <v>86443</v>
      </c>
      <c r="J5380" s="66" t="s">
        <v>7589</v>
      </c>
      <c r="K5380" s="68" t="s">
        <v>2547</v>
      </c>
      <c r="L5380" s="69" t="s">
        <v>10816</v>
      </c>
      <c r="N5380" s="128">
        <v>100</v>
      </c>
      <c r="O5380" s="71">
        <v>33.5</v>
      </c>
      <c r="P5380" s="127"/>
    </row>
    <row r="5381" spans="1:16" ht="15" x14ac:dyDescent="0.25">
      <c r="A5381" s="67" t="str">
        <f t="shared" si="83"/>
        <v>147014313</v>
      </c>
      <c r="B5381" s="127">
        <v>14701431</v>
      </c>
      <c r="C5381" s="127">
        <v>3</v>
      </c>
      <c r="D5381" s="74" t="s">
        <v>6544</v>
      </c>
      <c r="E5381" s="68" t="s">
        <v>2019</v>
      </c>
      <c r="F5381" s="68" t="s">
        <v>10814</v>
      </c>
      <c r="G5381" s="68" t="s">
        <v>2550</v>
      </c>
      <c r="H5381" s="68" t="s">
        <v>67</v>
      </c>
      <c r="I5381" s="66">
        <v>86443</v>
      </c>
      <c r="J5381" s="66" t="s">
        <v>7589</v>
      </c>
      <c r="K5381" s="68" t="s">
        <v>2547</v>
      </c>
      <c r="L5381" s="69" t="s">
        <v>10816</v>
      </c>
      <c r="N5381" s="128">
        <v>100</v>
      </c>
      <c r="O5381" s="71">
        <v>33.5</v>
      </c>
      <c r="P5381" s="127"/>
    </row>
    <row r="5382" spans="1:16" ht="15" x14ac:dyDescent="0.25">
      <c r="A5382" s="67" t="str">
        <f t="shared" si="83"/>
        <v>166227281</v>
      </c>
      <c r="B5382" s="127">
        <v>16622728</v>
      </c>
      <c r="C5382" s="127">
        <v>1</v>
      </c>
      <c r="D5382" s="74" t="s">
        <v>6545</v>
      </c>
      <c r="E5382" s="68" t="s">
        <v>2526</v>
      </c>
      <c r="F5382" s="68" t="s">
        <v>10814</v>
      </c>
      <c r="G5382" s="68" t="s">
        <v>2550</v>
      </c>
      <c r="H5382" s="68" t="s">
        <v>67</v>
      </c>
      <c r="I5382" s="66">
        <v>86443</v>
      </c>
      <c r="J5382" s="66" t="s">
        <v>7589</v>
      </c>
      <c r="K5382" s="68" t="s">
        <v>2547</v>
      </c>
      <c r="L5382" s="69" t="s">
        <v>10816</v>
      </c>
      <c r="N5382" s="128">
        <v>100</v>
      </c>
      <c r="O5382" s="71">
        <v>33.5</v>
      </c>
      <c r="P5382" s="127"/>
    </row>
    <row r="5383" spans="1:16" ht="15" x14ac:dyDescent="0.25">
      <c r="A5383" s="67" t="str">
        <f t="shared" si="83"/>
        <v>132101172</v>
      </c>
      <c r="B5383" s="127">
        <v>13210117</v>
      </c>
      <c r="C5383" s="127">
        <v>2</v>
      </c>
      <c r="D5383" s="74" t="s">
        <v>6546</v>
      </c>
      <c r="E5383" s="68" t="s">
        <v>1725</v>
      </c>
      <c r="F5383" s="68" t="s">
        <v>10814</v>
      </c>
      <c r="G5383" s="68" t="s">
        <v>2550</v>
      </c>
      <c r="H5383" s="68" t="s">
        <v>67</v>
      </c>
      <c r="I5383" s="66">
        <v>86443</v>
      </c>
      <c r="J5383" s="66" t="s">
        <v>7589</v>
      </c>
      <c r="K5383" s="68" t="s">
        <v>2546</v>
      </c>
      <c r="L5383" s="69" t="s">
        <v>10816</v>
      </c>
      <c r="N5383" s="128">
        <v>100</v>
      </c>
      <c r="O5383" s="71">
        <v>40.200000000000003</v>
      </c>
      <c r="P5383" s="127"/>
    </row>
    <row r="5384" spans="1:16" ht="15" x14ac:dyDescent="0.25">
      <c r="A5384" s="67" t="str">
        <f t="shared" ref="A5384:A5447" si="84">CONCATENATE(B5384,C5384)</f>
        <v>94656492</v>
      </c>
      <c r="B5384" s="127">
        <v>9465649</v>
      </c>
      <c r="C5384" s="127">
        <v>2</v>
      </c>
      <c r="D5384" s="74" t="s">
        <v>6547</v>
      </c>
      <c r="E5384" s="68" t="s">
        <v>683</v>
      </c>
      <c r="F5384" s="68" t="s">
        <v>10815</v>
      </c>
      <c r="G5384" s="68" t="s">
        <v>10823</v>
      </c>
      <c r="H5384" s="68" t="s">
        <v>67</v>
      </c>
      <c r="I5384" s="66">
        <v>86443</v>
      </c>
      <c r="J5384" s="66" t="s">
        <v>7589</v>
      </c>
      <c r="K5384" s="68" t="s">
        <v>2546</v>
      </c>
      <c r="L5384" s="69" t="s">
        <v>10817</v>
      </c>
      <c r="N5384" s="128">
        <v>100</v>
      </c>
      <c r="O5384" s="71">
        <v>40.200000000000003</v>
      </c>
      <c r="P5384" s="127"/>
    </row>
    <row r="5385" spans="1:16" ht="15" x14ac:dyDescent="0.25">
      <c r="A5385" s="67" t="str">
        <f t="shared" si="84"/>
        <v>120329555</v>
      </c>
      <c r="B5385" s="127">
        <v>12032955</v>
      </c>
      <c r="C5385" s="127">
        <v>5</v>
      </c>
      <c r="D5385" s="74" t="s">
        <v>6548</v>
      </c>
      <c r="E5385" s="68" t="s">
        <v>1377</v>
      </c>
      <c r="F5385" s="68" t="s">
        <v>10814</v>
      </c>
      <c r="G5385" s="68" t="s">
        <v>2550</v>
      </c>
      <c r="H5385" s="68" t="s">
        <v>67</v>
      </c>
      <c r="I5385" s="66">
        <v>86443</v>
      </c>
      <c r="J5385" s="66" t="s">
        <v>7589</v>
      </c>
      <c r="K5385" s="68" t="s">
        <v>2546</v>
      </c>
      <c r="L5385" s="69" t="s">
        <v>10816</v>
      </c>
      <c r="N5385" s="128">
        <v>100</v>
      </c>
      <c r="O5385" s="71">
        <v>40.200000000000003</v>
      </c>
      <c r="P5385" s="127"/>
    </row>
    <row r="5386" spans="1:16" ht="15" x14ac:dyDescent="0.25">
      <c r="A5386" s="67" t="str">
        <f t="shared" si="84"/>
        <v>135018001</v>
      </c>
      <c r="B5386" s="127">
        <v>13501800</v>
      </c>
      <c r="C5386" s="127">
        <v>1</v>
      </c>
      <c r="D5386" s="74" t="s">
        <v>7619</v>
      </c>
      <c r="E5386" s="68" t="s">
        <v>1825</v>
      </c>
      <c r="F5386" s="68" t="s">
        <v>10814</v>
      </c>
      <c r="G5386" s="68" t="s">
        <v>10823</v>
      </c>
      <c r="H5386" s="68" t="s">
        <v>67</v>
      </c>
      <c r="I5386" s="66">
        <v>86443</v>
      </c>
      <c r="J5386" s="66" t="s">
        <v>7589</v>
      </c>
      <c r="K5386" s="68" t="s">
        <v>2547</v>
      </c>
      <c r="L5386" s="69" t="s">
        <v>10816</v>
      </c>
      <c r="N5386" s="128">
        <v>81</v>
      </c>
      <c r="O5386" s="71">
        <v>33.5</v>
      </c>
      <c r="P5386" s="127"/>
    </row>
    <row r="5387" spans="1:16" ht="15" x14ac:dyDescent="0.25">
      <c r="A5387" s="67" t="str">
        <f t="shared" si="84"/>
        <v>163775881</v>
      </c>
      <c r="B5387" s="127">
        <v>16377588</v>
      </c>
      <c r="C5387" s="127">
        <v>1</v>
      </c>
      <c r="D5387" s="74" t="s">
        <v>6549</v>
      </c>
      <c r="E5387" s="68" t="s">
        <v>2431</v>
      </c>
      <c r="F5387" s="68" t="s">
        <v>10814</v>
      </c>
      <c r="G5387" s="68" t="s">
        <v>2550</v>
      </c>
      <c r="H5387" s="68" t="s">
        <v>67</v>
      </c>
      <c r="I5387" s="66">
        <v>86443</v>
      </c>
      <c r="J5387" s="66" t="s">
        <v>7589</v>
      </c>
      <c r="K5387" s="68" t="s">
        <v>2547</v>
      </c>
      <c r="L5387" s="69" t="s">
        <v>10816</v>
      </c>
      <c r="N5387" s="128">
        <v>100</v>
      </c>
      <c r="O5387" s="71">
        <v>33.5</v>
      </c>
      <c r="P5387" s="127"/>
    </row>
    <row r="5388" spans="1:16" ht="15" x14ac:dyDescent="0.25">
      <c r="A5388" s="67" t="str">
        <f t="shared" si="84"/>
        <v>157289361</v>
      </c>
      <c r="B5388" s="127">
        <v>15728936</v>
      </c>
      <c r="C5388" s="127">
        <v>1</v>
      </c>
      <c r="D5388" s="74" t="s">
        <v>3332</v>
      </c>
      <c r="E5388" s="68" t="s">
        <v>2263</v>
      </c>
      <c r="F5388" s="68" t="s">
        <v>10814</v>
      </c>
      <c r="G5388" s="68" t="s">
        <v>2550</v>
      </c>
      <c r="H5388" s="68" t="s">
        <v>67</v>
      </c>
      <c r="I5388" s="66">
        <v>86443</v>
      </c>
      <c r="J5388" s="66" t="s">
        <v>7589</v>
      </c>
      <c r="K5388" s="68" t="s">
        <v>2547</v>
      </c>
      <c r="L5388" s="69" t="s">
        <v>10816</v>
      </c>
      <c r="N5388" s="128">
        <v>100</v>
      </c>
      <c r="O5388" s="71">
        <v>33.5</v>
      </c>
      <c r="P5388" s="127"/>
    </row>
    <row r="5389" spans="1:16" ht="15" x14ac:dyDescent="0.25">
      <c r="A5389" s="67" t="str">
        <f t="shared" si="84"/>
        <v>72502411</v>
      </c>
      <c r="B5389" s="127">
        <v>7250241</v>
      </c>
      <c r="C5389" s="127">
        <v>1</v>
      </c>
      <c r="D5389" s="74" t="s">
        <v>6550</v>
      </c>
      <c r="E5389" s="68">
        <v>9198951</v>
      </c>
      <c r="F5389" s="68" t="s">
        <v>10813</v>
      </c>
      <c r="G5389" s="68" t="s">
        <v>10823</v>
      </c>
      <c r="H5389" s="68" t="s">
        <v>67</v>
      </c>
      <c r="I5389" s="66">
        <v>86443</v>
      </c>
      <c r="J5389" s="66" t="s">
        <v>7589</v>
      </c>
      <c r="K5389" s="68" t="s">
        <v>2546</v>
      </c>
      <c r="L5389" s="69" t="s">
        <v>10818</v>
      </c>
      <c r="N5389" s="128">
        <v>100</v>
      </c>
      <c r="O5389" s="71">
        <v>40.200000000000003</v>
      </c>
      <c r="P5389" s="127"/>
    </row>
    <row r="5390" spans="1:16" ht="15" x14ac:dyDescent="0.25">
      <c r="A5390" s="67" t="str">
        <f t="shared" si="84"/>
        <v>72502413</v>
      </c>
      <c r="B5390" s="127">
        <v>7250241</v>
      </c>
      <c r="C5390" s="127">
        <v>3</v>
      </c>
      <c r="D5390" s="74" t="s">
        <v>6550</v>
      </c>
      <c r="E5390" s="68">
        <v>9198951</v>
      </c>
      <c r="F5390" s="68" t="s">
        <v>10815</v>
      </c>
      <c r="G5390" s="68" t="s">
        <v>10823</v>
      </c>
      <c r="H5390" s="68" t="s">
        <v>67</v>
      </c>
      <c r="I5390" s="66">
        <v>86443</v>
      </c>
      <c r="J5390" s="66" t="s">
        <v>7589</v>
      </c>
      <c r="K5390" s="68" t="s">
        <v>2547</v>
      </c>
      <c r="L5390" s="69" t="s">
        <v>10817</v>
      </c>
      <c r="N5390" s="128">
        <v>100</v>
      </c>
      <c r="O5390" s="71">
        <v>33.5</v>
      </c>
      <c r="P5390" s="127"/>
    </row>
    <row r="5391" spans="1:16" ht="15" x14ac:dyDescent="0.25">
      <c r="A5391" s="67" t="str">
        <f t="shared" si="84"/>
        <v>112938714</v>
      </c>
      <c r="B5391" s="127">
        <v>11293871</v>
      </c>
      <c r="C5391" s="127">
        <v>4</v>
      </c>
      <c r="D5391" s="74" t="s">
        <v>7620</v>
      </c>
      <c r="E5391" s="68" t="s">
        <v>1129</v>
      </c>
      <c r="F5391" s="68" t="s">
        <v>10814</v>
      </c>
      <c r="G5391" s="68" t="s">
        <v>10823</v>
      </c>
      <c r="H5391" s="68" t="s">
        <v>67</v>
      </c>
      <c r="I5391" s="66">
        <v>86443</v>
      </c>
      <c r="J5391" s="66" t="s">
        <v>7589</v>
      </c>
      <c r="K5391" s="68" t="s">
        <v>2546</v>
      </c>
      <c r="L5391" s="69" t="s">
        <v>10816</v>
      </c>
      <c r="N5391" s="128">
        <v>100</v>
      </c>
      <c r="O5391" s="71">
        <v>40.200000000000003</v>
      </c>
      <c r="P5391" s="127"/>
    </row>
    <row r="5392" spans="1:16" ht="15" x14ac:dyDescent="0.25">
      <c r="A5392" s="67" t="str">
        <f t="shared" si="84"/>
        <v>173642201</v>
      </c>
      <c r="B5392" s="127">
        <v>17364220</v>
      </c>
      <c r="C5392" s="127">
        <v>1</v>
      </c>
      <c r="D5392" s="74" t="s">
        <v>10806</v>
      </c>
      <c r="E5392" s="68" t="s">
        <v>10358</v>
      </c>
      <c r="F5392" s="68" t="s">
        <v>10814</v>
      </c>
      <c r="G5392" s="68" t="s">
        <v>10823</v>
      </c>
      <c r="H5392" s="68" t="s">
        <v>67</v>
      </c>
      <c r="I5392" s="66">
        <v>86443</v>
      </c>
      <c r="J5392" s="66" t="s">
        <v>7589</v>
      </c>
      <c r="K5392" s="68" t="s">
        <v>2546</v>
      </c>
      <c r="L5392" s="69" t="s">
        <v>10816</v>
      </c>
      <c r="N5392" s="128">
        <v>100</v>
      </c>
      <c r="O5392" s="71">
        <v>40.200000000000003</v>
      </c>
      <c r="P5392" s="127"/>
    </row>
    <row r="5393" spans="1:16381" ht="15" x14ac:dyDescent="0.25">
      <c r="A5393" s="67" t="str">
        <f t="shared" si="84"/>
        <v>103713102</v>
      </c>
      <c r="B5393" s="127">
        <v>10371310</v>
      </c>
      <c r="C5393" s="127">
        <v>2</v>
      </c>
      <c r="D5393" s="74" t="s">
        <v>6551</v>
      </c>
      <c r="E5393" s="68" t="s">
        <v>8005</v>
      </c>
      <c r="F5393" s="68" t="s">
        <v>10815</v>
      </c>
      <c r="G5393" s="68" t="s">
        <v>10823</v>
      </c>
      <c r="H5393" s="68" t="s">
        <v>67</v>
      </c>
      <c r="I5393" s="66">
        <v>86443</v>
      </c>
      <c r="J5393" s="66" t="s">
        <v>7589</v>
      </c>
      <c r="K5393" s="68" t="s">
        <v>2546</v>
      </c>
      <c r="L5393" s="69" t="s">
        <v>10817</v>
      </c>
      <c r="N5393" s="128">
        <v>100</v>
      </c>
      <c r="O5393" s="71">
        <v>40.200000000000003</v>
      </c>
      <c r="P5393" s="127"/>
    </row>
    <row r="5394" spans="1:16381" ht="15" x14ac:dyDescent="0.25">
      <c r="A5394" s="67" t="str">
        <f t="shared" si="84"/>
        <v>103713103</v>
      </c>
      <c r="B5394" s="127">
        <v>10371310</v>
      </c>
      <c r="C5394" s="127">
        <v>3</v>
      </c>
      <c r="D5394" s="74" t="s">
        <v>6551</v>
      </c>
      <c r="E5394" s="68" t="s">
        <v>8005</v>
      </c>
      <c r="F5394" s="68" t="s">
        <v>10815</v>
      </c>
      <c r="G5394" s="68" t="s">
        <v>10823</v>
      </c>
      <c r="H5394" s="68" t="s">
        <v>67</v>
      </c>
      <c r="I5394" s="66">
        <v>86443</v>
      </c>
      <c r="J5394" s="66" t="s">
        <v>7589</v>
      </c>
      <c r="K5394" s="68" t="s">
        <v>2546</v>
      </c>
      <c r="L5394" s="69" t="s">
        <v>10817</v>
      </c>
      <c r="N5394" s="128">
        <v>100</v>
      </c>
      <c r="O5394" s="71">
        <v>40.200000000000003</v>
      </c>
      <c r="P5394" s="127"/>
    </row>
    <row r="5395" spans="1:16381" ht="15" x14ac:dyDescent="0.25">
      <c r="A5395" s="67" t="str">
        <f t="shared" si="84"/>
        <v>102683644</v>
      </c>
      <c r="B5395" s="127">
        <v>10268364</v>
      </c>
      <c r="C5395" s="127">
        <v>4</v>
      </c>
      <c r="D5395" s="74" t="s">
        <v>6552</v>
      </c>
      <c r="E5395" s="68">
        <v>20438494</v>
      </c>
      <c r="F5395" s="68" t="s">
        <v>10814</v>
      </c>
      <c r="G5395" s="68" t="s">
        <v>2550</v>
      </c>
      <c r="H5395" s="68" t="s">
        <v>67</v>
      </c>
      <c r="I5395" s="66">
        <v>86443</v>
      </c>
      <c r="J5395" s="66" t="s">
        <v>7589</v>
      </c>
      <c r="K5395" s="68" t="s">
        <v>2547</v>
      </c>
      <c r="L5395" s="69" t="s">
        <v>10816</v>
      </c>
      <c r="N5395" s="128">
        <v>100</v>
      </c>
      <c r="O5395" s="71">
        <v>33.5</v>
      </c>
      <c r="P5395" s="127"/>
    </row>
    <row r="5396" spans="1:16381" ht="15" x14ac:dyDescent="0.25">
      <c r="A5396" s="67" t="str">
        <f t="shared" si="84"/>
        <v>149214311</v>
      </c>
      <c r="B5396" s="127">
        <v>14921431</v>
      </c>
      <c r="C5396" s="127">
        <v>1</v>
      </c>
      <c r="D5396" s="74" t="s">
        <v>10640</v>
      </c>
      <c r="E5396" s="68" t="s">
        <v>10183</v>
      </c>
      <c r="F5396" s="68" t="s">
        <v>10814</v>
      </c>
      <c r="G5396" s="127" t="s">
        <v>2550</v>
      </c>
      <c r="H5396" s="68" t="s">
        <v>67</v>
      </c>
      <c r="I5396" s="66">
        <v>86443</v>
      </c>
      <c r="J5396" s="66" t="s">
        <v>7589</v>
      </c>
      <c r="K5396" s="68" t="s">
        <v>2547</v>
      </c>
      <c r="L5396" s="69" t="s">
        <v>10816</v>
      </c>
      <c r="N5396" s="128">
        <v>0</v>
      </c>
      <c r="O5396" s="71">
        <v>33.5</v>
      </c>
      <c r="P5396" s="127"/>
    </row>
    <row r="5397" spans="1:16381" ht="15" x14ac:dyDescent="0.25">
      <c r="A5397" s="67" t="str">
        <f t="shared" si="84"/>
        <v>134330405</v>
      </c>
      <c r="B5397" s="127">
        <v>13433040</v>
      </c>
      <c r="C5397" s="127">
        <v>5</v>
      </c>
      <c r="D5397" s="74" t="s">
        <v>6553</v>
      </c>
      <c r="E5397" s="68">
        <v>3439155</v>
      </c>
      <c r="F5397" s="68" t="s">
        <v>10814</v>
      </c>
      <c r="G5397" s="68" t="s">
        <v>2550</v>
      </c>
      <c r="H5397" s="68" t="s">
        <v>67</v>
      </c>
      <c r="I5397" s="66">
        <v>86443</v>
      </c>
      <c r="J5397" s="66" t="s">
        <v>7589</v>
      </c>
      <c r="K5397" s="68" t="s">
        <v>2547</v>
      </c>
      <c r="L5397" s="69" t="s">
        <v>10816</v>
      </c>
      <c r="N5397" s="128">
        <v>100</v>
      </c>
      <c r="O5397" s="71">
        <v>33.5</v>
      </c>
      <c r="P5397" s="127"/>
    </row>
    <row r="5398" spans="1:16381" ht="15" x14ac:dyDescent="0.25">
      <c r="A5398" s="67" t="str">
        <f t="shared" si="84"/>
        <v>148542722</v>
      </c>
      <c r="B5398" s="127">
        <v>14854272</v>
      </c>
      <c r="C5398" s="127">
        <v>2</v>
      </c>
      <c r="D5398" s="74" t="s">
        <v>6554</v>
      </c>
      <c r="E5398" s="68" t="s">
        <v>2054</v>
      </c>
      <c r="F5398" s="68" t="s">
        <v>10814</v>
      </c>
      <c r="G5398" s="68" t="s">
        <v>2550</v>
      </c>
      <c r="H5398" s="68" t="s">
        <v>67</v>
      </c>
      <c r="I5398" s="66">
        <v>86443</v>
      </c>
      <c r="J5398" s="66" t="s">
        <v>7589</v>
      </c>
      <c r="K5398" s="68" t="s">
        <v>2547</v>
      </c>
      <c r="L5398" s="69" t="s">
        <v>10816</v>
      </c>
      <c r="N5398" s="128">
        <v>100</v>
      </c>
      <c r="O5398" s="71">
        <v>33.5</v>
      </c>
      <c r="P5398" s="127"/>
    </row>
    <row r="5399" spans="1:16381" ht="15" x14ac:dyDescent="0.25">
      <c r="A5399" s="67" t="str">
        <f t="shared" si="84"/>
        <v>120620912</v>
      </c>
      <c r="B5399" s="127">
        <v>12062091</v>
      </c>
      <c r="C5399" s="127">
        <v>2</v>
      </c>
      <c r="D5399" s="74" t="s">
        <v>6555</v>
      </c>
      <c r="E5399" s="68" t="s">
        <v>1394</v>
      </c>
      <c r="F5399" s="68" t="s">
        <v>10815</v>
      </c>
      <c r="G5399" s="68" t="s">
        <v>10823</v>
      </c>
      <c r="H5399" s="68" t="s">
        <v>67</v>
      </c>
      <c r="I5399" s="66">
        <v>86443</v>
      </c>
      <c r="J5399" s="66" t="s">
        <v>7589</v>
      </c>
      <c r="K5399" s="68" t="s">
        <v>2546</v>
      </c>
      <c r="L5399" s="69" t="s">
        <v>10817</v>
      </c>
      <c r="N5399" s="128">
        <v>100</v>
      </c>
      <c r="O5399" s="71">
        <v>40.200000000000003</v>
      </c>
      <c r="P5399" s="127"/>
    </row>
    <row r="5400" spans="1:16381" ht="15" x14ac:dyDescent="0.25">
      <c r="A5400" s="67" t="str">
        <f t="shared" si="84"/>
        <v>124278587</v>
      </c>
      <c r="B5400" s="127">
        <v>12427858</v>
      </c>
      <c r="C5400" s="127">
        <v>7</v>
      </c>
      <c r="D5400" s="74" t="s">
        <v>6556</v>
      </c>
      <c r="E5400" s="68" t="s">
        <v>1493</v>
      </c>
      <c r="F5400" s="68" t="s">
        <v>10814</v>
      </c>
      <c r="G5400" s="68" t="s">
        <v>2550</v>
      </c>
      <c r="H5400" s="68" t="s">
        <v>67</v>
      </c>
      <c r="I5400" s="66">
        <v>86443</v>
      </c>
      <c r="J5400" s="66" t="s">
        <v>7589</v>
      </c>
      <c r="K5400" s="68" t="s">
        <v>2546</v>
      </c>
      <c r="L5400" s="69" t="s">
        <v>10816</v>
      </c>
      <c r="N5400" s="128">
        <v>100</v>
      </c>
      <c r="O5400" s="71">
        <v>40.200000000000003</v>
      </c>
      <c r="P5400" s="127"/>
    </row>
    <row r="5401" spans="1:16381" ht="15" x14ac:dyDescent="0.25">
      <c r="A5401" s="67" t="str">
        <f t="shared" si="84"/>
        <v>124278585</v>
      </c>
      <c r="B5401" s="127">
        <v>12427858</v>
      </c>
      <c r="C5401" s="127">
        <v>5</v>
      </c>
      <c r="D5401" s="74" t="s">
        <v>6556</v>
      </c>
      <c r="E5401" s="68" t="s">
        <v>1493</v>
      </c>
      <c r="F5401" s="68" t="s">
        <v>10814</v>
      </c>
      <c r="G5401" s="68" t="s">
        <v>10823</v>
      </c>
      <c r="H5401" s="68" t="s">
        <v>67</v>
      </c>
      <c r="I5401" s="66">
        <v>86443</v>
      </c>
      <c r="J5401" s="66" t="s">
        <v>7589</v>
      </c>
      <c r="K5401" s="68" t="s">
        <v>2546</v>
      </c>
      <c r="L5401" s="69" t="s">
        <v>10816</v>
      </c>
      <c r="N5401" s="128">
        <v>100</v>
      </c>
      <c r="O5401" s="71">
        <v>40.200000000000003</v>
      </c>
      <c r="P5401" s="127"/>
    </row>
    <row r="5402" spans="1:16381" ht="15" x14ac:dyDescent="0.25">
      <c r="A5402" s="67" t="str">
        <f t="shared" si="84"/>
        <v>137450741</v>
      </c>
      <c r="B5402" s="127">
        <v>13745074</v>
      </c>
      <c r="C5402" s="127">
        <v>1</v>
      </c>
      <c r="D5402" s="74" t="s">
        <v>6557</v>
      </c>
      <c r="E5402" s="68" t="s">
        <v>1877</v>
      </c>
      <c r="F5402" s="68" t="s">
        <v>10814</v>
      </c>
      <c r="G5402" s="68" t="s">
        <v>10823</v>
      </c>
      <c r="H5402" s="68" t="s">
        <v>67</v>
      </c>
      <c r="I5402" s="66">
        <v>86443</v>
      </c>
      <c r="J5402" s="66" t="s">
        <v>7589</v>
      </c>
      <c r="K5402" s="68" t="s">
        <v>2547</v>
      </c>
      <c r="L5402" s="69" t="s">
        <v>10816</v>
      </c>
      <c r="N5402" s="128">
        <v>81</v>
      </c>
      <c r="O5402" s="71">
        <v>33.5</v>
      </c>
      <c r="P5402" s="127"/>
    </row>
    <row r="5403" spans="1:16381" ht="15" x14ac:dyDescent="0.25">
      <c r="A5403" s="67" t="str">
        <f t="shared" si="84"/>
        <v>113919005</v>
      </c>
      <c r="B5403" s="127">
        <v>11391900</v>
      </c>
      <c r="C5403" s="127">
        <v>5</v>
      </c>
      <c r="D5403" s="74" t="s">
        <v>6558</v>
      </c>
      <c r="E5403" s="68">
        <v>787981</v>
      </c>
      <c r="F5403" s="68" t="s">
        <v>10814</v>
      </c>
      <c r="G5403" s="68" t="s">
        <v>10823</v>
      </c>
      <c r="H5403" s="68" t="s">
        <v>67</v>
      </c>
      <c r="I5403" s="66">
        <v>86443</v>
      </c>
      <c r="J5403" s="66" t="s">
        <v>7589</v>
      </c>
      <c r="K5403" s="68" t="s">
        <v>2546</v>
      </c>
      <c r="L5403" s="69" t="s">
        <v>10816</v>
      </c>
      <c r="N5403" s="128">
        <v>100</v>
      </c>
      <c r="O5403" s="71">
        <v>40.200000000000003</v>
      </c>
      <c r="P5403" s="127"/>
    </row>
    <row r="5404" spans="1:16381" ht="15" x14ac:dyDescent="0.25">
      <c r="A5404" s="67" t="str">
        <f t="shared" si="84"/>
        <v>113919001</v>
      </c>
      <c r="B5404" s="127">
        <v>11391900</v>
      </c>
      <c r="C5404" s="127">
        <v>1</v>
      </c>
      <c r="D5404" s="74" t="s">
        <v>6558</v>
      </c>
      <c r="E5404" s="68">
        <v>787981</v>
      </c>
      <c r="F5404" s="68" t="s">
        <v>10815</v>
      </c>
      <c r="G5404" s="68" t="s">
        <v>10823</v>
      </c>
      <c r="H5404" s="68" t="s">
        <v>67</v>
      </c>
      <c r="I5404" s="66">
        <v>86443</v>
      </c>
      <c r="J5404" s="66" t="s">
        <v>7589</v>
      </c>
      <c r="K5404" s="68" t="s">
        <v>2547</v>
      </c>
      <c r="L5404" s="69" t="s">
        <v>10817</v>
      </c>
      <c r="N5404" s="128">
        <v>100</v>
      </c>
      <c r="O5404" s="71">
        <v>33.5</v>
      </c>
      <c r="P5404" s="127"/>
    </row>
    <row r="5405" spans="1:16381" ht="15" x14ac:dyDescent="0.25">
      <c r="A5405" s="67" t="str">
        <f t="shared" si="84"/>
        <v>162629921</v>
      </c>
      <c r="B5405" s="127">
        <v>16262992</v>
      </c>
      <c r="C5405" s="127">
        <v>1</v>
      </c>
      <c r="D5405" s="74" t="s">
        <v>6560</v>
      </c>
      <c r="E5405" s="68" t="s">
        <v>10024</v>
      </c>
      <c r="F5405" s="68" t="s">
        <v>10814</v>
      </c>
      <c r="G5405" s="68" t="s">
        <v>2550</v>
      </c>
      <c r="H5405" s="68" t="s">
        <v>67</v>
      </c>
      <c r="I5405" s="66">
        <v>86443</v>
      </c>
      <c r="J5405" s="66" t="s">
        <v>7589</v>
      </c>
      <c r="K5405" s="68" t="s">
        <v>2547</v>
      </c>
      <c r="L5405" s="69" t="s">
        <v>10816</v>
      </c>
      <c r="N5405" s="128">
        <v>100</v>
      </c>
      <c r="O5405" s="71">
        <v>33.5</v>
      </c>
      <c r="P5405" s="127"/>
    </row>
    <row r="5406" spans="1:16381" ht="15" x14ac:dyDescent="0.25">
      <c r="A5406" s="67" t="str">
        <f t="shared" si="84"/>
        <v>157287291</v>
      </c>
      <c r="B5406" s="127">
        <v>15728729</v>
      </c>
      <c r="C5406" s="127">
        <v>1</v>
      </c>
      <c r="D5406" s="74" t="s">
        <v>9851</v>
      </c>
      <c r="E5406" s="68" t="s">
        <v>9963</v>
      </c>
      <c r="F5406" s="68" t="s">
        <v>10814</v>
      </c>
      <c r="G5406" s="68" t="s">
        <v>2550</v>
      </c>
      <c r="H5406" s="68" t="s">
        <v>67</v>
      </c>
      <c r="I5406" s="66">
        <v>86443</v>
      </c>
      <c r="J5406" s="66" t="s">
        <v>7589</v>
      </c>
      <c r="K5406" s="68" t="s">
        <v>2547</v>
      </c>
      <c r="L5406" s="69" t="s">
        <v>10816</v>
      </c>
      <c r="N5406" s="128">
        <v>0</v>
      </c>
      <c r="O5406" s="71">
        <v>33.5</v>
      </c>
      <c r="P5406" s="127"/>
    </row>
    <row r="5407" spans="1:16381" ht="15" x14ac:dyDescent="0.25">
      <c r="A5407" s="67" t="str">
        <f t="shared" si="84"/>
        <v>131582962</v>
      </c>
      <c r="B5407" s="127">
        <v>13158296</v>
      </c>
      <c r="C5407" s="127">
        <v>2</v>
      </c>
      <c r="D5407" s="74" t="s">
        <v>6562</v>
      </c>
      <c r="E5407" s="68" t="s">
        <v>1698</v>
      </c>
      <c r="F5407" s="68" t="s">
        <v>10814</v>
      </c>
      <c r="G5407" s="68" t="s">
        <v>10823</v>
      </c>
      <c r="H5407" s="68" t="s">
        <v>67</v>
      </c>
      <c r="I5407" s="66">
        <v>86443</v>
      </c>
      <c r="J5407" s="66" t="s">
        <v>7589</v>
      </c>
      <c r="K5407" s="68" t="s">
        <v>2546</v>
      </c>
      <c r="L5407" s="69" t="s">
        <v>10816</v>
      </c>
      <c r="N5407" s="128">
        <v>100</v>
      </c>
      <c r="O5407" s="71">
        <v>40.200000000000003</v>
      </c>
      <c r="P5407" s="127"/>
      <c r="Q5407" s="67"/>
      <c r="R5407" s="68"/>
      <c r="S5407" s="68"/>
      <c r="U5407" s="68"/>
      <c r="V5407" s="68"/>
      <c r="W5407" s="68"/>
      <c r="X5407" s="68"/>
      <c r="AA5407" s="68"/>
      <c r="AB5407" s="69"/>
      <c r="AC5407" s="70"/>
      <c r="AD5407" s="69"/>
      <c r="AE5407" s="71"/>
      <c r="AF5407" s="67"/>
      <c r="AG5407" s="67"/>
      <c r="AH5407" s="68"/>
      <c r="AI5407" s="68"/>
      <c r="AK5407" s="68"/>
      <c r="AL5407" s="68"/>
      <c r="AM5407" s="68"/>
      <c r="AN5407" s="68"/>
      <c r="AQ5407" s="68"/>
      <c r="AR5407" s="69"/>
      <c r="AS5407" s="70"/>
      <c r="AT5407" s="69"/>
      <c r="AU5407" s="71"/>
      <c r="AV5407" s="67"/>
      <c r="AW5407" s="67"/>
      <c r="AX5407" s="68"/>
      <c r="AY5407" s="68"/>
      <c r="BA5407" s="68"/>
      <c r="BB5407" s="68"/>
      <c r="BC5407" s="68"/>
      <c r="BD5407" s="68"/>
      <c r="BG5407" s="68"/>
      <c r="BH5407" s="69"/>
      <c r="BI5407" s="70"/>
      <c r="BJ5407" s="69"/>
      <c r="BK5407" s="71"/>
      <c r="BL5407" s="67"/>
      <c r="BM5407" s="67"/>
      <c r="BN5407" s="68"/>
      <c r="BO5407" s="68"/>
      <c r="BQ5407" s="68"/>
      <c r="BR5407" s="68"/>
      <c r="BS5407" s="68"/>
      <c r="BT5407" s="68"/>
      <c r="BW5407" s="68"/>
      <c r="BX5407" s="69"/>
      <c r="BY5407" s="70"/>
      <c r="BZ5407" s="69"/>
      <c r="CA5407" s="71"/>
      <c r="CB5407" s="67"/>
      <c r="CC5407" s="67"/>
      <c r="CD5407" s="68"/>
      <c r="CE5407" s="68"/>
      <c r="CG5407" s="68"/>
      <c r="CH5407" s="68"/>
      <c r="CI5407" s="68"/>
      <c r="CJ5407" s="68"/>
      <c r="CM5407" s="68"/>
      <c r="CN5407" s="69"/>
      <c r="CO5407" s="70"/>
      <c r="CP5407" s="69"/>
      <c r="CQ5407" s="71"/>
      <c r="CR5407" s="67"/>
      <c r="CS5407" s="67"/>
      <c r="CT5407" s="68"/>
      <c r="CU5407" s="68"/>
      <c r="CW5407" s="68"/>
      <c r="CX5407" s="68"/>
      <c r="CY5407" s="68"/>
      <c r="CZ5407" s="68"/>
      <c r="DC5407" s="68"/>
      <c r="DD5407" s="69"/>
      <c r="DE5407" s="70"/>
      <c r="DF5407" s="69"/>
      <c r="DG5407" s="71"/>
      <c r="DH5407" s="67"/>
      <c r="DI5407" s="67"/>
      <c r="DJ5407" s="68"/>
      <c r="DK5407" s="68"/>
      <c r="DM5407" s="68"/>
      <c r="DN5407" s="68"/>
      <c r="DO5407" s="68"/>
      <c r="DP5407" s="68"/>
      <c r="DS5407" s="68"/>
      <c r="DT5407" s="69"/>
      <c r="DU5407" s="70"/>
      <c r="DV5407" s="69"/>
      <c r="DW5407" s="71"/>
      <c r="DX5407" s="67"/>
      <c r="DY5407" s="67"/>
      <c r="DZ5407" s="68"/>
      <c r="EA5407" s="68"/>
      <c r="EC5407" s="68"/>
      <c r="ED5407" s="68"/>
      <c r="EE5407" s="68"/>
      <c r="EF5407" s="68"/>
      <c r="EI5407" s="68"/>
      <c r="EJ5407" s="69"/>
      <c r="EK5407" s="70"/>
      <c r="EL5407" s="69"/>
      <c r="EM5407" s="71"/>
      <c r="EN5407" s="67"/>
      <c r="EO5407" s="67"/>
      <c r="EP5407" s="68"/>
      <c r="EQ5407" s="68"/>
      <c r="ES5407" s="68"/>
      <c r="ET5407" s="68"/>
      <c r="EU5407" s="68"/>
      <c r="EV5407" s="68"/>
      <c r="EY5407" s="68"/>
      <c r="EZ5407" s="69"/>
      <c r="FA5407" s="70"/>
      <c r="FB5407" s="69"/>
      <c r="FC5407" s="71"/>
      <c r="FD5407" s="67"/>
      <c r="FE5407" s="67"/>
      <c r="FF5407" s="68"/>
      <c r="FG5407" s="68"/>
      <c r="FI5407" s="68"/>
      <c r="FJ5407" s="68"/>
      <c r="FK5407" s="68"/>
      <c r="FL5407" s="68"/>
      <c r="FO5407" s="68"/>
      <c r="FP5407" s="69"/>
      <c r="FQ5407" s="70"/>
      <c r="FR5407" s="69"/>
      <c r="FS5407" s="71"/>
      <c r="FT5407" s="67"/>
      <c r="FU5407" s="67"/>
      <c r="FV5407" s="68"/>
      <c r="FW5407" s="68"/>
      <c r="FY5407" s="68"/>
      <c r="FZ5407" s="68"/>
      <c r="GA5407" s="68"/>
      <c r="GB5407" s="68"/>
      <c r="GE5407" s="68"/>
      <c r="GF5407" s="69"/>
      <c r="GG5407" s="70"/>
      <c r="GH5407" s="69"/>
      <c r="GI5407" s="71"/>
      <c r="GJ5407" s="67"/>
      <c r="GK5407" s="67"/>
      <c r="GL5407" s="68"/>
      <c r="GM5407" s="68"/>
      <c r="GO5407" s="68"/>
      <c r="GP5407" s="68"/>
      <c r="GQ5407" s="68"/>
      <c r="GR5407" s="68"/>
      <c r="GU5407" s="68"/>
      <c r="GV5407" s="69"/>
      <c r="GW5407" s="70"/>
      <c r="GX5407" s="69"/>
      <c r="GY5407" s="71"/>
      <c r="GZ5407" s="67"/>
      <c r="HA5407" s="67"/>
      <c r="HB5407" s="68"/>
      <c r="HC5407" s="68"/>
      <c r="HE5407" s="68"/>
      <c r="HF5407" s="68"/>
      <c r="HG5407" s="68"/>
      <c r="HH5407" s="68"/>
      <c r="HK5407" s="68"/>
      <c r="HL5407" s="69"/>
      <c r="HM5407" s="70"/>
      <c r="HN5407" s="69"/>
      <c r="HO5407" s="71"/>
      <c r="HP5407" s="67"/>
      <c r="HQ5407" s="67"/>
      <c r="HR5407" s="68"/>
      <c r="HS5407" s="68"/>
      <c r="HU5407" s="68"/>
      <c r="HV5407" s="68"/>
      <c r="HW5407" s="68"/>
      <c r="HX5407" s="68"/>
      <c r="IA5407" s="68"/>
      <c r="IB5407" s="69"/>
      <c r="IC5407" s="70"/>
      <c r="ID5407" s="69"/>
      <c r="IE5407" s="71"/>
      <c r="IF5407" s="67"/>
      <c r="IG5407" s="67"/>
      <c r="IH5407" s="68"/>
      <c r="II5407" s="68"/>
      <c r="IK5407" s="68"/>
      <c r="IL5407" s="68"/>
      <c r="IM5407" s="68"/>
      <c r="IN5407" s="68"/>
      <c r="IQ5407" s="68"/>
      <c r="IR5407" s="69"/>
      <c r="IS5407" s="70"/>
      <c r="IT5407" s="69"/>
      <c r="IU5407" s="71"/>
      <c r="IV5407" s="67"/>
      <c r="IW5407" s="67"/>
      <c r="IX5407" s="68"/>
      <c r="IY5407" s="68"/>
      <c r="JA5407" s="68"/>
      <c r="JB5407" s="68"/>
      <c r="JC5407" s="68"/>
      <c r="JD5407" s="68"/>
      <c r="JG5407" s="68"/>
      <c r="JH5407" s="69"/>
      <c r="JI5407" s="70"/>
      <c r="JJ5407" s="69"/>
      <c r="JK5407" s="71"/>
      <c r="JL5407" s="67"/>
      <c r="JM5407" s="67"/>
      <c r="JN5407" s="68"/>
      <c r="JO5407" s="68"/>
      <c r="JQ5407" s="68"/>
      <c r="JR5407" s="68"/>
      <c r="JS5407" s="68"/>
      <c r="JT5407" s="68"/>
      <c r="JW5407" s="68"/>
      <c r="JX5407" s="69"/>
      <c r="JY5407" s="70"/>
      <c r="JZ5407" s="69"/>
      <c r="KA5407" s="71"/>
      <c r="KB5407" s="67"/>
      <c r="KC5407" s="67"/>
      <c r="KD5407" s="68"/>
      <c r="KE5407" s="68"/>
      <c r="KG5407" s="68"/>
      <c r="KH5407" s="68"/>
      <c r="KI5407" s="68"/>
      <c r="KJ5407" s="68"/>
      <c r="KM5407" s="68"/>
      <c r="KN5407" s="69"/>
      <c r="KO5407" s="70"/>
      <c r="KP5407" s="69"/>
      <c r="KQ5407" s="71"/>
      <c r="KR5407" s="67"/>
      <c r="KS5407" s="67"/>
      <c r="KT5407" s="68"/>
      <c r="KU5407" s="68"/>
      <c r="KW5407" s="68"/>
      <c r="KX5407" s="68"/>
      <c r="KY5407" s="68"/>
      <c r="KZ5407" s="68"/>
      <c r="LC5407" s="68"/>
      <c r="LD5407" s="69"/>
      <c r="LE5407" s="70"/>
      <c r="LF5407" s="69"/>
      <c r="LG5407" s="71"/>
      <c r="LH5407" s="67"/>
      <c r="LI5407" s="67"/>
      <c r="LJ5407" s="68"/>
      <c r="LK5407" s="68"/>
      <c r="LM5407" s="68"/>
      <c r="LN5407" s="68"/>
      <c r="LO5407" s="68"/>
      <c r="LP5407" s="68"/>
      <c r="LS5407" s="68"/>
      <c r="LT5407" s="69"/>
      <c r="LU5407" s="70"/>
      <c r="LV5407" s="69"/>
      <c r="LW5407" s="71"/>
      <c r="LX5407" s="67"/>
      <c r="LY5407" s="67"/>
      <c r="LZ5407" s="68"/>
      <c r="MA5407" s="68"/>
      <c r="MC5407" s="68"/>
      <c r="MD5407" s="68"/>
      <c r="ME5407" s="68"/>
      <c r="MF5407" s="68"/>
      <c r="MI5407" s="68"/>
      <c r="MJ5407" s="69"/>
      <c r="MK5407" s="70"/>
      <c r="ML5407" s="69"/>
      <c r="MM5407" s="71"/>
      <c r="MN5407" s="67"/>
      <c r="MO5407" s="67"/>
      <c r="MP5407" s="68"/>
      <c r="MQ5407" s="68"/>
      <c r="MS5407" s="68"/>
      <c r="MT5407" s="68"/>
      <c r="MU5407" s="68"/>
      <c r="MV5407" s="68"/>
      <c r="MY5407" s="68"/>
      <c r="MZ5407" s="69"/>
      <c r="NA5407" s="70"/>
      <c r="NB5407" s="69"/>
      <c r="NC5407" s="71"/>
      <c r="ND5407" s="67"/>
      <c r="NE5407" s="67"/>
      <c r="NF5407" s="68"/>
      <c r="NG5407" s="68"/>
      <c r="NI5407" s="68"/>
      <c r="NJ5407" s="68"/>
      <c r="NK5407" s="68"/>
      <c r="NL5407" s="68"/>
      <c r="NO5407" s="68"/>
      <c r="NP5407" s="69"/>
      <c r="NQ5407" s="70"/>
      <c r="NR5407" s="69"/>
      <c r="NS5407" s="71"/>
      <c r="NT5407" s="67"/>
      <c r="NU5407" s="67"/>
      <c r="NV5407" s="68"/>
      <c r="NW5407" s="68"/>
      <c r="NY5407" s="68"/>
      <c r="NZ5407" s="68"/>
      <c r="OA5407" s="68"/>
      <c r="OB5407" s="68"/>
      <c r="OE5407" s="68"/>
      <c r="OF5407" s="69"/>
      <c r="OG5407" s="70"/>
      <c r="OH5407" s="69"/>
      <c r="OI5407" s="71"/>
      <c r="OJ5407" s="67"/>
      <c r="OK5407" s="67"/>
      <c r="OL5407" s="68"/>
      <c r="OM5407" s="68"/>
      <c r="OO5407" s="68"/>
      <c r="OP5407" s="68"/>
      <c r="OQ5407" s="68"/>
      <c r="OR5407" s="68"/>
      <c r="OU5407" s="68"/>
      <c r="OV5407" s="69"/>
      <c r="OW5407" s="70"/>
      <c r="OX5407" s="69"/>
      <c r="OY5407" s="71"/>
      <c r="OZ5407" s="67"/>
      <c r="PA5407" s="67"/>
      <c r="PB5407" s="68"/>
      <c r="PC5407" s="68"/>
      <c r="PE5407" s="68"/>
      <c r="PF5407" s="68"/>
      <c r="PG5407" s="68"/>
      <c r="PH5407" s="68"/>
      <c r="PK5407" s="68"/>
      <c r="PL5407" s="69"/>
      <c r="PM5407" s="70"/>
      <c r="PN5407" s="69"/>
      <c r="PO5407" s="71"/>
      <c r="PP5407" s="67"/>
      <c r="PQ5407" s="67"/>
      <c r="PR5407" s="68"/>
      <c r="PS5407" s="68"/>
      <c r="PU5407" s="68"/>
      <c r="PV5407" s="68"/>
      <c r="PW5407" s="68"/>
      <c r="PX5407" s="68"/>
      <c r="QA5407" s="68"/>
      <c r="QB5407" s="69"/>
      <c r="QC5407" s="70"/>
      <c r="QD5407" s="69"/>
      <c r="QE5407" s="71"/>
      <c r="QF5407" s="67"/>
      <c r="QG5407" s="67"/>
      <c r="QH5407" s="68"/>
      <c r="QI5407" s="68"/>
      <c r="QK5407" s="68"/>
      <c r="QL5407" s="68"/>
      <c r="QM5407" s="68"/>
      <c r="QN5407" s="68"/>
      <c r="QQ5407" s="68"/>
      <c r="QR5407" s="69"/>
      <c r="QS5407" s="70"/>
      <c r="QT5407" s="69"/>
      <c r="QU5407" s="71"/>
      <c r="QV5407" s="67"/>
      <c r="QW5407" s="67"/>
      <c r="QX5407" s="68"/>
      <c r="QY5407" s="68"/>
      <c r="RA5407" s="68"/>
      <c r="RB5407" s="68"/>
      <c r="RC5407" s="68"/>
      <c r="RD5407" s="68"/>
      <c r="RG5407" s="68"/>
      <c r="RH5407" s="69"/>
      <c r="RI5407" s="70"/>
      <c r="RJ5407" s="69"/>
      <c r="RK5407" s="71"/>
      <c r="RL5407" s="67"/>
      <c r="RM5407" s="67"/>
      <c r="RN5407" s="68"/>
      <c r="RO5407" s="68"/>
      <c r="RQ5407" s="68"/>
      <c r="RR5407" s="68"/>
      <c r="RS5407" s="68"/>
      <c r="RT5407" s="68"/>
      <c r="RW5407" s="68"/>
      <c r="RX5407" s="69"/>
      <c r="RY5407" s="70"/>
      <c r="RZ5407" s="69"/>
      <c r="SA5407" s="71"/>
      <c r="SB5407" s="67"/>
      <c r="SC5407" s="67"/>
      <c r="SD5407" s="68"/>
      <c r="SE5407" s="68"/>
      <c r="SG5407" s="68"/>
      <c r="SH5407" s="68"/>
      <c r="SI5407" s="68"/>
      <c r="SJ5407" s="68"/>
      <c r="SM5407" s="68"/>
      <c r="SN5407" s="69"/>
      <c r="SO5407" s="70"/>
      <c r="SP5407" s="69"/>
      <c r="SQ5407" s="71"/>
      <c r="SR5407" s="67"/>
      <c r="SS5407" s="67"/>
      <c r="ST5407" s="68"/>
      <c r="SU5407" s="68"/>
      <c r="SW5407" s="68"/>
      <c r="SX5407" s="68"/>
      <c r="SY5407" s="68"/>
      <c r="SZ5407" s="68"/>
      <c r="TC5407" s="68"/>
      <c r="TD5407" s="69"/>
      <c r="TE5407" s="70"/>
      <c r="TF5407" s="69"/>
      <c r="TG5407" s="71"/>
      <c r="TH5407" s="67"/>
      <c r="TI5407" s="67"/>
      <c r="TJ5407" s="68"/>
      <c r="TK5407" s="68"/>
      <c r="TM5407" s="68"/>
      <c r="TN5407" s="68"/>
      <c r="TO5407" s="68"/>
      <c r="TP5407" s="68"/>
      <c r="TS5407" s="68"/>
      <c r="TT5407" s="69"/>
      <c r="TU5407" s="70"/>
      <c r="TV5407" s="69"/>
      <c r="TW5407" s="71"/>
      <c r="TX5407" s="67"/>
      <c r="TY5407" s="67"/>
      <c r="TZ5407" s="68"/>
      <c r="UA5407" s="68"/>
      <c r="UC5407" s="68"/>
      <c r="UD5407" s="68"/>
      <c r="UE5407" s="68"/>
      <c r="UF5407" s="68"/>
      <c r="UI5407" s="68"/>
      <c r="UJ5407" s="69"/>
      <c r="UK5407" s="70"/>
      <c r="UL5407" s="69"/>
      <c r="UM5407" s="71"/>
      <c r="UN5407" s="67"/>
      <c r="UO5407" s="67"/>
      <c r="UP5407" s="68"/>
      <c r="UQ5407" s="68"/>
      <c r="US5407" s="68"/>
      <c r="UT5407" s="68"/>
      <c r="UU5407" s="68"/>
      <c r="UV5407" s="68"/>
      <c r="UY5407" s="68"/>
      <c r="UZ5407" s="69"/>
      <c r="VA5407" s="70"/>
      <c r="VB5407" s="69"/>
      <c r="VC5407" s="71"/>
      <c r="VD5407" s="67"/>
      <c r="VE5407" s="67"/>
      <c r="VF5407" s="68"/>
      <c r="VG5407" s="68"/>
      <c r="VI5407" s="68"/>
      <c r="VJ5407" s="68"/>
      <c r="VK5407" s="68"/>
      <c r="VL5407" s="68"/>
      <c r="VO5407" s="68"/>
      <c r="VP5407" s="69"/>
      <c r="VQ5407" s="70"/>
      <c r="VR5407" s="69"/>
      <c r="VS5407" s="71"/>
      <c r="VT5407" s="67"/>
      <c r="VU5407" s="67"/>
      <c r="VV5407" s="68"/>
      <c r="VW5407" s="68"/>
      <c r="VY5407" s="68"/>
      <c r="VZ5407" s="68"/>
      <c r="WA5407" s="68"/>
      <c r="WB5407" s="68"/>
      <c r="WE5407" s="68"/>
      <c r="WF5407" s="69"/>
      <c r="WG5407" s="70"/>
      <c r="WH5407" s="69"/>
      <c r="WI5407" s="71"/>
      <c r="WJ5407" s="67"/>
      <c r="WK5407" s="67"/>
      <c r="WL5407" s="68"/>
      <c r="WM5407" s="68"/>
      <c r="WO5407" s="68"/>
      <c r="WP5407" s="68"/>
      <c r="WQ5407" s="68"/>
      <c r="WR5407" s="68"/>
      <c r="WU5407" s="68"/>
      <c r="WV5407" s="69"/>
      <c r="WW5407" s="70"/>
      <c r="WX5407" s="69"/>
      <c r="WY5407" s="71"/>
      <c r="WZ5407" s="67"/>
      <c r="XA5407" s="67"/>
      <c r="XB5407" s="68"/>
      <c r="XC5407" s="68"/>
      <c r="XE5407" s="68"/>
      <c r="XF5407" s="68"/>
      <c r="XG5407" s="68"/>
      <c r="XH5407" s="68"/>
      <c r="XK5407" s="68"/>
      <c r="XL5407" s="69"/>
      <c r="XM5407" s="70"/>
      <c r="XN5407" s="69"/>
      <c r="XO5407" s="71"/>
      <c r="XP5407" s="67"/>
      <c r="XQ5407" s="67"/>
      <c r="XR5407" s="68"/>
      <c r="XS5407" s="68"/>
      <c r="XU5407" s="68"/>
      <c r="XV5407" s="68"/>
      <c r="XW5407" s="68"/>
      <c r="XX5407" s="68"/>
      <c r="YA5407" s="68"/>
      <c r="YB5407" s="69"/>
      <c r="YC5407" s="70"/>
      <c r="YD5407" s="69"/>
      <c r="YE5407" s="71"/>
      <c r="YF5407" s="67"/>
      <c r="YG5407" s="67"/>
      <c r="YH5407" s="68"/>
      <c r="YI5407" s="68"/>
      <c r="YK5407" s="68"/>
      <c r="YL5407" s="68"/>
      <c r="YM5407" s="68"/>
      <c r="YN5407" s="68"/>
      <c r="YQ5407" s="68"/>
      <c r="YR5407" s="69"/>
      <c r="YS5407" s="70"/>
      <c r="YT5407" s="69"/>
      <c r="YU5407" s="71"/>
      <c r="YV5407" s="67"/>
      <c r="YW5407" s="67"/>
      <c r="YX5407" s="68"/>
      <c r="YY5407" s="68"/>
      <c r="ZA5407" s="68"/>
      <c r="ZB5407" s="68"/>
      <c r="ZC5407" s="68"/>
      <c r="ZD5407" s="68"/>
      <c r="ZG5407" s="68"/>
      <c r="ZH5407" s="69"/>
      <c r="ZI5407" s="70"/>
      <c r="ZJ5407" s="69"/>
      <c r="ZK5407" s="71"/>
      <c r="ZL5407" s="67"/>
      <c r="ZM5407" s="67"/>
      <c r="ZN5407" s="68"/>
      <c r="ZO5407" s="68"/>
      <c r="ZQ5407" s="68"/>
      <c r="ZR5407" s="68"/>
      <c r="ZS5407" s="68"/>
      <c r="ZT5407" s="68"/>
      <c r="ZW5407" s="68"/>
      <c r="ZX5407" s="69"/>
      <c r="ZY5407" s="70"/>
      <c r="ZZ5407" s="69"/>
      <c r="AAA5407" s="71"/>
      <c r="AAB5407" s="67"/>
      <c r="AAC5407" s="67"/>
      <c r="AAD5407" s="68"/>
      <c r="AAE5407" s="68"/>
      <c r="AAG5407" s="68"/>
      <c r="AAH5407" s="68"/>
      <c r="AAI5407" s="68"/>
      <c r="AAJ5407" s="68"/>
      <c r="AAM5407" s="68"/>
      <c r="AAN5407" s="69"/>
      <c r="AAO5407" s="70"/>
      <c r="AAP5407" s="69"/>
      <c r="AAQ5407" s="71"/>
      <c r="AAR5407" s="67"/>
      <c r="AAS5407" s="67"/>
      <c r="AAT5407" s="68"/>
      <c r="AAU5407" s="68"/>
      <c r="AAW5407" s="68"/>
      <c r="AAX5407" s="68"/>
      <c r="AAY5407" s="68"/>
      <c r="AAZ5407" s="68"/>
      <c r="ABC5407" s="68"/>
      <c r="ABD5407" s="69"/>
      <c r="ABE5407" s="70"/>
      <c r="ABF5407" s="69"/>
      <c r="ABG5407" s="71"/>
      <c r="ABH5407" s="67"/>
      <c r="ABI5407" s="67"/>
      <c r="ABJ5407" s="68"/>
      <c r="ABK5407" s="68"/>
      <c r="ABM5407" s="68"/>
      <c r="ABN5407" s="68"/>
      <c r="ABO5407" s="68"/>
      <c r="ABP5407" s="68"/>
      <c r="ABS5407" s="68"/>
      <c r="ABT5407" s="69"/>
      <c r="ABU5407" s="70"/>
      <c r="ABV5407" s="69"/>
      <c r="ABW5407" s="71"/>
      <c r="ABX5407" s="67"/>
      <c r="ABY5407" s="67"/>
      <c r="ABZ5407" s="68"/>
      <c r="ACA5407" s="68"/>
      <c r="ACC5407" s="68"/>
      <c r="ACD5407" s="68"/>
      <c r="ACE5407" s="68"/>
      <c r="ACF5407" s="68"/>
      <c r="ACI5407" s="68"/>
      <c r="ACJ5407" s="69"/>
      <c r="ACK5407" s="70"/>
      <c r="ACL5407" s="69"/>
      <c r="ACM5407" s="71"/>
      <c r="ACN5407" s="67"/>
      <c r="ACO5407" s="67"/>
      <c r="ACP5407" s="68"/>
      <c r="ACQ5407" s="68"/>
      <c r="ACS5407" s="68"/>
      <c r="ACT5407" s="68"/>
      <c r="ACU5407" s="68"/>
      <c r="ACV5407" s="68"/>
      <c r="ACY5407" s="68"/>
      <c r="ACZ5407" s="69"/>
      <c r="ADA5407" s="70"/>
      <c r="ADB5407" s="69"/>
      <c r="ADC5407" s="71"/>
      <c r="ADD5407" s="67"/>
      <c r="ADE5407" s="67"/>
      <c r="ADF5407" s="68"/>
      <c r="ADG5407" s="68"/>
      <c r="ADI5407" s="68"/>
      <c r="ADJ5407" s="68"/>
      <c r="ADK5407" s="68"/>
      <c r="ADL5407" s="68"/>
      <c r="ADO5407" s="68"/>
      <c r="ADP5407" s="69"/>
      <c r="ADQ5407" s="70"/>
      <c r="ADR5407" s="69"/>
      <c r="ADS5407" s="71"/>
      <c r="ADT5407" s="67"/>
      <c r="ADU5407" s="67"/>
      <c r="ADV5407" s="68"/>
      <c r="ADW5407" s="68"/>
      <c r="ADY5407" s="68"/>
      <c r="ADZ5407" s="68"/>
      <c r="AEA5407" s="68"/>
      <c r="AEB5407" s="68"/>
      <c r="AEE5407" s="68"/>
      <c r="AEF5407" s="69"/>
      <c r="AEG5407" s="70"/>
      <c r="AEH5407" s="69"/>
      <c r="AEI5407" s="71"/>
      <c r="AEJ5407" s="67"/>
      <c r="AEK5407" s="67"/>
      <c r="AEL5407" s="68"/>
      <c r="AEM5407" s="68"/>
      <c r="AEO5407" s="68"/>
      <c r="AEP5407" s="68"/>
      <c r="AEQ5407" s="68"/>
      <c r="AER5407" s="68"/>
      <c r="AEU5407" s="68"/>
      <c r="AEV5407" s="69"/>
      <c r="AEW5407" s="70"/>
      <c r="AEX5407" s="69"/>
      <c r="AEY5407" s="71"/>
      <c r="AEZ5407" s="67"/>
      <c r="AFA5407" s="67"/>
      <c r="AFB5407" s="68"/>
      <c r="AFC5407" s="68"/>
      <c r="AFE5407" s="68"/>
      <c r="AFF5407" s="68"/>
      <c r="AFG5407" s="68"/>
      <c r="AFH5407" s="68"/>
      <c r="AFK5407" s="68"/>
      <c r="AFL5407" s="69"/>
      <c r="AFM5407" s="70"/>
      <c r="AFN5407" s="69"/>
      <c r="AFO5407" s="71"/>
      <c r="AFP5407" s="67"/>
      <c r="AFQ5407" s="67"/>
      <c r="AFR5407" s="68"/>
      <c r="AFS5407" s="68"/>
      <c r="AFU5407" s="68"/>
      <c r="AFV5407" s="68"/>
      <c r="AFW5407" s="68"/>
      <c r="AFX5407" s="68"/>
      <c r="AGA5407" s="68"/>
      <c r="AGB5407" s="69"/>
      <c r="AGC5407" s="70"/>
      <c r="AGD5407" s="69"/>
      <c r="AGE5407" s="71"/>
      <c r="AGF5407" s="67"/>
      <c r="AGG5407" s="67"/>
      <c r="AGH5407" s="68"/>
      <c r="AGI5407" s="68"/>
      <c r="AGK5407" s="68"/>
      <c r="AGL5407" s="68"/>
      <c r="AGM5407" s="68"/>
      <c r="AGN5407" s="68"/>
      <c r="AGQ5407" s="68"/>
      <c r="AGR5407" s="69"/>
      <c r="AGS5407" s="70"/>
      <c r="AGT5407" s="69"/>
      <c r="AGU5407" s="71"/>
      <c r="AGV5407" s="67"/>
      <c r="AGW5407" s="67"/>
      <c r="AGX5407" s="68"/>
      <c r="AGY5407" s="68"/>
      <c r="AHA5407" s="68"/>
      <c r="AHB5407" s="68"/>
      <c r="AHC5407" s="68"/>
      <c r="AHD5407" s="68"/>
      <c r="AHG5407" s="68"/>
      <c r="AHH5407" s="69"/>
      <c r="AHI5407" s="70"/>
      <c r="AHJ5407" s="69"/>
      <c r="AHK5407" s="71"/>
      <c r="AHL5407" s="67"/>
      <c r="AHM5407" s="67"/>
      <c r="AHN5407" s="68"/>
      <c r="AHO5407" s="68"/>
      <c r="AHQ5407" s="68"/>
      <c r="AHR5407" s="68"/>
      <c r="AHS5407" s="68"/>
      <c r="AHT5407" s="68"/>
      <c r="AHW5407" s="68"/>
      <c r="AHX5407" s="69"/>
      <c r="AHY5407" s="70"/>
      <c r="AHZ5407" s="69"/>
      <c r="AIA5407" s="71"/>
      <c r="AIB5407" s="67"/>
      <c r="AIC5407" s="67"/>
      <c r="AID5407" s="68"/>
      <c r="AIE5407" s="68"/>
      <c r="AIG5407" s="68"/>
      <c r="AIH5407" s="68"/>
      <c r="AII5407" s="68"/>
      <c r="AIJ5407" s="68"/>
      <c r="AIM5407" s="68"/>
      <c r="AIN5407" s="69"/>
      <c r="AIO5407" s="70"/>
      <c r="AIP5407" s="69"/>
      <c r="AIQ5407" s="71"/>
      <c r="AIR5407" s="67"/>
      <c r="AIS5407" s="67"/>
      <c r="AIT5407" s="68"/>
      <c r="AIU5407" s="68"/>
      <c r="AIW5407" s="68"/>
      <c r="AIX5407" s="68"/>
      <c r="AIY5407" s="68"/>
      <c r="AIZ5407" s="68"/>
      <c r="AJC5407" s="68"/>
      <c r="AJD5407" s="69"/>
      <c r="AJE5407" s="70"/>
      <c r="AJF5407" s="69"/>
      <c r="AJG5407" s="71"/>
      <c r="AJH5407" s="67"/>
      <c r="AJI5407" s="67"/>
      <c r="AJJ5407" s="68"/>
      <c r="AJK5407" s="68"/>
      <c r="AJM5407" s="68"/>
      <c r="AJN5407" s="68"/>
      <c r="AJO5407" s="68"/>
      <c r="AJP5407" s="68"/>
      <c r="AJS5407" s="68"/>
      <c r="AJT5407" s="69"/>
      <c r="AJU5407" s="70"/>
      <c r="AJV5407" s="69"/>
      <c r="AJW5407" s="71"/>
      <c r="AJX5407" s="67"/>
      <c r="AJY5407" s="67"/>
      <c r="AJZ5407" s="68"/>
      <c r="AKA5407" s="68"/>
      <c r="AKC5407" s="68"/>
      <c r="AKD5407" s="68"/>
      <c r="AKE5407" s="68"/>
      <c r="AKF5407" s="68"/>
      <c r="AKI5407" s="68"/>
      <c r="AKJ5407" s="69"/>
      <c r="AKK5407" s="70"/>
      <c r="AKL5407" s="69"/>
      <c r="AKM5407" s="71"/>
      <c r="AKN5407" s="67"/>
      <c r="AKO5407" s="67"/>
      <c r="AKP5407" s="68"/>
      <c r="AKQ5407" s="68"/>
      <c r="AKS5407" s="68"/>
      <c r="AKT5407" s="68"/>
      <c r="AKU5407" s="68"/>
      <c r="AKV5407" s="68"/>
      <c r="AKY5407" s="68"/>
      <c r="AKZ5407" s="69"/>
      <c r="ALA5407" s="70"/>
      <c r="ALB5407" s="69"/>
      <c r="ALC5407" s="71"/>
      <c r="ALD5407" s="67"/>
      <c r="ALE5407" s="67"/>
      <c r="ALF5407" s="68"/>
      <c r="ALG5407" s="68"/>
      <c r="ALI5407" s="68"/>
      <c r="ALJ5407" s="68"/>
      <c r="ALK5407" s="68"/>
      <c r="ALL5407" s="68"/>
      <c r="ALO5407" s="68"/>
      <c r="ALP5407" s="69"/>
      <c r="ALQ5407" s="70"/>
      <c r="ALR5407" s="69"/>
      <c r="ALS5407" s="71"/>
      <c r="ALT5407" s="67"/>
      <c r="ALU5407" s="67"/>
      <c r="ALV5407" s="68"/>
      <c r="ALW5407" s="68"/>
      <c r="ALY5407" s="68"/>
      <c r="ALZ5407" s="68"/>
      <c r="AMA5407" s="68"/>
      <c r="AMB5407" s="68"/>
      <c r="AME5407" s="68"/>
      <c r="AMF5407" s="69"/>
      <c r="AMG5407" s="70"/>
      <c r="AMH5407" s="69"/>
      <c r="AMI5407" s="71"/>
      <c r="AMJ5407" s="67"/>
      <c r="AMK5407" s="67"/>
      <c r="AML5407" s="68"/>
      <c r="AMM5407" s="68"/>
      <c r="AMO5407" s="68"/>
      <c r="AMP5407" s="68"/>
      <c r="AMQ5407" s="68"/>
      <c r="AMR5407" s="68"/>
      <c r="AMU5407" s="68"/>
      <c r="AMV5407" s="69"/>
      <c r="AMW5407" s="70"/>
      <c r="AMX5407" s="69"/>
      <c r="AMY5407" s="71"/>
      <c r="AMZ5407" s="67"/>
      <c r="ANA5407" s="67"/>
      <c r="ANB5407" s="68"/>
      <c r="ANC5407" s="68"/>
      <c r="ANE5407" s="68"/>
      <c r="ANF5407" s="68"/>
      <c r="ANG5407" s="68"/>
      <c r="ANH5407" s="68"/>
      <c r="ANK5407" s="68"/>
      <c r="ANL5407" s="69"/>
      <c r="ANM5407" s="70"/>
      <c r="ANN5407" s="69"/>
      <c r="ANO5407" s="71"/>
      <c r="ANP5407" s="67"/>
      <c r="ANQ5407" s="67"/>
      <c r="ANR5407" s="68"/>
      <c r="ANS5407" s="68"/>
      <c r="ANU5407" s="68"/>
      <c r="ANV5407" s="68"/>
      <c r="ANW5407" s="68"/>
      <c r="ANX5407" s="68"/>
      <c r="AOA5407" s="68"/>
      <c r="AOB5407" s="69"/>
      <c r="AOC5407" s="70"/>
      <c r="AOD5407" s="69"/>
      <c r="AOE5407" s="71"/>
      <c r="AOF5407" s="67"/>
      <c r="AOG5407" s="67"/>
      <c r="AOH5407" s="68"/>
      <c r="AOI5407" s="68"/>
      <c r="AOK5407" s="68"/>
      <c r="AOL5407" s="68"/>
      <c r="AOM5407" s="68"/>
      <c r="AON5407" s="68"/>
      <c r="AOQ5407" s="68"/>
      <c r="AOR5407" s="69"/>
      <c r="AOS5407" s="70"/>
      <c r="AOT5407" s="69"/>
      <c r="AOU5407" s="71"/>
      <c r="AOV5407" s="67"/>
      <c r="AOW5407" s="67"/>
      <c r="AOX5407" s="68"/>
      <c r="AOY5407" s="68"/>
      <c r="APA5407" s="68"/>
      <c r="APB5407" s="68"/>
      <c r="APC5407" s="68"/>
      <c r="APD5407" s="68"/>
      <c r="APG5407" s="68"/>
      <c r="APH5407" s="69"/>
      <c r="API5407" s="70"/>
      <c r="APJ5407" s="69"/>
      <c r="APK5407" s="71"/>
      <c r="APL5407" s="67"/>
      <c r="APM5407" s="67"/>
      <c r="APN5407" s="68"/>
      <c r="APO5407" s="68"/>
      <c r="APQ5407" s="68"/>
      <c r="APR5407" s="68"/>
      <c r="APS5407" s="68"/>
      <c r="APT5407" s="68"/>
      <c r="APW5407" s="68"/>
      <c r="APX5407" s="69"/>
      <c r="APY5407" s="70"/>
      <c r="APZ5407" s="69"/>
      <c r="AQA5407" s="71"/>
      <c r="AQB5407" s="67"/>
      <c r="AQC5407" s="67"/>
      <c r="AQD5407" s="68"/>
      <c r="AQE5407" s="68"/>
      <c r="AQG5407" s="68"/>
      <c r="AQH5407" s="68"/>
      <c r="AQI5407" s="68"/>
      <c r="AQJ5407" s="68"/>
      <c r="AQM5407" s="68"/>
      <c r="AQN5407" s="69"/>
      <c r="AQO5407" s="70"/>
      <c r="AQP5407" s="69"/>
      <c r="AQQ5407" s="71"/>
      <c r="AQR5407" s="67"/>
      <c r="AQS5407" s="67"/>
      <c r="AQT5407" s="68"/>
      <c r="AQU5407" s="68"/>
      <c r="AQW5407" s="68"/>
      <c r="AQX5407" s="68"/>
      <c r="AQY5407" s="68"/>
      <c r="AQZ5407" s="68"/>
      <c r="ARC5407" s="68"/>
      <c r="ARD5407" s="69"/>
      <c r="ARE5407" s="70"/>
      <c r="ARF5407" s="69"/>
      <c r="ARG5407" s="71"/>
      <c r="ARH5407" s="67"/>
      <c r="ARI5407" s="67"/>
      <c r="ARJ5407" s="68"/>
      <c r="ARK5407" s="68"/>
      <c r="ARM5407" s="68"/>
      <c r="ARN5407" s="68"/>
      <c r="ARO5407" s="68"/>
      <c r="ARP5407" s="68"/>
      <c r="ARS5407" s="68"/>
      <c r="ART5407" s="69"/>
      <c r="ARU5407" s="70"/>
      <c r="ARV5407" s="69"/>
      <c r="ARW5407" s="71"/>
      <c r="ARX5407" s="67"/>
      <c r="ARY5407" s="67"/>
      <c r="ARZ5407" s="68"/>
      <c r="ASA5407" s="68"/>
      <c r="ASC5407" s="68"/>
      <c r="ASD5407" s="68"/>
      <c r="ASE5407" s="68"/>
      <c r="ASF5407" s="68"/>
      <c r="ASI5407" s="68"/>
      <c r="ASJ5407" s="69"/>
      <c r="ASK5407" s="70"/>
      <c r="ASL5407" s="69"/>
      <c r="ASM5407" s="71"/>
      <c r="ASN5407" s="67"/>
      <c r="ASO5407" s="67"/>
      <c r="ASP5407" s="68"/>
      <c r="ASQ5407" s="68"/>
      <c r="ASS5407" s="68"/>
      <c r="AST5407" s="68"/>
      <c r="ASU5407" s="68"/>
      <c r="ASV5407" s="68"/>
      <c r="ASY5407" s="68"/>
      <c r="ASZ5407" s="69"/>
      <c r="ATA5407" s="70"/>
      <c r="ATB5407" s="69"/>
      <c r="ATC5407" s="71"/>
      <c r="ATD5407" s="67"/>
      <c r="ATE5407" s="67"/>
      <c r="ATF5407" s="68"/>
      <c r="ATG5407" s="68"/>
      <c r="ATI5407" s="68"/>
      <c r="ATJ5407" s="68"/>
      <c r="ATK5407" s="68"/>
      <c r="ATL5407" s="68"/>
      <c r="ATO5407" s="68"/>
      <c r="ATP5407" s="69"/>
      <c r="ATQ5407" s="70"/>
      <c r="ATR5407" s="69"/>
      <c r="ATS5407" s="71"/>
      <c r="ATT5407" s="67"/>
      <c r="ATU5407" s="67"/>
      <c r="ATV5407" s="68"/>
      <c r="ATW5407" s="68"/>
      <c r="ATY5407" s="68"/>
      <c r="ATZ5407" s="68"/>
      <c r="AUA5407" s="68"/>
      <c r="AUB5407" s="68"/>
      <c r="AUE5407" s="68"/>
      <c r="AUF5407" s="69"/>
      <c r="AUG5407" s="70"/>
      <c r="AUH5407" s="69"/>
      <c r="AUI5407" s="71"/>
      <c r="AUJ5407" s="67"/>
      <c r="AUK5407" s="67"/>
      <c r="AUL5407" s="68"/>
      <c r="AUM5407" s="68"/>
      <c r="AUO5407" s="68"/>
      <c r="AUP5407" s="68"/>
      <c r="AUQ5407" s="68"/>
      <c r="AUR5407" s="68"/>
      <c r="AUU5407" s="68"/>
      <c r="AUV5407" s="69"/>
      <c r="AUW5407" s="70"/>
      <c r="AUX5407" s="69"/>
      <c r="AUY5407" s="71"/>
      <c r="AUZ5407" s="67"/>
      <c r="AVA5407" s="67"/>
      <c r="AVB5407" s="68"/>
      <c r="AVC5407" s="68"/>
      <c r="AVE5407" s="68"/>
      <c r="AVF5407" s="68"/>
      <c r="AVG5407" s="68"/>
      <c r="AVH5407" s="68"/>
      <c r="AVK5407" s="68"/>
      <c r="AVL5407" s="69"/>
      <c r="AVM5407" s="70"/>
      <c r="AVN5407" s="69"/>
      <c r="AVO5407" s="71"/>
      <c r="AVP5407" s="67"/>
      <c r="AVQ5407" s="67"/>
      <c r="AVR5407" s="68"/>
      <c r="AVS5407" s="68"/>
      <c r="AVU5407" s="68"/>
      <c r="AVV5407" s="68"/>
      <c r="AVW5407" s="68"/>
      <c r="AVX5407" s="68"/>
      <c r="AWA5407" s="68"/>
      <c r="AWB5407" s="69"/>
      <c r="AWC5407" s="70"/>
      <c r="AWD5407" s="69"/>
      <c r="AWE5407" s="71"/>
      <c r="AWF5407" s="67"/>
      <c r="AWG5407" s="67"/>
      <c r="AWH5407" s="68"/>
      <c r="AWI5407" s="68"/>
      <c r="AWK5407" s="68"/>
      <c r="AWL5407" s="68"/>
      <c r="AWM5407" s="68"/>
      <c r="AWN5407" s="68"/>
      <c r="AWQ5407" s="68"/>
      <c r="AWR5407" s="69"/>
      <c r="AWS5407" s="70"/>
      <c r="AWT5407" s="69"/>
      <c r="AWU5407" s="71"/>
      <c r="AWV5407" s="67"/>
      <c r="AWW5407" s="67"/>
      <c r="AWX5407" s="68"/>
      <c r="AWY5407" s="68"/>
      <c r="AXA5407" s="68"/>
      <c r="AXB5407" s="68"/>
      <c r="AXC5407" s="68"/>
      <c r="AXD5407" s="68"/>
      <c r="AXG5407" s="68"/>
      <c r="AXH5407" s="69"/>
      <c r="AXI5407" s="70"/>
      <c r="AXJ5407" s="69"/>
      <c r="AXK5407" s="71"/>
      <c r="AXL5407" s="67"/>
      <c r="AXM5407" s="67"/>
      <c r="AXN5407" s="68"/>
      <c r="AXO5407" s="68"/>
      <c r="AXQ5407" s="68"/>
      <c r="AXR5407" s="68"/>
      <c r="AXS5407" s="68"/>
      <c r="AXT5407" s="68"/>
      <c r="AXW5407" s="68"/>
      <c r="AXX5407" s="69"/>
      <c r="AXY5407" s="70"/>
      <c r="AXZ5407" s="69"/>
      <c r="AYA5407" s="71"/>
      <c r="AYB5407" s="67"/>
      <c r="AYC5407" s="67"/>
      <c r="AYD5407" s="68"/>
      <c r="AYE5407" s="68"/>
      <c r="AYG5407" s="68"/>
      <c r="AYH5407" s="68"/>
      <c r="AYI5407" s="68"/>
      <c r="AYJ5407" s="68"/>
      <c r="AYM5407" s="68"/>
      <c r="AYN5407" s="69"/>
      <c r="AYO5407" s="70"/>
      <c r="AYP5407" s="69"/>
      <c r="AYQ5407" s="71"/>
      <c r="AYR5407" s="67"/>
      <c r="AYS5407" s="67"/>
      <c r="AYT5407" s="68"/>
      <c r="AYU5407" s="68"/>
      <c r="AYW5407" s="68"/>
      <c r="AYX5407" s="68"/>
      <c r="AYY5407" s="68"/>
      <c r="AYZ5407" s="68"/>
      <c r="AZC5407" s="68"/>
      <c r="AZD5407" s="69"/>
      <c r="AZE5407" s="70"/>
      <c r="AZF5407" s="69"/>
      <c r="AZG5407" s="71"/>
      <c r="AZH5407" s="67"/>
      <c r="AZI5407" s="67"/>
      <c r="AZJ5407" s="68"/>
      <c r="AZK5407" s="68"/>
      <c r="AZM5407" s="68"/>
      <c r="AZN5407" s="68"/>
      <c r="AZO5407" s="68"/>
      <c r="AZP5407" s="68"/>
      <c r="AZS5407" s="68"/>
      <c r="AZT5407" s="69"/>
      <c r="AZU5407" s="70"/>
      <c r="AZV5407" s="69"/>
      <c r="AZW5407" s="71"/>
      <c r="AZX5407" s="67"/>
      <c r="AZY5407" s="67"/>
      <c r="AZZ5407" s="68"/>
      <c r="BAA5407" s="68"/>
      <c r="BAC5407" s="68"/>
      <c r="BAD5407" s="68"/>
      <c r="BAE5407" s="68"/>
      <c r="BAF5407" s="68"/>
      <c r="BAI5407" s="68"/>
      <c r="BAJ5407" s="69"/>
      <c r="BAK5407" s="70"/>
      <c r="BAL5407" s="69"/>
      <c r="BAM5407" s="71"/>
      <c r="BAN5407" s="67"/>
      <c r="BAO5407" s="67"/>
      <c r="BAP5407" s="68"/>
      <c r="BAQ5407" s="68"/>
      <c r="BAS5407" s="68"/>
      <c r="BAT5407" s="68"/>
      <c r="BAU5407" s="68"/>
      <c r="BAV5407" s="68"/>
      <c r="BAY5407" s="68"/>
      <c r="BAZ5407" s="69"/>
      <c r="BBA5407" s="70"/>
      <c r="BBB5407" s="69"/>
      <c r="BBC5407" s="71"/>
      <c r="BBD5407" s="67"/>
      <c r="BBE5407" s="67"/>
      <c r="BBF5407" s="68"/>
      <c r="BBG5407" s="68"/>
      <c r="BBI5407" s="68"/>
      <c r="BBJ5407" s="68"/>
      <c r="BBK5407" s="68"/>
      <c r="BBL5407" s="68"/>
      <c r="BBO5407" s="68"/>
      <c r="BBP5407" s="69"/>
      <c r="BBQ5407" s="70"/>
      <c r="BBR5407" s="69"/>
      <c r="BBS5407" s="71"/>
      <c r="BBT5407" s="67"/>
      <c r="BBU5407" s="67"/>
      <c r="BBV5407" s="68"/>
      <c r="BBW5407" s="68"/>
      <c r="BBY5407" s="68"/>
      <c r="BBZ5407" s="68"/>
      <c r="BCA5407" s="68"/>
      <c r="BCB5407" s="68"/>
      <c r="BCE5407" s="68"/>
      <c r="BCF5407" s="69"/>
      <c r="BCG5407" s="70"/>
      <c r="BCH5407" s="69"/>
      <c r="BCI5407" s="71"/>
      <c r="BCJ5407" s="67"/>
      <c r="BCK5407" s="67"/>
      <c r="BCL5407" s="68"/>
      <c r="BCM5407" s="68"/>
      <c r="BCO5407" s="68"/>
      <c r="BCP5407" s="68"/>
      <c r="BCQ5407" s="68"/>
      <c r="BCR5407" s="68"/>
      <c r="BCU5407" s="68"/>
      <c r="BCV5407" s="69"/>
      <c r="BCW5407" s="70"/>
      <c r="BCX5407" s="69"/>
      <c r="BCY5407" s="71"/>
      <c r="BCZ5407" s="67"/>
      <c r="BDA5407" s="67"/>
      <c r="BDB5407" s="68"/>
      <c r="BDC5407" s="68"/>
      <c r="BDE5407" s="68"/>
      <c r="BDF5407" s="68"/>
      <c r="BDG5407" s="68"/>
      <c r="BDH5407" s="68"/>
      <c r="BDK5407" s="68"/>
      <c r="BDL5407" s="69"/>
      <c r="BDM5407" s="70"/>
      <c r="BDN5407" s="69"/>
      <c r="BDO5407" s="71"/>
      <c r="BDP5407" s="67"/>
      <c r="BDQ5407" s="67"/>
      <c r="BDR5407" s="68"/>
      <c r="BDS5407" s="68"/>
      <c r="BDU5407" s="68"/>
      <c r="BDV5407" s="68"/>
      <c r="BDW5407" s="68"/>
      <c r="BDX5407" s="68"/>
      <c r="BEA5407" s="68"/>
      <c r="BEB5407" s="69"/>
      <c r="BEC5407" s="70"/>
      <c r="BED5407" s="69"/>
      <c r="BEE5407" s="71"/>
      <c r="BEF5407" s="67"/>
      <c r="BEG5407" s="67"/>
      <c r="BEH5407" s="68"/>
      <c r="BEI5407" s="68"/>
      <c r="BEK5407" s="68"/>
      <c r="BEL5407" s="68"/>
      <c r="BEM5407" s="68"/>
      <c r="BEN5407" s="68"/>
      <c r="BEQ5407" s="68"/>
      <c r="BER5407" s="69"/>
      <c r="BES5407" s="70"/>
      <c r="BET5407" s="69"/>
      <c r="BEU5407" s="71"/>
      <c r="BEV5407" s="67"/>
      <c r="BEW5407" s="67"/>
      <c r="BEX5407" s="68"/>
      <c r="BEY5407" s="68"/>
      <c r="BFA5407" s="68"/>
      <c r="BFB5407" s="68"/>
      <c r="BFC5407" s="68"/>
      <c r="BFD5407" s="68"/>
      <c r="BFG5407" s="68"/>
      <c r="BFH5407" s="69"/>
      <c r="BFI5407" s="70"/>
      <c r="BFJ5407" s="69"/>
      <c r="BFK5407" s="71"/>
      <c r="BFL5407" s="67"/>
      <c r="BFM5407" s="67"/>
      <c r="BFN5407" s="68"/>
      <c r="BFO5407" s="68"/>
      <c r="BFQ5407" s="68"/>
      <c r="BFR5407" s="68"/>
      <c r="BFS5407" s="68"/>
      <c r="BFT5407" s="68"/>
      <c r="BFW5407" s="68"/>
      <c r="BFX5407" s="69"/>
      <c r="BFY5407" s="70"/>
      <c r="BFZ5407" s="69"/>
      <c r="BGA5407" s="71"/>
      <c r="BGB5407" s="67"/>
      <c r="BGC5407" s="67"/>
      <c r="BGD5407" s="68"/>
      <c r="BGE5407" s="68"/>
      <c r="BGG5407" s="68"/>
      <c r="BGH5407" s="68"/>
      <c r="BGI5407" s="68"/>
      <c r="BGJ5407" s="68"/>
      <c r="BGM5407" s="68"/>
      <c r="BGN5407" s="69"/>
      <c r="BGO5407" s="70"/>
      <c r="BGP5407" s="69"/>
      <c r="BGQ5407" s="71"/>
      <c r="BGR5407" s="67"/>
      <c r="BGS5407" s="67"/>
      <c r="BGT5407" s="68"/>
      <c r="BGU5407" s="68"/>
      <c r="BGW5407" s="68"/>
      <c r="BGX5407" s="68"/>
      <c r="BGY5407" s="68"/>
      <c r="BGZ5407" s="68"/>
      <c r="BHC5407" s="68"/>
      <c r="BHD5407" s="69"/>
      <c r="BHE5407" s="70"/>
      <c r="BHF5407" s="69"/>
      <c r="BHG5407" s="71"/>
      <c r="BHH5407" s="67"/>
      <c r="BHI5407" s="67"/>
      <c r="BHJ5407" s="68"/>
      <c r="BHK5407" s="68"/>
      <c r="BHM5407" s="68"/>
      <c r="BHN5407" s="68"/>
      <c r="BHO5407" s="68"/>
      <c r="BHP5407" s="68"/>
      <c r="BHS5407" s="68"/>
      <c r="BHT5407" s="69"/>
      <c r="BHU5407" s="70"/>
      <c r="BHV5407" s="69"/>
      <c r="BHW5407" s="71"/>
      <c r="BHX5407" s="67"/>
      <c r="BHY5407" s="67"/>
      <c r="BHZ5407" s="68"/>
      <c r="BIA5407" s="68"/>
      <c r="BIC5407" s="68"/>
      <c r="BID5407" s="68"/>
      <c r="BIE5407" s="68"/>
      <c r="BIF5407" s="68"/>
      <c r="BII5407" s="68"/>
      <c r="BIJ5407" s="69"/>
      <c r="BIK5407" s="70"/>
      <c r="BIL5407" s="69"/>
      <c r="BIM5407" s="71"/>
      <c r="BIN5407" s="67"/>
      <c r="BIO5407" s="67"/>
      <c r="BIP5407" s="68"/>
      <c r="BIQ5407" s="68"/>
      <c r="BIS5407" s="68"/>
      <c r="BIT5407" s="68"/>
      <c r="BIU5407" s="68"/>
      <c r="BIV5407" s="68"/>
      <c r="BIY5407" s="68"/>
      <c r="BIZ5407" s="69"/>
      <c r="BJA5407" s="70"/>
      <c r="BJB5407" s="69"/>
      <c r="BJC5407" s="71"/>
      <c r="BJD5407" s="67"/>
      <c r="BJE5407" s="67"/>
      <c r="BJF5407" s="68"/>
      <c r="BJG5407" s="68"/>
      <c r="BJI5407" s="68"/>
      <c r="BJJ5407" s="68"/>
      <c r="BJK5407" s="68"/>
      <c r="BJL5407" s="68"/>
      <c r="BJO5407" s="68"/>
      <c r="BJP5407" s="69"/>
      <c r="BJQ5407" s="70"/>
      <c r="BJR5407" s="69"/>
      <c r="BJS5407" s="71"/>
      <c r="BJT5407" s="67"/>
      <c r="BJU5407" s="67"/>
      <c r="BJV5407" s="68"/>
      <c r="BJW5407" s="68"/>
      <c r="BJY5407" s="68"/>
      <c r="BJZ5407" s="68"/>
      <c r="BKA5407" s="68"/>
      <c r="BKB5407" s="68"/>
      <c r="BKE5407" s="68"/>
      <c r="BKF5407" s="69"/>
      <c r="BKG5407" s="70"/>
      <c r="BKH5407" s="69"/>
      <c r="BKI5407" s="71"/>
      <c r="BKJ5407" s="67"/>
      <c r="BKK5407" s="67"/>
      <c r="BKL5407" s="68"/>
      <c r="BKM5407" s="68"/>
      <c r="BKO5407" s="68"/>
      <c r="BKP5407" s="68"/>
      <c r="BKQ5407" s="68"/>
      <c r="BKR5407" s="68"/>
      <c r="BKU5407" s="68"/>
      <c r="BKV5407" s="69"/>
      <c r="BKW5407" s="70"/>
      <c r="BKX5407" s="69"/>
      <c r="BKY5407" s="71"/>
      <c r="BKZ5407" s="67"/>
      <c r="BLA5407" s="67"/>
      <c r="BLB5407" s="68"/>
      <c r="BLC5407" s="68"/>
      <c r="BLE5407" s="68"/>
      <c r="BLF5407" s="68"/>
      <c r="BLG5407" s="68"/>
      <c r="BLH5407" s="68"/>
      <c r="BLK5407" s="68"/>
      <c r="BLL5407" s="69"/>
      <c r="BLM5407" s="70"/>
      <c r="BLN5407" s="69"/>
      <c r="BLO5407" s="71"/>
      <c r="BLP5407" s="67"/>
      <c r="BLQ5407" s="67"/>
      <c r="BLR5407" s="68"/>
      <c r="BLS5407" s="68"/>
      <c r="BLU5407" s="68"/>
      <c r="BLV5407" s="68"/>
      <c r="BLW5407" s="68"/>
      <c r="BLX5407" s="68"/>
      <c r="BMA5407" s="68"/>
      <c r="BMB5407" s="69"/>
      <c r="BMC5407" s="70"/>
      <c r="BMD5407" s="69"/>
      <c r="BME5407" s="71"/>
      <c r="BMF5407" s="67"/>
      <c r="BMG5407" s="67"/>
      <c r="BMH5407" s="68"/>
      <c r="BMI5407" s="68"/>
      <c r="BMK5407" s="68"/>
      <c r="BML5407" s="68"/>
      <c r="BMM5407" s="68"/>
      <c r="BMN5407" s="68"/>
      <c r="BMQ5407" s="68"/>
      <c r="BMR5407" s="69"/>
      <c r="BMS5407" s="70"/>
      <c r="BMT5407" s="69"/>
      <c r="BMU5407" s="71"/>
      <c r="BMV5407" s="67"/>
      <c r="BMW5407" s="67"/>
      <c r="BMX5407" s="68"/>
      <c r="BMY5407" s="68"/>
      <c r="BNA5407" s="68"/>
      <c r="BNB5407" s="68"/>
      <c r="BNC5407" s="68"/>
      <c r="BND5407" s="68"/>
      <c r="BNG5407" s="68"/>
      <c r="BNH5407" s="69"/>
      <c r="BNI5407" s="70"/>
      <c r="BNJ5407" s="69"/>
      <c r="BNK5407" s="71"/>
      <c r="BNL5407" s="67"/>
      <c r="BNM5407" s="67"/>
      <c r="BNN5407" s="68"/>
      <c r="BNO5407" s="68"/>
      <c r="BNQ5407" s="68"/>
      <c r="BNR5407" s="68"/>
      <c r="BNS5407" s="68"/>
      <c r="BNT5407" s="68"/>
      <c r="BNW5407" s="68"/>
      <c r="BNX5407" s="69"/>
      <c r="BNY5407" s="70"/>
      <c r="BNZ5407" s="69"/>
      <c r="BOA5407" s="71"/>
      <c r="BOB5407" s="67"/>
      <c r="BOC5407" s="67"/>
      <c r="BOD5407" s="68"/>
      <c r="BOE5407" s="68"/>
      <c r="BOG5407" s="68"/>
      <c r="BOH5407" s="68"/>
      <c r="BOI5407" s="68"/>
      <c r="BOJ5407" s="68"/>
      <c r="BOM5407" s="68"/>
      <c r="BON5407" s="69"/>
      <c r="BOO5407" s="70"/>
      <c r="BOP5407" s="69"/>
      <c r="BOQ5407" s="71"/>
      <c r="BOR5407" s="67"/>
      <c r="BOS5407" s="67"/>
      <c r="BOT5407" s="68"/>
      <c r="BOU5407" s="68"/>
      <c r="BOW5407" s="68"/>
      <c r="BOX5407" s="68"/>
      <c r="BOY5407" s="68"/>
      <c r="BOZ5407" s="68"/>
      <c r="BPC5407" s="68"/>
      <c r="BPD5407" s="69"/>
      <c r="BPE5407" s="70"/>
      <c r="BPF5407" s="69"/>
      <c r="BPG5407" s="71"/>
      <c r="BPH5407" s="67"/>
      <c r="BPI5407" s="67"/>
      <c r="BPJ5407" s="68"/>
      <c r="BPK5407" s="68"/>
      <c r="BPM5407" s="68"/>
      <c r="BPN5407" s="68"/>
      <c r="BPO5407" s="68"/>
      <c r="BPP5407" s="68"/>
      <c r="BPS5407" s="68"/>
      <c r="BPT5407" s="69"/>
      <c r="BPU5407" s="70"/>
      <c r="BPV5407" s="69"/>
      <c r="BPW5407" s="71"/>
      <c r="BPX5407" s="67"/>
      <c r="BPY5407" s="67"/>
      <c r="BPZ5407" s="68"/>
      <c r="BQA5407" s="68"/>
      <c r="BQC5407" s="68"/>
      <c r="BQD5407" s="68"/>
      <c r="BQE5407" s="68"/>
      <c r="BQF5407" s="68"/>
      <c r="BQI5407" s="68"/>
      <c r="BQJ5407" s="69"/>
      <c r="BQK5407" s="70"/>
      <c r="BQL5407" s="69"/>
      <c r="BQM5407" s="71"/>
      <c r="BQN5407" s="67"/>
      <c r="BQO5407" s="67"/>
      <c r="BQP5407" s="68"/>
      <c r="BQQ5407" s="68"/>
      <c r="BQS5407" s="68"/>
      <c r="BQT5407" s="68"/>
      <c r="BQU5407" s="68"/>
      <c r="BQV5407" s="68"/>
      <c r="BQY5407" s="68"/>
      <c r="BQZ5407" s="69"/>
      <c r="BRA5407" s="70"/>
      <c r="BRB5407" s="69"/>
      <c r="BRC5407" s="71"/>
      <c r="BRD5407" s="67"/>
      <c r="BRE5407" s="67"/>
      <c r="BRF5407" s="68"/>
      <c r="BRG5407" s="68"/>
      <c r="BRI5407" s="68"/>
      <c r="BRJ5407" s="68"/>
      <c r="BRK5407" s="68"/>
      <c r="BRL5407" s="68"/>
      <c r="BRO5407" s="68"/>
      <c r="BRP5407" s="69"/>
      <c r="BRQ5407" s="70"/>
      <c r="BRR5407" s="69"/>
      <c r="BRS5407" s="71"/>
      <c r="BRT5407" s="67"/>
      <c r="BRU5407" s="67"/>
      <c r="BRV5407" s="68"/>
      <c r="BRW5407" s="68"/>
      <c r="BRY5407" s="68"/>
      <c r="BRZ5407" s="68"/>
      <c r="BSA5407" s="68"/>
      <c r="BSB5407" s="68"/>
      <c r="BSE5407" s="68"/>
      <c r="BSF5407" s="69"/>
      <c r="BSG5407" s="70"/>
      <c r="BSH5407" s="69"/>
      <c r="BSI5407" s="71"/>
      <c r="BSJ5407" s="67"/>
      <c r="BSK5407" s="67"/>
      <c r="BSL5407" s="68"/>
      <c r="BSM5407" s="68"/>
      <c r="BSO5407" s="68"/>
      <c r="BSP5407" s="68"/>
      <c r="BSQ5407" s="68"/>
      <c r="BSR5407" s="68"/>
      <c r="BSU5407" s="68"/>
      <c r="BSV5407" s="69"/>
      <c r="BSW5407" s="70"/>
      <c r="BSX5407" s="69"/>
      <c r="BSY5407" s="71"/>
      <c r="BSZ5407" s="67"/>
      <c r="BTA5407" s="67"/>
      <c r="BTB5407" s="68"/>
      <c r="BTC5407" s="68"/>
      <c r="BTE5407" s="68"/>
      <c r="BTF5407" s="68"/>
      <c r="BTG5407" s="68"/>
      <c r="BTH5407" s="68"/>
      <c r="BTK5407" s="68"/>
      <c r="BTL5407" s="69"/>
      <c r="BTM5407" s="70"/>
      <c r="BTN5407" s="69"/>
      <c r="BTO5407" s="71"/>
      <c r="BTP5407" s="67"/>
      <c r="BTQ5407" s="67"/>
      <c r="BTR5407" s="68"/>
      <c r="BTS5407" s="68"/>
      <c r="BTU5407" s="68"/>
      <c r="BTV5407" s="68"/>
      <c r="BTW5407" s="68"/>
      <c r="BTX5407" s="68"/>
      <c r="BUA5407" s="68"/>
      <c r="BUB5407" s="69"/>
      <c r="BUC5407" s="70"/>
      <c r="BUD5407" s="69"/>
      <c r="BUE5407" s="71"/>
      <c r="BUF5407" s="67"/>
      <c r="BUG5407" s="67"/>
      <c r="BUH5407" s="68"/>
      <c r="BUI5407" s="68"/>
      <c r="BUK5407" s="68"/>
      <c r="BUL5407" s="68"/>
      <c r="BUM5407" s="68"/>
      <c r="BUN5407" s="68"/>
      <c r="BUQ5407" s="68"/>
      <c r="BUR5407" s="69"/>
      <c r="BUS5407" s="70"/>
      <c r="BUT5407" s="69"/>
      <c r="BUU5407" s="71"/>
      <c r="BUV5407" s="67"/>
      <c r="BUW5407" s="67"/>
      <c r="BUX5407" s="68"/>
      <c r="BUY5407" s="68"/>
      <c r="BVA5407" s="68"/>
      <c r="BVB5407" s="68"/>
      <c r="BVC5407" s="68"/>
      <c r="BVD5407" s="68"/>
      <c r="BVG5407" s="68"/>
      <c r="BVH5407" s="69"/>
      <c r="BVI5407" s="70"/>
      <c r="BVJ5407" s="69"/>
      <c r="BVK5407" s="71"/>
      <c r="BVL5407" s="67"/>
      <c r="BVM5407" s="67"/>
      <c r="BVN5407" s="68"/>
      <c r="BVO5407" s="68"/>
      <c r="BVQ5407" s="68"/>
      <c r="BVR5407" s="68"/>
      <c r="BVS5407" s="68"/>
      <c r="BVT5407" s="68"/>
      <c r="BVW5407" s="68"/>
      <c r="BVX5407" s="69"/>
      <c r="BVY5407" s="70"/>
      <c r="BVZ5407" s="69"/>
      <c r="BWA5407" s="71"/>
      <c r="BWB5407" s="67"/>
      <c r="BWC5407" s="67"/>
      <c r="BWD5407" s="68"/>
      <c r="BWE5407" s="68"/>
      <c r="BWG5407" s="68"/>
      <c r="BWH5407" s="68"/>
      <c r="BWI5407" s="68"/>
      <c r="BWJ5407" s="68"/>
      <c r="BWM5407" s="68"/>
      <c r="BWN5407" s="69"/>
      <c r="BWO5407" s="70"/>
      <c r="BWP5407" s="69"/>
      <c r="BWQ5407" s="71"/>
      <c r="BWR5407" s="67"/>
      <c r="BWS5407" s="67"/>
      <c r="BWT5407" s="68"/>
      <c r="BWU5407" s="68"/>
      <c r="BWW5407" s="68"/>
      <c r="BWX5407" s="68"/>
      <c r="BWY5407" s="68"/>
      <c r="BWZ5407" s="68"/>
      <c r="BXC5407" s="68"/>
      <c r="BXD5407" s="69"/>
      <c r="BXE5407" s="70"/>
      <c r="BXF5407" s="69"/>
      <c r="BXG5407" s="71"/>
      <c r="BXH5407" s="67"/>
      <c r="BXI5407" s="67"/>
      <c r="BXJ5407" s="68"/>
      <c r="BXK5407" s="68"/>
      <c r="BXM5407" s="68"/>
      <c r="BXN5407" s="68"/>
      <c r="BXO5407" s="68"/>
      <c r="BXP5407" s="68"/>
      <c r="BXS5407" s="68"/>
      <c r="BXT5407" s="69"/>
      <c r="BXU5407" s="70"/>
      <c r="BXV5407" s="69"/>
      <c r="BXW5407" s="71"/>
      <c r="BXX5407" s="67"/>
      <c r="BXY5407" s="67"/>
      <c r="BXZ5407" s="68"/>
      <c r="BYA5407" s="68"/>
      <c r="BYC5407" s="68"/>
      <c r="BYD5407" s="68"/>
      <c r="BYE5407" s="68"/>
      <c r="BYF5407" s="68"/>
      <c r="BYI5407" s="68"/>
      <c r="BYJ5407" s="69"/>
      <c r="BYK5407" s="70"/>
      <c r="BYL5407" s="69"/>
      <c r="BYM5407" s="71"/>
      <c r="BYN5407" s="67"/>
      <c r="BYO5407" s="67"/>
      <c r="BYP5407" s="68"/>
      <c r="BYQ5407" s="68"/>
      <c r="BYS5407" s="68"/>
      <c r="BYT5407" s="68"/>
      <c r="BYU5407" s="68"/>
      <c r="BYV5407" s="68"/>
      <c r="BYY5407" s="68"/>
      <c r="BYZ5407" s="69"/>
      <c r="BZA5407" s="70"/>
      <c r="BZB5407" s="69"/>
      <c r="BZC5407" s="71"/>
      <c r="BZD5407" s="67"/>
      <c r="BZE5407" s="67"/>
      <c r="BZF5407" s="68"/>
      <c r="BZG5407" s="68"/>
      <c r="BZI5407" s="68"/>
      <c r="BZJ5407" s="68"/>
      <c r="BZK5407" s="68"/>
      <c r="BZL5407" s="68"/>
      <c r="BZO5407" s="68"/>
      <c r="BZP5407" s="69"/>
      <c r="BZQ5407" s="70"/>
      <c r="BZR5407" s="69"/>
      <c r="BZS5407" s="71"/>
      <c r="BZT5407" s="67"/>
      <c r="BZU5407" s="67"/>
      <c r="BZV5407" s="68"/>
      <c r="BZW5407" s="68"/>
      <c r="BZY5407" s="68"/>
      <c r="BZZ5407" s="68"/>
      <c r="CAA5407" s="68"/>
      <c r="CAB5407" s="68"/>
      <c r="CAE5407" s="68"/>
      <c r="CAF5407" s="69"/>
      <c r="CAG5407" s="70"/>
      <c r="CAH5407" s="69"/>
      <c r="CAI5407" s="71"/>
      <c r="CAJ5407" s="67"/>
      <c r="CAK5407" s="67"/>
      <c r="CAL5407" s="68"/>
      <c r="CAM5407" s="68"/>
      <c r="CAO5407" s="68"/>
      <c r="CAP5407" s="68"/>
      <c r="CAQ5407" s="68"/>
      <c r="CAR5407" s="68"/>
      <c r="CAU5407" s="68"/>
      <c r="CAV5407" s="69"/>
      <c r="CAW5407" s="70"/>
      <c r="CAX5407" s="69"/>
      <c r="CAY5407" s="71"/>
      <c r="CAZ5407" s="67"/>
      <c r="CBA5407" s="67"/>
      <c r="CBB5407" s="68"/>
      <c r="CBC5407" s="68"/>
      <c r="CBE5407" s="68"/>
      <c r="CBF5407" s="68"/>
      <c r="CBG5407" s="68"/>
      <c r="CBH5407" s="68"/>
      <c r="CBK5407" s="68"/>
      <c r="CBL5407" s="69"/>
      <c r="CBM5407" s="70"/>
      <c r="CBN5407" s="69"/>
      <c r="CBO5407" s="71"/>
      <c r="CBP5407" s="67"/>
      <c r="CBQ5407" s="67"/>
      <c r="CBR5407" s="68"/>
      <c r="CBS5407" s="68"/>
      <c r="CBU5407" s="68"/>
      <c r="CBV5407" s="68"/>
      <c r="CBW5407" s="68"/>
      <c r="CBX5407" s="68"/>
      <c r="CCA5407" s="68"/>
      <c r="CCB5407" s="69"/>
      <c r="CCC5407" s="70"/>
      <c r="CCD5407" s="69"/>
      <c r="CCE5407" s="71"/>
      <c r="CCF5407" s="67"/>
      <c r="CCG5407" s="67"/>
      <c r="CCH5407" s="68"/>
      <c r="CCI5407" s="68"/>
      <c r="CCK5407" s="68"/>
      <c r="CCL5407" s="68"/>
      <c r="CCM5407" s="68"/>
      <c r="CCN5407" s="68"/>
      <c r="CCQ5407" s="68"/>
      <c r="CCR5407" s="69"/>
      <c r="CCS5407" s="70"/>
      <c r="CCT5407" s="69"/>
      <c r="CCU5407" s="71"/>
      <c r="CCV5407" s="67"/>
      <c r="CCW5407" s="67"/>
      <c r="CCX5407" s="68"/>
      <c r="CCY5407" s="68"/>
      <c r="CDA5407" s="68"/>
      <c r="CDB5407" s="68"/>
      <c r="CDC5407" s="68"/>
      <c r="CDD5407" s="68"/>
      <c r="CDG5407" s="68"/>
      <c r="CDH5407" s="69"/>
      <c r="CDI5407" s="70"/>
      <c r="CDJ5407" s="69"/>
      <c r="CDK5407" s="71"/>
      <c r="CDL5407" s="67"/>
      <c r="CDM5407" s="67"/>
      <c r="CDN5407" s="68"/>
      <c r="CDO5407" s="68"/>
      <c r="CDQ5407" s="68"/>
      <c r="CDR5407" s="68"/>
      <c r="CDS5407" s="68"/>
      <c r="CDT5407" s="68"/>
      <c r="CDW5407" s="68"/>
      <c r="CDX5407" s="69"/>
      <c r="CDY5407" s="70"/>
      <c r="CDZ5407" s="69"/>
      <c r="CEA5407" s="71"/>
      <c r="CEB5407" s="67"/>
      <c r="CEC5407" s="67"/>
      <c r="CED5407" s="68"/>
      <c r="CEE5407" s="68"/>
      <c r="CEG5407" s="68"/>
      <c r="CEH5407" s="68"/>
      <c r="CEI5407" s="68"/>
      <c r="CEJ5407" s="68"/>
      <c r="CEM5407" s="68"/>
      <c r="CEN5407" s="69"/>
      <c r="CEO5407" s="70"/>
      <c r="CEP5407" s="69"/>
      <c r="CEQ5407" s="71"/>
      <c r="CER5407" s="67"/>
      <c r="CES5407" s="67"/>
      <c r="CET5407" s="68"/>
      <c r="CEU5407" s="68"/>
      <c r="CEW5407" s="68"/>
      <c r="CEX5407" s="68"/>
      <c r="CEY5407" s="68"/>
      <c r="CEZ5407" s="68"/>
      <c r="CFC5407" s="68"/>
      <c r="CFD5407" s="69"/>
      <c r="CFE5407" s="70"/>
      <c r="CFF5407" s="69"/>
      <c r="CFG5407" s="71"/>
      <c r="CFH5407" s="67"/>
      <c r="CFI5407" s="67"/>
      <c r="CFJ5407" s="68"/>
      <c r="CFK5407" s="68"/>
      <c r="CFM5407" s="68"/>
      <c r="CFN5407" s="68"/>
      <c r="CFO5407" s="68"/>
      <c r="CFP5407" s="68"/>
      <c r="CFS5407" s="68"/>
      <c r="CFT5407" s="69"/>
      <c r="CFU5407" s="70"/>
      <c r="CFV5407" s="69"/>
      <c r="CFW5407" s="71"/>
      <c r="CFX5407" s="67"/>
      <c r="CFY5407" s="67"/>
      <c r="CFZ5407" s="68"/>
      <c r="CGA5407" s="68"/>
      <c r="CGC5407" s="68"/>
      <c r="CGD5407" s="68"/>
      <c r="CGE5407" s="68"/>
      <c r="CGF5407" s="68"/>
      <c r="CGI5407" s="68"/>
      <c r="CGJ5407" s="69"/>
      <c r="CGK5407" s="70"/>
      <c r="CGL5407" s="69"/>
      <c r="CGM5407" s="71"/>
      <c r="CGN5407" s="67"/>
      <c r="CGO5407" s="67"/>
      <c r="CGP5407" s="68"/>
      <c r="CGQ5407" s="68"/>
      <c r="CGS5407" s="68"/>
      <c r="CGT5407" s="68"/>
      <c r="CGU5407" s="68"/>
      <c r="CGV5407" s="68"/>
      <c r="CGY5407" s="68"/>
      <c r="CGZ5407" s="69"/>
      <c r="CHA5407" s="70"/>
      <c r="CHB5407" s="69"/>
      <c r="CHC5407" s="71"/>
      <c r="CHD5407" s="67"/>
      <c r="CHE5407" s="67"/>
      <c r="CHF5407" s="68"/>
      <c r="CHG5407" s="68"/>
      <c r="CHI5407" s="68"/>
      <c r="CHJ5407" s="68"/>
      <c r="CHK5407" s="68"/>
      <c r="CHL5407" s="68"/>
      <c r="CHO5407" s="68"/>
      <c r="CHP5407" s="69"/>
      <c r="CHQ5407" s="70"/>
      <c r="CHR5407" s="69"/>
      <c r="CHS5407" s="71"/>
      <c r="CHT5407" s="67"/>
      <c r="CHU5407" s="67"/>
      <c r="CHV5407" s="68"/>
      <c r="CHW5407" s="68"/>
      <c r="CHY5407" s="68"/>
      <c r="CHZ5407" s="68"/>
      <c r="CIA5407" s="68"/>
      <c r="CIB5407" s="68"/>
      <c r="CIE5407" s="68"/>
      <c r="CIF5407" s="69"/>
      <c r="CIG5407" s="70"/>
      <c r="CIH5407" s="69"/>
      <c r="CII5407" s="71"/>
      <c r="CIJ5407" s="67"/>
      <c r="CIK5407" s="67"/>
      <c r="CIL5407" s="68"/>
      <c r="CIM5407" s="68"/>
      <c r="CIO5407" s="68"/>
      <c r="CIP5407" s="68"/>
      <c r="CIQ5407" s="68"/>
      <c r="CIR5407" s="68"/>
      <c r="CIU5407" s="68"/>
      <c r="CIV5407" s="69"/>
      <c r="CIW5407" s="70"/>
      <c r="CIX5407" s="69"/>
      <c r="CIY5407" s="71"/>
      <c r="CIZ5407" s="67"/>
      <c r="CJA5407" s="67"/>
      <c r="CJB5407" s="68"/>
      <c r="CJC5407" s="68"/>
      <c r="CJE5407" s="68"/>
      <c r="CJF5407" s="68"/>
      <c r="CJG5407" s="68"/>
      <c r="CJH5407" s="68"/>
      <c r="CJK5407" s="68"/>
      <c r="CJL5407" s="69"/>
      <c r="CJM5407" s="70"/>
      <c r="CJN5407" s="69"/>
      <c r="CJO5407" s="71"/>
      <c r="CJP5407" s="67"/>
      <c r="CJQ5407" s="67"/>
      <c r="CJR5407" s="68"/>
      <c r="CJS5407" s="68"/>
      <c r="CJU5407" s="68"/>
      <c r="CJV5407" s="68"/>
      <c r="CJW5407" s="68"/>
      <c r="CJX5407" s="68"/>
      <c r="CKA5407" s="68"/>
      <c r="CKB5407" s="69"/>
      <c r="CKC5407" s="70"/>
      <c r="CKD5407" s="69"/>
      <c r="CKE5407" s="71"/>
      <c r="CKF5407" s="67"/>
      <c r="CKG5407" s="67"/>
      <c r="CKH5407" s="68"/>
      <c r="CKI5407" s="68"/>
      <c r="CKK5407" s="68"/>
      <c r="CKL5407" s="68"/>
      <c r="CKM5407" s="68"/>
      <c r="CKN5407" s="68"/>
      <c r="CKQ5407" s="68"/>
      <c r="CKR5407" s="69"/>
      <c r="CKS5407" s="70"/>
      <c r="CKT5407" s="69"/>
      <c r="CKU5407" s="71"/>
      <c r="CKV5407" s="67"/>
      <c r="CKW5407" s="67"/>
      <c r="CKX5407" s="68"/>
      <c r="CKY5407" s="68"/>
      <c r="CLA5407" s="68"/>
      <c r="CLB5407" s="68"/>
      <c r="CLC5407" s="68"/>
      <c r="CLD5407" s="68"/>
      <c r="CLG5407" s="68"/>
      <c r="CLH5407" s="69"/>
      <c r="CLI5407" s="70"/>
      <c r="CLJ5407" s="69"/>
      <c r="CLK5407" s="71"/>
      <c r="CLL5407" s="67"/>
      <c r="CLM5407" s="67"/>
      <c r="CLN5407" s="68"/>
      <c r="CLO5407" s="68"/>
      <c r="CLQ5407" s="68"/>
      <c r="CLR5407" s="68"/>
      <c r="CLS5407" s="68"/>
      <c r="CLT5407" s="68"/>
      <c r="CLW5407" s="68"/>
      <c r="CLX5407" s="69"/>
      <c r="CLY5407" s="70"/>
      <c r="CLZ5407" s="69"/>
      <c r="CMA5407" s="71"/>
      <c r="CMB5407" s="67"/>
      <c r="CMC5407" s="67"/>
      <c r="CMD5407" s="68"/>
      <c r="CME5407" s="68"/>
      <c r="CMG5407" s="68"/>
      <c r="CMH5407" s="68"/>
      <c r="CMI5407" s="68"/>
      <c r="CMJ5407" s="68"/>
      <c r="CMM5407" s="68"/>
      <c r="CMN5407" s="69"/>
      <c r="CMO5407" s="70"/>
      <c r="CMP5407" s="69"/>
      <c r="CMQ5407" s="71"/>
      <c r="CMR5407" s="67"/>
      <c r="CMS5407" s="67"/>
      <c r="CMT5407" s="68"/>
      <c r="CMU5407" s="68"/>
      <c r="CMW5407" s="68"/>
      <c r="CMX5407" s="68"/>
      <c r="CMY5407" s="68"/>
      <c r="CMZ5407" s="68"/>
      <c r="CNC5407" s="68"/>
      <c r="CND5407" s="69"/>
      <c r="CNE5407" s="70"/>
      <c r="CNF5407" s="69"/>
      <c r="CNG5407" s="71"/>
      <c r="CNH5407" s="67"/>
      <c r="CNI5407" s="67"/>
      <c r="CNJ5407" s="68"/>
      <c r="CNK5407" s="68"/>
      <c r="CNM5407" s="68"/>
      <c r="CNN5407" s="68"/>
      <c r="CNO5407" s="68"/>
      <c r="CNP5407" s="68"/>
      <c r="CNS5407" s="68"/>
      <c r="CNT5407" s="69"/>
      <c r="CNU5407" s="70"/>
      <c r="CNV5407" s="69"/>
      <c r="CNW5407" s="71"/>
      <c r="CNX5407" s="67"/>
      <c r="CNY5407" s="67"/>
      <c r="CNZ5407" s="68"/>
      <c r="COA5407" s="68"/>
      <c r="COC5407" s="68"/>
      <c r="COD5407" s="68"/>
      <c r="COE5407" s="68"/>
      <c r="COF5407" s="68"/>
      <c r="COI5407" s="68"/>
      <c r="COJ5407" s="69"/>
      <c r="COK5407" s="70"/>
      <c r="COL5407" s="69"/>
      <c r="COM5407" s="71"/>
      <c r="CON5407" s="67"/>
      <c r="COO5407" s="67"/>
      <c r="COP5407" s="68"/>
      <c r="COQ5407" s="68"/>
      <c r="COS5407" s="68"/>
      <c r="COT5407" s="68"/>
      <c r="COU5407" s="68"/>
      <c r="COV5407" s="68"/>
      <c r="COY5407" s="68"/>
      <c r="COZ5407" s="69"/>
      <c r="CPA5407" s="70"/>
      <c r="CPB5407" s="69"/>
      <c r="CPC5407" s="71"/>
      <c r="CPD5407" s="67"/>
      <c r="CPE5407" s="67"/>
      <c r="CPF5407" s="68"/>
      <c r="CPG5407" s="68"/>
      <c r="CPI5407" s="68"/>
      <c r="CPJ5407" s="68"/>
      <c r="CPK5407" s="68"/>
      <c r="CPL5407" s="68"/>
      <c r="CPO5407" s="68"/>
      <c r="CPP5407" s="69"/>
      <c r="CPQ5407" s="70"/>
      <c r="CPR5407" s="69"/>
      <c r="CPS5407" s="71"/>
      <c r="CPT5407" s="67"/>
      <c r="CPU5407" s="67"/>
      <c r="CPV5407" s="68"/>
      <c r="CPW5407" s="68"/>
      <c r="CPY5407" s="68"/>
      <c r="CPZ5407" s="68"/>
      <c r="CQA5407" s="68"/>
      <c r="CQB5407" s="68"/>
      <c r="CQE5407" s="68"/>
      <c r="CQF5407" s="69"/>
      <c r="CQG5407" s="70"/>
      <c r="CQH5407" s="69"/>
      <c r="CQI5407" s="71"/>
      <c r="CQJ5407" s="67"/>
      <c r="CQK5407" s="67"/>
      <c r="CQL5407" s="68"/>
      <c r="CQM5407" s="68"/>
      <c r="CQO5407" s="68"/>
      <c r="CQP5407" s="68"/>
      <c r="CQQ5407" s="68"/>
      <c r="CQR5407" s="68"/>
      <c r="CQU5407" s="68"/>
      <c r="CQV5407" s="69"/>
      <c r="CQW5407" s="70"/>
      <c r="CQX5407" s="69"/>
      <c r="CQY5407" s="71"/>
      <c r="CQZ5407" s="67"/>
      <c r="CRA5407" s="67"/>
      <c r="CRB5407" s="68"/>
      <c r="CRC5407" s="68"/>
      <c r="CRE5407" s="68"/>
      <c r="CRF5407" s="68"/>
      <c r="CRG5407" s="68"/>
      <c r="CRH5407" s="68"/>
      <c r="CRK5407" s="68"/>
      <c r="CRL5407" s="69"/>
      <c r="CRM5407" s="70"/>
      <c r="CRN5407" s="69"/>
      <c r="CRO5407" s="71"/>
      <c r="CRP5407" s="67"/>
      <c r="CRQ5407" s="67"/>
      <c r="CRR5407" s="68"/>
      <c r="CRS5407" s="68"/>
      <c r="CRU5407" s="68"/>
      <c r="CRV5407" s="68"/>
      <c r="CRW5407" s="68"/>
      <c r="CRX5407" s="68"/>
      <c r="CSA5407" s="68"/>
      <c r="CSB5407" s="69"/>
      <c r="CSC5407" s="70"/>
      <c r="CSD5407" s="69"/>
      <c r="CSE5407" s="71"/>
      <c r="CSF5407" s="67"/>
      <c r="CSG5407" s="67"/>
      <c r="CSH5407" s="68"/>
      <c r="CSI5407" s="68"/>
      <c r="CSK5407" s="68"/>
      <c r="CSL5407" s="68"/>
      <c r="CSM5407" s="68"/>
      <c r="CSN5407" s="68"/>
      <c r="CSQ5407" s="68"/>
      <c r="CSR5407" s="69"/>
      <c r="CSS5407" s="70"/>
      <c r="CST5407" s="69"/>
      <c r="CSU5407" s="71"/>
      <c r="CSV5407" s="67"/>
      <c r="CSW5407" s="67"/>
      <c r="CSX5407" s="68"/>
      <c r="CSY5407" s="68"/>
      <c r="CTA5407" s="68"/>
      <c r="CTB5407" s="68"/>
      <c r="CTC5407" s="68"/>
      <c r="CTD5407" s="68"/>
      <c r="CTG5407" s="68"/>
      <c r="CTH5407" s="69"/>
      <c r="CTI5407" s="70"/>
      <c r="CTJ5407" s="69"/>
      <c r="CTK5407" s="71"/>
      <c r="CTL5407" s="67"/>
      <c r="CTM5407" s="67"/>
      <c r="CTN5407" s="68"/>
      <c r="CTO5407" s="68"/>
      <c r="CTQ5407" s="68"/>
      <c r="CTR5407" s="68"/>
      <c r="CTS5407" s="68"/>
      <c r="CTT5407" s="68"/>
      <c r="CTW5407" s="68"/>
      <c r="CTX5407" s="69"/>
      <c r="CTY5407" s="70"/>
      <c r="CTZ5407" s="69"/>
      <c r="CUA5407" s="71"/>
      <c r="CUB5407" s="67"/>
      <c r="CUC5407" s="67"/>
      <c r="CUD5407" s="68"/>
      <c r="CUE5407" s="68"/>
      <c r="CUG5407" s="68"/>
      <c r="CUH5407" s="68"/>
      <c r="CUI5407" s="68"/>
      <c r="CUJ5407" s="68"/>
      <c r="CUM5407" s="68"/>
      <c r="CUN5407" s="69"/>
      <c r="CUO5407" s="70"/>
      <c r="CUP5407" s="69"/>
      <c r="CUQ5407" s="71"/>
      <c r="CUR5407" s="67"/>
      <c r="CUS5407" s="67"/>
      <c r="CUT5407" s="68"/>
      <c r="CUU5407" s="68"/>
      <c r="CUW5407" s="68"/>
      <c r="CUX5407" s="68"/>
      <c r="CUY5407" s="68"/>
      <c r="CUZ5407" s="68"/>
      <c r="CVC5407" s="68"/>
      <c r="CVD5407" s="69"/>
      <c r="CVE5407" s="70"/>
      <c r="CVF5407" s="69"/>
      <c r="CVG5407" s="71"/>
      <c r="CVH5407" s="67"/>
      <c r="CVI5407" s="67"/>
      <c r="CVJ5407" s="68"/>
      <c r="CVK5407" s="68"/>
      <c r="CVM5407" s="68"/>
      <c r="CVN5407" s="68"/>
      <c r="CVO5407" s="68"/>
      <c r="CVP5407" s="68"/>
      <c r="CVS5407" s="68"/>
      <c r="CVT5407" s="69"/>
      <c r="CVU5407" s="70"/>
      <c r="CVV5407" s="69"/>
      <c r="CVW5407" s="71"/>
      <c r="CVX5407" s="67"/>
      <c r="CVY5407" s="67"/>
      <c r="CVZ5407" s="68"/>
      <c r="CWA5407" s="68"/>
      <c r="CWC5407" s="68"/>
      <c r="CWD5407" s="68"/>
      <c r="CWE5407" s="68"/>
      <c r="CWF5407" s="68"/>
      <c r="CWI5407" s="68"/>
      <c r="CWJ5407" s="69"/>
      <c r="CWK5407" s="70"/>
      <c r="CWL5407" s="69"/>
      <c r="CWM5407" s="71"/>
      <c r="CWN5407" s="67"/>
      <c r="CWO5407" s="67"/>
      <c r="CWP5407" s="68"/>
      <c r="CWQ5407" s="68"/>
      <c r="CWS5407" s="68"/>
      <c r="CWT5407" s="68"/>
      <c r="CWU5407" s="68"/>
      <c r="CWV5407" s="68"/>
      <c r="CWY5407" s="68"/>
      <c r="CWZ5407" s="69"/>
      <c r="CXA5407" s="70"/>
      <c r="CXB5407" s="69"/>
      <c r="CXC5407" s="71"/>
      <c r="CXD5407" s="67"/>
      <c r="CXE5407" s="67"/>
      <c r="CXF5407" s="68"/>
      <c r="CXG5407" s="68"/>
      <c r="CXI5407" s="68"/>
      <c r="CXJ5407" s="68"/>
      <c r="CXK5407" s="68"/>
      <c r="CXL5407" s="68"/>
      <c r="CXO5407" s="68"/>
      <c r="CXP5407" s="69"/>
      <c r="CXQ5407" s="70"/>
      <c r="CXR5407" s="69"/>
      <c r="CXS5407" s="71"/>
      <c r="CXT5407" s="67"/>
      <c r="CXU5407" s="67"/>
      <c r="CXV5407" s="68"/>
      <c r="CXW5407" s="68"/>
      <c r="CXY5407" s="68"/>
      <c r="CXZ5407" s="68"/>
      <c r="CYA5407" s="68"/>
      <c r="CYB5407" s="68"/>
      <c r="CYE5407" s="68"/>
      <c r="CYF5407" s="69"/>
      <c r="CYG5407" s="70"/>
      <c r="CYH5407" s="69"/>
      <c r="CYI5407" s="71"/>
      <c r="CYJ5407" s="67"/>
      <c r="CYK5407" s="67"/>
      <c r="CYL5407" s="68"/>
      <c r="CYM5407" s="68"/>
      <c r="CYO5407" s="68"/>
      <c r="CYP5407" s="68"/>
      <c r="CYQ5407" s="68"/>
      <c r="CYR5407" s="68"/>
      <c r="CYU5407" s="68"/>
      <c r="CYV5407" s="69"/>
      <c r="CYW5407" s="70"/>
      <c r="CYX5407" s="69"/>
      <c r="CYY5407" s="71"/>
      <c r="CYZ5407" s="67"/>
      <c r="CZA5407" s="67"/>
      <c r="CZB5407" s="68"/>
      <c r="CZC5407" s="68"/>
      <c r="CZE5407" s="68"/>
      <c r="CZF5407" s="68"/>
      <c r="CZG5407" s="68"/>
      <c r="CZH5407" s="68"/>
      <c r="CZK5407" s="68"/>
      <c r="CZL5407" s="69"/>
      <c r="CZM5407" s="70"/>
      <c r="CZN5407" s="69"/>
      <c r="CZO5407" s="71"/>
      <c r="CZP5407" s="67"/>
      <c r="CZQ5407" s="67"/>
      <c r="CZR5407" s="68"/>
      <c r="CZS5407" s="68"/>
      <c r="CZU5407" s="68"/>
      <c r="CZV5407" s="68"/>
      <c r="CZW5407" s="68"/>
      <c r="CZX5407" s="68"/>
      <c r="DAA5407" s="68"/>
      <c r="DAB5407" s="69"/>
      <c r="DAC5407" s="70"/>
      <c r="DAD5407" s="69"/>
      <c r="DAE5407" s="71"/>
      <c r="DAF5407" s="67"/>
      <c r="DAG5407" s="67"/>
      <c r="DAH5407" s="68"/>
      <c r="DAI5407" s="68"/>
      <c r="DAK5407" s="68"/>
      <c r="DAL5407" s="68"/>
      <c r="DAM5407" s="68"/>
      <c r="DAN5407" s="68"/>
      <c r="DAQ5407" s="68"/>
      <c r="DAR5407" s="69"/>
      <c r="DAS5407" s="70"/>
      <c r="DAT5407" s="69"/>
      <c r="DAU5407" s="71"/>
      <c r="DAV5407" s="67"/>
      <c r="DAW5407" s="67"/>
      <c r="DAX5407" s="68"/>
      <c r="DAY5407" s="68"/>
      <c r="DBA5407" s="68"/>
      <c r="DBB5407" s="68"/>
      <c r="DBC5407" s="68"/>
      <c r="DBD5407" s="68"/>
      <c r="DBG5407" s="68"/>
      <c r="DBH5407" s="69"/>
      <c r="DBI5407" s="70"/>
      <c r="DBJ5407" s="69"/>
      <c r="DBK5407" s="71"/>
      <c r="DBL5407" s="67"/>
      <c r="DBM5407" s="67"/>
      <c r="DBN5407" s="68"/>
      <c r="DBO5407" s="68"/>
      <c r="DBQ5407" s="68"/>
      <c r="DBR5407" s="68"/>
      <c r="DBS5407" s="68"/>
      <c r="DBT5407" s="68"/>
      <c r="DBW5407" s="68"/>
      <c r="DBX5407" s="69"/>
      <c r="DBY5407" s="70"/>
      <c r="DBZ5407" s="69"/>
      <c r="DCA5407" s="71"/>
      <c r="DCB5407" s="67"/>
      <c r="DCC5407" s="67"/>
      <c r="DCD5407" s="68"/>
      <c r="DCE5407" s="68"/>
      <c r="DCG5407" s="68"/>
      <c r="DCH5407" s="68"/>
      <c r="DCI5407" s="68"/>
      <c r="DCJ5407" s="68"/>
      <c r="DCM5407" s="68"/>
      <c r="DCN5407" s="69"/>
      <c r="DCO5407" s="70"/>
      <c r="DCP5407" s="69"/>
      <c r="DCQ5407" s="71"/>
      <c r="DCR5407" s="67"/>
      <c r="DCS5407" s="67"/>
      <c r="DCT5407" s="68"/>
      <c r="DCU5407" s="68"/>
      <c r="DCW5407" s="68"/>
      <c r="DCX5407" s="68"/>
      <c r="DCY5407" s="68"/>
      <c r="DCZ5407" s="68"/>
      <c r="DDC5407" s="68"/>
      <c r="DDD5407" s="69"/>
      <c r="DDE5407" s="70"/>
      <c r="DDF5407" s="69"/>
      <c r="DDG5407" s="71"/>
      <c r="DDH5407" s="67"/>
      <c r="DDI5407" s="67"/>
      <c r="DDJ5407" s="68"/>
      <c r="DDK5407" s="68"/>
      <c r="DDM5407" s="68"/>
      <c r="DDN5407" s="68"/>
      <c r="DDO5407" s="68"/>
      <c r="DDP5407" s="68"/>
      <c r="DDS5407" s="68"/>
      <c r="DDT5407" s="69"/>
      <c r="DDU5407" s="70"/>
      <c r="DDV5407" s="69"/>
      <c r="DDW5407" s="71"/>
      <c r="DDX5407" s="67"/>
      <c r="DDY5407" s="67"/>
      <c r="DDZ5407" s="68"/>
      <c r="DEA5407" s="68"/>
      <c r="DEC5407" s="68"/>
      <c r="DED5407" s="68"/>
      <c r="DEE5407" s="68"/>
      <c r="DEF5407" s="68"/>
      <c r="DEI5407" s="68"/>
      <c r="DEJ5407" s="69"/>
      <c r="DEK5407" s="70"/>
      <c r="DEL5407" s="69"/>
      <c r="DEM5407" s="71"/>
      <c r="DEN5407" s="67"/>
      <c r="DEO5407" s="67"/>
      <c r="DEP5407" s="68"/>
      <c r="DEQ5407" s="68"/>
      <c r="DES5407" s="68"/>
      <c r="DET5407" s="68"/>
      <c r="DEU5407" s="68"/>
      <c r="DEV5407" s="68"/>
      <c r="DEY5407" s="68"/>
      <c r="DEZ5407" s="69"/>
      <c r="DFA5407" s="70"/>
      <c r="DFB5407" s="69"/>
      <c r="DFC5407" s="71"/>
      <c r="DFD5407" s="67"/>
      <c r="DFE5407" s="67"/>
      <c r="DFF5407" s="68"/>
      <c r="DFG5407" s="68"/>
      <c r="DFI5407" s="68"/>
      <c r="DFJ5407" s="68"/>
      <c r="DFK5407" s="68"/>
      <c r="DFL5407" s="68"/>
      <c r="DFO5407" s="68"/>
      <c r="DFP5407" s="69"/>
      <c r="DFQ5407" s="70"/>
      <c r="DFR5407" s="69"/>
      <c r="DFS5407" s="71"/>
      <c r="DFT5407" s="67"/>
      <c r="DFU5407" s="67"/>
      <c r="DFV5407" s="68"/>
      <c r="DFW5407" s="68"/>
      <c r="DFY5407" s="68"/>
      <c r="DFZ5407" s="68"/>
      <c r="DGA5407" s="68"/>
      <c r="DGB5407" s="68"/>
      <c r="DGE5407" s="68"/>
      <c r="DGF5407" s="69"/>
      <c r="DGG5407" s="70"/>
      <c r="DGH5407" s="69"/>
      <c r="DGI5407" s="71"/>
      <c r="DGJ5407" s="67"/>
      <c r="DGK5407" s="67"/>
      <c r="DGL5407" s="68"/>
      <c r="DGM5407" s="68"/>
      <c r="DGO5407" s="68"/>
      <c r="DGP5407" s="68"/>
      <c r="DGQ5407" s="68"/>
      <c r="DGR5407" s="68"/>
      <c r="DGU5407" s="68"/>
      <c r="DGV5407" s="69"/>
      <c r="DGW5407" s="70"/>
      <c r="DGX5407" s="69"/>
      <c r="DGY5407" s="71"/>
      <c r="DGZ5407" s="67"/>
      <c r="DHA5407" s="67"/>
      <c r="DHB5407" s="68"/>
      <c r="DHC5407" s="68"/>
      <c r="DHE5407" s="68"/>
      <c r="DHF5407" s="68"/>
      <c r="DHG5407" s="68"/>
      <c r="DHH5407" s="68"/>
      <c r="DHK5407" s="68"/>
      <c r="DHL5407" s="69"/>
      <c r="DHM5407" s="70"/>
      <c r="DHN5407" s="69"/>
      <c r="DHO5407" s="71"/>
      <c r="DHP5407" s="67"/>
      <c r="DHQ5407" s="67"/>
      <c r="DHR5407" s="68"/>
      <c r="DHS5407" s="68"/>
      <c r="DHU5407" s="68"/>
      <c r="DHV5407" s="68"/>
      <c r="DHW5407" s="68"/>
      <c r="DHX5407" s="68"/>
      <c r="DIA5407" s="68"/>
      <c r="DIB5407" s="69"/>
      <c r="DIC5407" s="70"/>
      <c r="DID5407" s="69"/>
      <c r="DIE5407" s="71"/>
      <c r="DIF5407" s="67"/>
      <c r="DIG5407" s="67"/>
      <c r="DIH5407" s="68"/>
      <c r="DII5407" s="68"/>
      <c r="DIK5407" s="68"/>
      <c r="DIL5407" s="68"/>
      <c r="DIM5407" s="68"/>
      <c r="DIN5407" s="68"/>
      <c r="DIQ5407" s="68"/>
      <c r="DIR5407" s="69"/>
      <c r="DIS5407" s="70"/>
      <c r="DIT5407" s="69"/>
      <c r="DIU5407" s="71"/>
      <c r="DIV5407" s="67"/>
      <c r="DIW5407" s="67"/>
      <c r="DIX5407" s="68"/>
      <c r="DIY5407" s="68"/>
      <c r="DJA5407" s="68"/>
      <c r="DJB5407" s="68"/>
      <c r="DJC5407" s="68"/>
      <c r="DJD5407" s="68"/>
      <c r="DJG5407" s="68"/>
      <c r="DJH5407" s="69"/>
      <c r="DJI5407" s="70"/>
      <c r="DJJ5407" s="69"/>
      <c r="DJK5407" s="71"/>
      <c r="DJL5407" s="67"/>
      <c r="DJM5407" s="67"/>
      <c r="DJN5407" s="68"/>
      <c r="DJO5407" s="68"/>
      <c r="DJQ5407" s="68"/>
      <c r="DJR5407" s="68"/>
      <c r="DJS5407" s="68"/>
      <c r="DJT5407" s="68"/>
      <c r="DJW5407" s="68"/>
      <c r="DJX5407" s="69"/>
      <c r="DJY5407" s="70"/>
      <c r="DJZ5407" s="69"/>
      <c r="DKA5407" s="71"/>
      <c r="DKB5407" s="67"/>
      <c r="DKC5407" s="67"/>
      <c r="DKD5407" s="68"/>
      <c r="DKE5407" s="68"/>
      <c r="DKG5407" s="68"/>
      <c r="DKH5407" s="68"/>
      <c r="DKI5407" s="68"/>
      <c r="DKJ5407" s="68"/>
      <c r="DKM5407" s="68"/>
      <c r="DKN5407" s="69"/>
      <c r="DKO5407" s="70"/>
      <c r="DKP5407" s="69"/>
      <c r="DKQ5407" s="71"/>
      <c r="DKR5407" s="67"/>
      <c r="DKS5407" s="67"/>
      <c r="DKT5407" s="68"/>
      <c r="DKU5407" s="68"/>
      <c r="DKW5407" s="68"/>
      <c r="DKX5407" s="68"/>
      <c r="DKY5407" s="68"/>
      <c r="DKZ5407" s="68"/>
      <c r="DLC5407" s="68"/>
      <c r="DLD5407" s="69"/>
      <c r="DLE5407" s="70"/>
      <c r="DLF5407" s="69"/>
      <c r="DLG5407" s="71"/>
      <c r="DLH5407" s="67"/>
      <c r="DLI5407" s="67"/>
      <c r="DLJ5407" s="68"/>
      <c r="DLK5407" s="68"/>
      <c r="DLM5407" s="68"/>
      <c r="DLN5407" s="68"/>
      <c r="DLO5407" s="68"/>
      <c r="DLP5407" s="68"/>
      <c r="DLS5407" s="68"/>
      <c r="DLT5407" s="69"/>
      <c r="DLU5407" s="70"/>
      <c r="DLV5407" s="69"/>
      <c r="DLW5407" s="71"/>
      <c r="DLX5407" s="67"/>
      <c r="DLY5407" s="67"/>
      <c r="DLZ5407" s="68"/>
      <c r="DMA5407" s="68"/>
      <c r="DMC5407" s="68"/>
      <c r="DMD5407" s="68"/>
      <c r="DME5407" s="68"/>
      <c r="DMF5407" s="68"/>
      <c r="DMI5407" s="68"/>
      <c r="DMJ5407" s="69"/>
      <c r="DMK5407" s="70"/>
      <c r="DML5407" s="69"/>
      <c r="DMM5407" s="71"/>
      <c r="DMN5407" s="67"/>
      <c r="DMO5407" s="67"/>
      <c r="DMP5407" s="68"/>
      <c r="DMQ5407" s="68"/>
      <c r="DMS5407" s="68"/>
      <c r="DMT5407" s="68"/>
      <c r="DMU5407" s="68"/>
      <c r="DMV5407" s="68"/>
      <c r="DMY5407" s="68"/>
      <c r="DMZ5407" s="69"/>
      <c r="DNA5407" s="70"/>
      <c r="DNB5407" s="69"/>
      <c r="DNC5407" s="71"/>
      <c r="DND5407" s="67"/>
      <c r="DNE5407" s="67"/>
      <c r="DNF5407" s="68"/>
      <c r="DNG5407" s="68"/>
      <c r="DNI5407" s="68"/>
      <c r="DNJ5407" s="68"/>
      <c r="DNK5407" s="68"/>
      <c r="DNL5407" s="68"/>
      <c r="DNO5407" s="68"/>
      <c r="DNP5407" s="69"/>
      <c r="DNQ5407" s="70"/>
      <c r="DNR5407" s="69"/>
      <c r="DNS5407" s="71"/>
      <c r="DNT5407" s="67"/>
      <c r="DNU5407" s="67"/>
      <c r="DNV5407" s="68"/>
      <c r="DNW5407" s="68"/>
      <c r="DNY5407" s="68"/>
      <c r="DNZ5407" s="68"/>
      <c r="DOA5407" s="68"/>
      <c r="DOB5407" s="68"/>
      <c r="DOE5407" s="68"/>
      <c r="DOF5407" s="69"/>
      <c r="DOG5407" s="70"/>
      <c r="DOH5407" s="69"/>
      <c r="DOI5407" s="71"/>
      <c r="DOJ5407" s="67"/>
      <c r="DOK5407" s="67"/>
      <c r="DOL5407" s="68"/>
      <c r="DOM5407" s="68"/>
      <c r="DOO5407" s="68"/>
      <c r="DOP5407" s="68"/>
      <c r="DOQ5407" s="68"/>
      <c r="DOR5407" s="68"/>
      <c r="DOU5407" s="68"/>
      <c r="DOV5407" s="69"/>
      <c r="DOW5407" s="70"/>
      <c r="DOX5407" s="69"/>
      <c r="DOY5407" s="71"/>
      <c r="DOZ5407" s="67"/>
      <c r="DPA5407" s="67"/>
      <c r="DPB5407" s="68"/>
      <c r="DPC5407" s="68"/>
      <c r="DPE5407" s="68"/>
      <c r="DPF5407" s="68"/>
      <c r="DPG5407" s="68"/>
      <c r="DPH5407" s="68"/>
      <c r="DPK5407" s="68"/>
      <c r="DPL5407" s="69"/>
      <c r="DPM5407" s="70"/>
      <c r="DPN5407" s="69"/>
      <c r="DPO5407" s="71"/>
      <c r="DPP5407" s="67"/>
      <c r="DPQ5407" s="67"/>
      <c r="DPR5407" s="68"/>
      <c r="DPS5407" s="68"/>
      <c r="DPU5407" s="68"/>
      <c r="DPV5407" s="68"/>
      <c r="DPW5407" s="68"/>
      <c r="DPX5407" s="68"/>
      <c r="DQA5407" s="68"/>
      <c r="DQB5407" s="69"/>
      <c r="DQC5407" s="70"/>
      <c r="DQD5407" s="69"/>
      <c r="DQE5407" s="71"/>
      <c r="DQF5407" s="67"/>
      <c r="DQG5407" s="67"/>
      <c r="DQH5407" s="68"/>
      <c r="DQI5407" s="68"/>
      <c r="DQK5407" s="68"/>
      <c r="DQL5407" s="68"/>
      <c r="DQM5407" s="68"/>
      <c r="DQN5407" s="68"/>
      <c r="DQQ5407" s="68"/>
      <c r="DQR5407" s="69"/>
      <c r="DQS5407" s="70"/>
      <c r="DQT5407" s="69"/>
      <c r="DQU5407" s="71"/>
      <c r="DQV5407" s="67"/>
      <c r="DQW5407" s="67"/>
      <c r="DQX5407" s="68"/>
      <c r="DQY5407" s="68"/>
      <c r="DRA5407" s="68"/>
      <c r="DRB5407" s="68"/>
      <c r="DRC5407" s="68"/>
      <c r="DRD5407" s="68"/>
      <c r="DRG5407" s="68"/>
      <c r="DRH5407" s="69"/>
      <c r="DRI5407" s="70"/>
      <c r="DRJ5407" s="69"/>
      <c r="DRK5407" s="71"/>
      <c r="DRL5407" s="67"/>
      <c r="DRM5407" s="67"/>
      <c r="DRN5407" s="68"/>
      <c r="DRO5407" s="68"/>
      <c r="DRQ5407" s="68"/>
      <c r="DRR5407" s="68"/>
      <c r="DRS5407" s="68"/>
      <c r="DRT5407" s="68"/>
      <c r="DRW5407" s="68"/>
      <c r="DRX5407" s="69"/>
      <c r="DRY5407" s="70"/>
      <c r="DRZ5407" s="69"/>
      <c r="DSA5407" s="71"/>
      <c r="DSB5407" s="67"/>
      <c r="DSC5407" s="67"/>
      <c r="DSD5407" s="68"/>
      <c r="DSE5407" s="68"/>
      <c r="DSG5407" s="68"/>
      <c r="DSH5407" s="68"/>
      <c r="DSI5407" s="68"/>
      <c r="DSJ5407" s="68"/>
      <c r="DSM5407" s="68"/>
      <c r="DSN5407" s="69"/>
      <c r="DSO5407" s="70"/>
      <c r="DSP5407" s="69"/>
      <c r="DSQ5407" s="71"/>
      <c r="DSR5407" s="67"/>
      <c r="DSS5407" s="67"/>
      <c r="DST5407" s="68"/>
      <c r="DSU5407" s="68"/>
      <c r="DSW5407" s="68"/>
      <c r="DSX5407" s="68"/>
      <c r="DSY5407" s="68"/>
      <c r="DSZ5407" s="68"/>
      <c r="DTC5407" s="68"/>
      <c r="DTD5407" s="69"/>
      <c r="DTE5407" s="70"/>
      <c r="DTF5407" s="69"/>
      <c r="DTG5407" s="71"/>
      <c r="DTH5407" s="67"/>
      <c r="DTI5407" s="67"/>
      <c r="DTJ5407" s="68"/>
      <c r="DTK5407" s="68"/>
      <c r="DTM5407" s="68"/>
      <c r="DTN5407" s="68"/>
      <c r="DTO5407" s="68"/>
      <c r="DTP5407" s="68"/>
      <c r="DTS5407" s="68"/>
      <c r="DTT5407" s="69"/>
      <c r="DTU5407" s="70"/>
      <c r="DTV5407" s="69"/>
      <c r="DTW5407" s="71"/>
      <c r="DTX5407" s="67"/>
      <c r="DTY5407" s="67"/>
      <c r="DTZ5407" s="68"/>
      <c r="DUA5407" s="68"/>
      <c r="DUC5407" s="68"/>
      <c r="DUD5407" s="68"/>
      <c r="DUE5407" s="68"/>
      <c r="DUF5407" s="68"/>
      <c r="DUI5407" s="68"/>
      <c r="DUJ5407" s="69"/>
      <c r="DUK5407" s="70"/>
      <c r="DUL5407" s="69"/>
      <c r="DUM5407" s="71"/>
      <c r="DUN5407" s="67"/>
      <c r="DUO5407" s="67"/>
      <c r="DUP5407" s="68"/>
      <c r="DUQ5407" s="68"/>
      <c r="DUS5407" s="68"/>
      <c r="DUT5407" s="68"/>
      <c r="DUU5407" s="68"/>
      <c r="DUV5407" s="68"/>
      <c r="DUY5407" s="68"/>
      <c r="DUZ5407" s="69"/>
      <c r="DVA5407" s="70"/>
      <c r="DVB5407" s="69"/>
      <c r="DVC5407" s="71"/>
      <c r="DVD5407" s="67"/>
      <c r="DVE5407" s="67"/>
      <c r="DVF5407" s="68"/>
      <c r="DVG5407" s="68"/>
      <c r="DVI5407" s="68"/>
      <c r="DVJ5407" s="68"/>
      <c r="DVK5407" s="68"/>
      <c r="DVL5407" s="68"/>
      <c r="DVO5407" s="68"/>
      <c r="DVP5407" s="69"/>
      <c r="DVQ5407" s="70"/>
      <c r="DVR5407" s="69"/>
      <c r="DVS5407" s="71"/>
      <c r="DVT5407" s="67"/>
      <c r="DVU5407" s="67"/>
      <c r="DVV5407" s="68"/>
      <c r="DVW5407" s="68"/>
      <c r="DVY5407" s="68"/>
      <c r="DVZ5407" s="68"/>
      <c r="DWA5407" s="68"/>
      <c r="DWB5407" s="68"/>
      <c r="DWE5407" s="68"/>
      <c r="DWF5407" s="69"/>
      <c r="DWG5407" s="70"/>
      <c r="DWH5407" s="69"/>
      <c r="DWI5407" s="71"/>
      <c r="DWJ5407" s="67"/>
      <c r="DWK5407" s="67"/>
      <c r="DWL5407" s="68"/>
      <c r="DWM5407" s="68"/>
      <c r="DWO5407" s="68"/>
      <c r="DWP5407" s="68"/>
      <c r="DWQ5407" s="68"/>
      <c r="DWR5407" s="68"/>
      <c r="DWU5407" s="68"/>
      <c r="DWV5407" s="69"/>
      <c r="DWW5407" s="70"/>
      <c r="DWX5407" s="69"/>
      <c r="DWY5407" s="71"/>
      <c r="DWZ5407" s="67"/>
      <c r="DXA5407" s="67"/>
      <c r="DXB5407" s="68"/>
      <c r="DXC5407" s="68"/>
      <c r="DXE5407" s="68"/>
      <c r="DXF5407" s="68"/>
      <c r="DXG5407" s="68"/>
      <c r="DXH5407" s="68"/>
      <c r="DXK5407" s="68"/>
      <c r="DXL5407" s="69"/>
      <c r="DXM5407" s="70"/>
      <c r="DXN5407" s="69"/>
      <c r="DXO5407" s="71"/>
      <c r="DXP5407" s="67"/>
      <c r="DXQ5407" s="67"/>
      <c r="DXR5407" s="68"/>
      <c r="DXS5407" s="68"/>
      <c r="DXU5407" s="68"/>
      <c r="DXV5407" s="68"/>
      <c r="DXW5407" s="68"/>
      <c r="DXX5407" s="68"/>
      <c r="DYA5407" s="68"/>
      <c r="DYB5407" s="69"/>
      <c r="DYC5407" s="70"/>
      <c r="DYD5407" s="69"/>
      <c r="DYE5407" s="71"/>
      <c r="DYF5407" s="67"/>
      <c r="DYG5407" s="67"/>
      <c r="DYH5407" s="68"/>
      <c r="DYI5407" s="68"/>
      <c r="DYK5407" s="68"/>
      <c r="DYL5407" s="68"/>
      <c r="DYM5407" s="68"/>
      <c r="DYN5407" s="68"/>
      <c r="DYQ5407" s="68"/>
      <c r="DYR5407" s="69"/>
      <c r="DYS5407" s="70"/>
      <c r="DYT5407" s="69"/>
      <c r="DYU5407" s="71"/>
      <c r="DYV5407" s="67"/>
      <c r="DYW5407" s="67"/>
      <c r="DYX5407" s="68"/>
      <c r="DYY5407" s="68"/>
      <c r="DZA5407" s="68"/>
      <c r="DZB5407" s="68"/>
      <c r="DZC5407" s="68"/>
      <c r="DZD5407" s="68"/>
      <c r="DZG5407" s="68"/>
      <c r="DZH5407" s="69"/>
      <c r="DZI5407" s="70"/>
      <c r="DZJ5407" s="69"/>
      <c r="DZK5407" s="71"/>
      <c r="DZL5407" s="67"/>
      <c r="DZM5407" s="67"/>
      <c r="DZN5407" s="68"/>
      <c r="DZO5407" s="68"/>
      <c r="DZQ5407" s="68"/>
      <c r="DZR5407" s="68"/>
      <c r="DZS5407" s="68"/>
      <c r="DZT5407" s="68"/>
      <c r="DZW5407" s="68"/>
      <c r="DZX5407" s="69"/>
      <c r="DZY5407" s="70"/>
      <c r="DZZ5407" s="69"/>
      <c r="EAA5407" s="71"/>
      <c r="EAB5407" s="67"/>
      <c r="EAC5407" s="67"/>
      <c r="EAD5407" s="68"/>
      <c r="EAE5407" s="68"/>
      <c r="EAG5407" s="68"/>
      <c r="EAH5407" s="68"/>
      <c r="EAI5407" s="68"/>
      <c r="EAJ5407" s="68"/>
      <c r="EAM5407" s="68"/>
      <c r="EAN5407" s="69"/>
      <c r="EAO5407" s="70"/>
      <c r="EAP5407" s="69"/>
      <c r="EAQ5407" s="71"/>
      <c r="EAR5407" s="67"/>
      <c r="EAS5407" s="67"/>
      <c r="EAT5407" s="68"/>
      <c r="EAU5407" s="68"/>
      <c r="EAW5407" s="68"/>
      <c r="EAX5407" s="68"/>
      <c r="EAY5407" s="68"/>
      <c r="EAZ5407" s="68"/>
      <c r="EBC5407" s="68"/>
      <c r="EBD5407" s="69"/>
      <c r="EBE5407" s="70"/>
      <c r="EBF5407" s="69"/>
      <c r="EBG5407" s="71"/>
      <c r="EBH5407" s="67"/>
      <c r="EBI5407" s="67"/>
      <c r="EBJ5407" s="68"/>
      <c r="EBK5407" s="68"/>
      <c r="EBM5407" s="68"/>
      <c r="EBN5407" s="68"/>
      <c r="EBO5407" s="68"/>
      <c r="EBP5407" s="68"/>
      <c r="EBS5407" s="68"/>
      <c r="EBT5407" s="69"/>
      <c r="EBU5407" s="70"/>
      <c r="EBV5407" s="69"/>
      <c r="EBW5407" s="71"/>
      <c r="EBX5407" s="67"/>
      <c r="EBY5407" s="67"/>
      <c r="EBZ5407" s="68"/>
      <c r="ECA5407" s="68"/>
      <c r="ECC5407" s="68"/>
      <c r="ECD5407" s="68"/>
      <c r="ECE5407" s="68"/>
      <c r="ECF5407" s="68"/>
      <c r="ECI5407" s="68"/>
      <c r="ECJ5407" s="69"/>
      <c r="ECK5407" s="70"/>
      <c r="ECL5407" s="69"/>
      <c r="ECM5407" s="71"/>
      <c r="ECN5407" s="67"/>
      <c r="ECO5407" s="67"/>
      <c r="ECP5407" s="68"/>
      <c r="ECQ5407" s="68"/>
      <c r="ECS5407" s="68"/>
      <c r="ECT5407" s="68"/>
      <c r="ECU5407" s="68"/>
      <c r="ECV5407" s="68"/>
      <c r="ECY5407" s="68"/>
      <c r="ECZ5407" s="69"/>
      <c r="EDA5407" s="70"/>
      <c r="EDB5407" s="69"/>
      <c r="EDC5407" s="71"/>
      <c r="EDD5407" s="67"/>
      <c r="EDE5407" s="67"/>
      <c r="EDF5407" s="68"/>
      <c r="EDG5407" s="68"/>
      <c r="EDI5407" s="68"/>
      <c r="EDJ5407" s="68"/>
      <c r="EDK5407" s="68"/>
      <c r="EDL5407" s="68"/>
      <c r="EDO5407" s="68"/>
      <c r="EDP5407" s="69"/>
      <c r="EDQ5407" s="70"/>
      <c r="EDR5407" s="69"/>
      <c r="EDS5407" s="71"/>
      <c r="EDT5407" s="67"/>
      <c r="EDU5407" s="67"/>
      <c r="EDV5407" s="68"/>
      <c r="EDW5407" s="68"/>
      <c r="EDY5407" s="68"/>
      <c r="EDZ5407" s="68"/>
      <c r="EEA5407" s="68"/>
      <c r="EEB5407" s="68"/>
      <c r="EEE5407" s="68"/>
      <c r="EEF5407" s="69"/>
      <c r="EEG5407" s="70"/>
      <c r="EEH5407" s="69"/>
      <c r="EEI5407" s="71"/>
      <c r="EEJ5407" s="67"/>
      <c r="EEK5407" s="67"/>
      <c r="EEL5407" s="68"/>
      <c r="EEM5407" s="68"/>
      <c r="EEO5407" s="68"/>
      <c r="EEP5407" s="68"/>
      <c r="EEQ5407" s="68"/>
      <c r="EER5407" s="68"/>
      <c r="EEU5407" s="68"/>
      <c r="EEV5407" s="69"/>
      <c r="EEW5407" s="70"/>
      <c r="EEX5407" s="69"/>
      <c r="EEY5407" s="71"/>
      <c r="EEZ5407" s="67"/>
      <c r="EFA5407" s="67"/>
      <c r="EFB5407" s="68"/>
      <c r="EFC5407" s="68"/>
      <c r="EFE5407" s="68"/>
      <c r="EFF5407" s="68"/>
      <c r="EFG5407" s="68"/>
      <c r="EFH5407" s="68"/>
      <c r="EFK5407" s="68"/>
      <c r="EFL5407" s="69"/>
      <c r="EFM5407" s="70"/>
      <c r="EFN5407" s="69"/>
      <c r="EFO5407" s="71"/>
      <c r="EFP5407" s="67"/>
      <c r="EFQ5407" s="67"/>
      <c r="EFR5407" s="68"/>
      <c r="EFS5407" s="68"/>
      <c r="EFU5407" s="68"/>
      <c r="EFV5407" s="68"/>
      <c r="EFW5407" s="68"/>
      <c r="EFX5407" s="68"/>
      <c r="EGA5407" s="68"/>
      <c r="EGB5407" s="69"/>
      <c r="EGC5407" s="70"/>
      <c r="EGD5407" s="69"/>
      <c r="EGE5407" s="71"/>
      <c r="EGF5407" s="67"/>
      <c r="EGG5407" s="67"/>
      <c r="EGH5407" s="68"/>
      <c r="EGI5407" s="68"/>
      <c r="EGK5407" s="68"/>
      <c r="EGL5407" s="68"/>
      <c r="EGM5407" s="68"/>
      <c r="EGN5407" s="68"/>
      <c r="EGQ5407" s="68"/>
      <c r="EGR5407" s="69"/>
      <c r="EGS5407" s="70"/>
      <c r="EGT5407" s="69"/>
      <c r="EGU5407" s="71"/>
      <c r="EGV5407" s="67"/>
      <c r="EGW5407" s="67"/>
      <c r="EGX5407" s="68"/>
      <c r="EGY5407" s="68"/>
      <c r="EHA5407" s="68"/>
      <c r="EHB5407" s="68"/>
      <c r="EHC5407" s="68"/>
      <c r="EHD5407" s="68"/>
      <c r="EHG5407" s="68"/>
      <c r="EHH5407" s="69"/>
      <c r="EHI5407" s="70"/>
      <c r="EHJ5407" s="69"/>
      <c r="EHK5407" s="71"/>
      <c r="EHL5407" s="67"/>
      <c r="EHM5407" s="67"/>
      <c r="EHN5407" s="68"/>
      <c r="EHO5407" s="68"/>
      <c r="EHQ5407" s="68"/>
      <c r="EHR5407" s="68"/>
      <c r="EHS5407" s="68"/>
      <c r="EHT5407" s="68"/>
      <c r="EHW5407" s="68"/>
      <c r="EHX5407" s="69"/>
      <c r="EHY5407" s="70"/>
      <c r="EHZ5407" s="69"/>
      <c r="EIA5407" s="71"/>
      <c r="EIB5407" s="67"/>
      <c r="EIC5407" s="67"/>
      <c r="EID5407" s="68"/>
      <c r="EIE5407" s="68"/>
      <c r="EIG5407" s="68"/>
      <c r="EIH5407" s="68"/>
      <c r="EII5407" s="68"/>
      <c r="EIJ5407" s="68"/>
      <c r="EIM5407" s="68"/>
      <c r="EIN5407" s="69"/>
      <c r="EIO5407" s="70"/>
      <c r="EIP5407" s="69"/>
      <c r="EIQ5407" s="71"/>
      <c r="EIR5407" s="67"/>
      <c r="EIS5407" s="67"/>
      <c r="EIT5407" s="68"/>
      <c r="EIU5407" s="68"/>
      <c r="EIW5407" s="68"/>
      <c r="EIX5407" s="68"/>
      <c r="EIY5407" s="68"/>
      <c r="EIZ5407" s="68"/>
      <c r="EJC5407" s="68"/>
      <c r="EJD5407" s="69"/>
      <c r="EJE5407" s="70"/>
      <c r="EJF5407" s="69"/>
      <c r="EJG5407" s="71"/>
      <c r="EJH5407" s="67"/>
      <c r="EJI5407" s="67"/>
      <c r="EJJ5407" s="68"/>
      <c r="EJK5407" s="68"/>
      <c r="EJM5407" s="68"/>
      <c r="EJN5407" s="68"/>
      <c r="EJO5407" s="68"/>
      <c r="EJP5407" s="68"/>
      <c r="EJS5407" s="68"/>
      <c r="EJT5407" s="69"/>
      <c r="EJU5407" s="70"/>
      <c r="EJV5407" s="69"/>
      <c r="EJW5407" s="71"/>
      <c r="EJX5407" s="67"/>
      <c r="EJY5407" s="67"/>
      <c r="EJZ5407" s="68"/>
      <c r="EKA5407" s="68"/>
      <c r="EKC5407" s="68"/>
      <c r="EKD5407" s="68"/>
      <c r="EKE5407" s="68"/>
      <c r="EKF5407" s="68"/>
      <c r="EKI5407" s="68"/>
      <c r="EKJ5407" s="69"/>
      <c r="EKK5407" s="70"/>
      <c r="EKL5407" s="69"/>
      <c r="EKM5407" s="71"/>
      <c r="EKN5407" s="67"/>
      <c r="EKO5407" s="67"/>
      <c r="EKP5407" s="68"/>
      <c r="EKQ5407" s="68"/>
      <c r="EKS5407" s="68"/>
      <c r="EKT5407" s="68"/>
      <c r="EKU5407" s="68"/>
      <c r="EKV5407" s="68"/>
      <c r="EKY5407" s="68"/>
      <c r="EKZ5407" s="69"/>
      <c r="ELA5407" s="70"/>
      <c r="ELB5407" s="69"/>
      <c r="ELC5407" s="71"/>
      <c r="ELD5407" s="67"/>
      <c r="ELE5407" s="67"/>
      <c r="ELF5407" s="68"/>
      <c r="ELG5407" s="68"/>
      <c r="ELI5407" s="68"/>
      <c r="ELJ5407" s="68"/>
      <c r="ELK5407" s="68"/>
      <c r="ELL5407" s="68"/>
      <c r="ELO5407" s="68"/>
      <c r="ELP5407" s="69"/>
      <c r="ELQ5407" s="70"/>
      <c r="ELR5407" s="69"/>
      <c r="ELS5407" s="71"/>
      <c r="ELT5407" s="67"/>
      <c r="ELU5407" s="67"/>
      <c r="ELV5407" s="68"/>
      <c r="ELW5407" s="68"/>
      <c r="ELY5407" s="68"/>
      <c r="ELZ5407" s="68"/>
      <c r="EMA5407" s="68"/>
      <c r="EMB5407" s="68"/>
      <c r="EME5407" s="68"/>
      <c r="EMF5407" s="69"/>
      <c r="EMG5407" s="70"/>
      <c r="EMH5407" s="69"/>
      <c r="EMI5407" s="71"/>
      <c r="EMJ5407" s="67"/>
      <c r="EMK5407" s="67"/>
      <c r="EML5407" s="68"/>
      <c r="EMM5407" s="68"/>
      <c r="EMO5407" s="68"/>
      <c r="EMP5407" s="68"/>
      <c r="EMQ5407" s="68"/>
      <c r="EMR5407" s="68"/>
      <c r="EMU5407" s="68"/>
      <c r="EMV5407" s="69"/>
      <c r="EMW5407" s="70"/>
      <c r="EMX5407" s="69"/>
      <c r="EMY5407" s="71"/>
      <c r="EMZ5407" s="67"/>
      <c r="ENA5407" s="67"/>
      <c r="ENB5407" s="68"/>
      <c r="ENC5407" s="68"/>
      <c r="ENE5407" s="68"/>
      <c r="ENF5407" s="68"/>
      <c r="ENG5407" s="68"/>
      <c r="ENH5407" s="68"/>
      <c r="ENK5407" s="68"/>
      <c r="ENL5407" s="69"/>
      <c r="ENM5407" s="70"/>
      <c r="ENN5407" s="69"/>
      <c r="ENO5407" s="71"/>
      <c r="ENP5407" s="67"/>
      <c r="ENQ5407" s="67"/>
      <c r="ENR5407" s="68"/>
      <c r="ENS5407" s="68"/>
      <c r="ENU5407" s="68"/>
      <c r="ENV5407" s="68"/>
      <c r="ENW5407" s="68"/>
      <c r="ENX5407" s="68"/>
      <c r="EOA5407" s="68"/>
      <c r="EOB5407" s="69"/>
      <c r="EOC5407" s="70"/>
      <c r="EOD5407" s="69"/>
      <c r="EOE5407" s="71"/>
      <c r="EOF5407" s="67"/>
      <c r="EOG5407" s="67"/>
      <c r="EOH5407" s="68"/>
      <c r="EOI5407" s="68"/>
      <c r="EOK5407" s="68"/>
      <c r="EOL5407" s="68"/>
      <c r="EOM5407" s="68"/>
      <c r="EON5407" s="68"/>
      <c r="EOQ5407" s="68"/>
      <c r="EOR5407" s="69"/>
      <c r="EOS5407" s="70"/>
      <c r="EOT5407" s="69"/>
      <c r="EOU5407" s="71"/>
      <c r="EOV5407" s="67"/>
      <c r="EOW5407" s="67"/>
      <c r="EOX5407" s="68"/>
      <c r="EOY5407" s="68"/>
      <c r="EPA5407" s="68"/>
      <c r="EPB5407" s="68"/>
      <c r="EPC5407" s="68"/>
      <c r="EPD5407" s="68"/>
      <c r="EPG5407" s="68"/>
      <c r="EPH5407" s="69"/>
      <c r="EPI5407" s="70"/>
      <c r="EPJ5407" s="69"/>
      <c r="EPK5407" s="71"/>
      <c r="EPL5407" s="67"/>
      <c r="EPM5407" s="67"/>
      <c r="EPN5407" s="68"/>
      <c r="EPO5407" s="68"/>
      <c r="EPQ5407" s="68"/>
      <c r="EPR5407" s="68"/>
      <c r="EPS5407" s="68"/>
      <c r="EPT5407" s="68"/>
      <c r="EPW5407" s="68"/>
      <c r="EPX5407" s="69"/>
      <c r="EPY5407" s="70"/>
      <c r="EPZ5407" s="69"/>
      <c r="EQA5407" s="71"/>
      <c r="EQB5407" s="67"/>
      <c r="EQC5407" s="67"/>
      <c r="EQD5407" s="68"/>
      <c r="EQE5407" s="68"/>
      <c r="EQG5407" s="68"/>
      <c r="EQH5407" s="68"/>
      <c r="EQI5407" s="68"/>
      <c r="EQJ5407" s="68"/>
      <c r="EQM5407" s="68"/>
      <c r="EQN5407" s="69"/>
      <c r="EQO5407" s="70"/>
      <c r="EQP5407" s="69"/>
      <c r="EQQ5407" s="71"/>
      <c r="EQR5407" s="67"/>
      <c r="EQS5407" s="67"/>
      <c r="EQT5407" s="68"/>
      <c r="EQU5407" s="68"/>
      <c r="EQW5407" s="68"/>
      <c r="EQX5407" s="68"/>
      <c r="EQY5407" s="68"/>
      <c r="EQZ5407" s="68"/>
      <c r="ERC5407" s="68"/>
      <c r="ERD5407" s="69"/>
      <c r="ERE5407" s="70"/>
      <c r="ERF5407" s="69"/>
      <c r="ERG5407" s="71"/>
      <c r="ERH5407" s="67"/>
      <c r="ERI5407" s="67"/>
      <c r="ERJ5407" s="68"/>
      <c r="ERK5407" s="68"/>
      <c r="ERM5407" s="68"/>
      <c r="ERN5407" s="68"/>
      <c r="ERO5407" s="68"/>
      <c r="ERP5407" s="68"/>
      <c r="ERS5407" s="68"/>
      <c r="ERT5407" s="69"/>
      <c r="ERU5407" s="70"/>
      <c r="ERV5407" s="69"/>
      <c r="ERW5407" s="71"/>
      <c r="ERX5407" s="67"/>
      <c r="ERY5407" s="67"/>
      <c r="ERZ5407" s="68"/>
      <c r="ESA5407" s="68"/>
      <c r="ESC5407" s="68"/>
      <c r="ESD5407" s="68"/>
      <c r="ESE5407" s="68"/>
      <c r="ESF5407" s="68"/>
      <c r="ESI5407" s="68"/>
      <c r="ESJ5407" s="69"/>
      <c r="ESK5407" s="70"/>
      <c r="ESL5407" s="69"/>
      <c r="ESM5407" s="71"/>
      <c r="ESN5407" s="67"/>
      <c r="ESO5407" s="67"/>
      <c r="ESP5407" s="68"/>
      <c r="ESQ5407" s="68"/>
      <c r="ESS5407" s="68"/>
      <c r="EST5407" s="68"/>
      <c r="ESU5407" s="68"/>
      <c r="ESV5407" s="68"/>
      <c r="ESY5407" s="68"/>
      <c r="ESZ5407" s="69"/>
      <c r="ETA5407" s="70"/>
      <c r="ETB5407" s="69"/>
      <c r="ETC5407" s="71"/>
      <c r="ETD5407" s="67"/>
      <c r="ETE5407" s="67"/>
      <c r="ETF5407" s="68"/>
      <c r="ETG5407" s="68"/>
      <c r="ETI5407" s="68"/>
      <c r="ETJ5407" s="68"/>
      <c r="ETK5407" s="68"/>
      <c r="ETL5407" s="68"/>
      <c r="ETO5407" s="68"/>
      <c r="ETP5407" s="69"/>
      <c r="ETQ5407" s="70"/>
      <c r="ETR5407" s="69"/>
      <c r="ETS5407" s="71"/>
      <c r="ETT5407" s="67"/>
      <c r="ETU5407" s="67"/>
      <c r="ETV5407" s="68"/>
      <c r="ETW5407" s="68"/>
      <c r="ETY5407" s="68"/>
      <c r="ETZ5407" s="68"/>
      <c r="EUA5407" s="68"/>
      <c r="EUB5407" s="68"/>
      <c r="EUE5407" s="68"/>
      <c r="EUF5407" s="69"/>
      <c r="EUG5407" s="70"/>
      <c r="EUH5407" s="69"/>
      <c r="EUI5407" s="71"/>
      <c r="EUJ5407" s="67"/>
      <c r="EUK5407" s="67"/>
      <c r="EUL5407" s="68"/>
      <c r="EUM5407" s="68"/>
      <c r="EUO5407" s="68"/>
      <c r="EUP5407" s="68"/>
      <c r="EUQ5407" s="68"/>
      <c r="EUR5407" s="68"/>
      <c r="EUU5407" s="68"/>
      <c r="EUV5407" s="69"/>
      <c r="EUW5407" s="70"/>
      <c r="EUX5407" s="69"/>
      <c r="EUY5407" s="71"/>
      <c r="EUZ5407" s="67"/>
      <c r="EVA5407" s="67"/>
      <c r="EVB5407" s="68"/>
      <c r="EVC5407" s="68"/>
      <c r="EVE5407" s="68"/>
      <c r="EVF5407" s="68"/>
      <c r="EVG5407" s="68"/>
      <c r="EVH5407" s="68"/>
      <c r="EVK5407" s="68"/>
      <c r="EVL5407" s="69"/>
      <c r="EVM5407" s="70"/>
      <c r="EVN5407" s="69"/>
      <c r="EVO5407" s="71"/>
      <c r="EVP5407" s="67"/>
      <c r="EVQ5407" s="67"/>
      <c r="EVR5407" s="68"/>
      <c r="EVS5407" s="68"/>
      <c r="EVU5407" s="68"/>
      <c r="EVV5407" s="68"/>
      <c r="EVW5407" s="68"/>
      <c r="EVX5407" s="68"/>
      <c r="EWA5407" s="68"/>
      <c r="EWB5407" s="69"/>
      <c r="EWC5407" s="70"/>
      <c r="EWD5407" s="69"/>
      <c r="EWE5407" s="71"/>
      <c r="EWF5407" s="67"/>
      <c r="EWG5407" s="67"/>
      <c r="EWH5407" s="68"/>
      <c r="EWI5407" s="68"/>
      <c r="EWK5407" s="68"/>
      <c r="EWL5407" s="68"/>
      <c r="EWM5407" s="68"/>
      <c r="EWN5407" s="68"/>
      <c r="EWQ5407" s="68"/>
      <c r="EWR5407" s="69"/>
      <c r="EWS5407" s="70"/>
      <c r="EWT5407" s="69"/>
      <c r="EWU5407" s="71"/>
      <c r="EWV5407" s="67"/>
      <c r="EWW5407" s="67"/>
      <c r="EWX5407" s="68"/>
      <c r="EWY5407" s="68"/>
      <c r="EXA5407" s="68"/>
      <c r="EXB5407" s="68"/>
      <c r="EXC5407" s="68"/>
      <c r="EXD5407" s="68"/>
      <c r="EXG5407" s="68"/>
      <c r="EXH5407" s="69"/>
      <c r="EXI5407" s="70"/>
      <c r="EXJ5407" s="69"/>
      <c r="EXK5407" s="71"/>
      <c r="EXL5407" s="67"/>
      <c r="EXM5407" s="67"/>
      <c r="EXN5407" s="68"/>
      <c r="EXO5407" s="68"/>
      <c r="EXQ5407" s="68"/>
      <c r="EXR5407" s="68"/>
      <c r="EXS5407" s="68"/>
      <c r="EXT5407" s="68"/>
      <c r="EXW5407" s="68"/>
      <c r="EXX5407" s="69"/>
      <c r="EXY5407" s="70"/>
      <c r="EXZ5407" s="69"/>
      <c r="EYA5407" s="71"/>
      <c r="EYB5407" s="67"/>
      <c r="EYC5407" s="67"/>
      <c r="EYD5407" s="68"/>
      <c r="EYE5407" s="68"/>
      <c r="EYG5407" s="68"/>
      <c r="EYH5407" s="68"/>
      <c r="EYI5407" s="68"/>
      <c r="EYJ5407" s="68"/>
      <c r="EYM5407" s="68"/>
      <c r="EYN5407" s="69"/>
      <c r="EYO5407" s="70"/>
      <c r="EYP5407" s="69"/>
      <c r="EYQ5407" s="71"/>
      <c r="EYR5407" s="67"/>
      <c r="EYS5407" s="67"/>
      <c r="EYT5407" s="68"/>
      <c r="EYU5407" s="68"/>
      <c r="EYW5407" s="68"/>
      <c r="EYX5407" s="68"/>
      <c r="EYY5407" s="68"/>
      <c r="EYZ5407" s="68"/>
      <c r="EZC5407" s="68"/>
      <c r="EZD5407" s="69"/>
      <c r="EZE5407" s="70"/>
      <c r="EZF5407" s="69"/>
      <c r="EZG5407" s="71"/>
      <c r="EZH5407" s="67"/>
      <c r="EZI5407" s="67"/>
      <c r="EZJ5407" s="68"/>
      <c r="EZK5407" s="68"/>
      <c r="EZM5407" s="68"/>
      <c r="EZN5407" s="68"/>
      <c r="EZO5407" s="68"/>
      <c r="EZP5407" s="68"/>
      <c r="EZS5407" s="68"/>
      <c r="EZT5407" s="69"/>
      <c r="EZU5407" s="70"/>
      <c r="EZV5407" s="69"/>
      <c r="EZW5407" s="71"/>
      <c r="EZX5407" s="67"/>
      <c r="EZY5407" s="67"/>
      <c r="EZZ5407" s="68"/>
      <c r="FAA5407" s="68"/>
      <c r="FAC5407" s="68"/>
      <c r="FAD5407" s="68"/>
      <c r="FAE5407" s="68"/>
      <c r="FAF5407" s="68"/>
      <c r="FAI5407" s="68"/>
      <c r="FAJ5407" s="69"/>
      <c r="FAK5407" s="70"/>
      <c r="FAL5407" s="69"/>
      <c r="FAM5407" s="71"/>
      <c r="FAN5407" s="67"/>
      <c r="FAO5407" s="67"/>
      <c r="FAP5407" s="68"/>
      <c r="FAQ5407" s="68"/>
      <c r="FAS5407" s="68"/>
      <c r="FAT5407" s="68"/>
      <c r="FAU5407" s="68"/>
      <c r="FAV5407" s="68"/>
      <c r="FAY5407" s="68"/>
      <c r="FAZ5407" s="69"/>
      <c r="FBA5407" s="70"/>
      <c r="FBB5407" s="69"/>
      <c r="FBC5407" s="71"/>
      <c r="FBD5407" s="67"/>
      <c r="FBE5407" s="67"/>
      <c r="FBF5407" s="68"/>
      <c r="FBG5407" s="68"/>
      <c r="FBI5407" s="68"/>
      <c r="FBJ5407" s="68"/>
      <c r="FBK5407" s="68"/>
      <c r="FBL5407" s="68"/>
      <c r="FBO5407" s="68"/>
      <c r="FBP5407" s="69"/>
      <c r="FBQ5407" s="70"/>
      <c r="FBR5407" s="69"/>
      <c r="FBS5407" s="71"/>
      <c r="FBT5407" s="67"/>
      <c r="FBU5407" s="67"/>
      <c r="FBV5407" s="68"/>
      <c r="FBW5407" s="68"/>
      <c r="FBY5407" s="68"/>
      <c r="FBZ5407" s="68"/>
      <c r="FCA5407" s="68"/>
      <c r="FCB5407" s="68"/>
      <c r="FCE5407" s="68"/>
      <c r="FCF5407" s="69"/>
      <c r="FCG5407" s="70"/>
      <c r="FCH5407" s="69"/>
      <c r="FCI5407" s="71"/>
      <c r="FCJ5407" s="67"/>
      <c r="FCK5407" s="67"/>
      <c r="FCL5407" s="68"/>
      <c r="FCM5407" s="68"/>
      <c r="FCO5407" s="68"/>
      <c r="FCP5407" s="68"/>
      <c r="FCQ5407" s="68"/>
      <c r="FCR5407" s="68"/>
      <c r="FCU5407" s="68"/>
      <c r="FCV5407" s="69"/>
      <c r="FCW5407" s="70"/>
      <c r="FCX5407" s="69"/>
      <c r="FCY5407" s="71"/>
      <c r="FCZ5407" s="67"/>
      <c r="FDA5407" s="67"/>
      <c r="FDB5407" s="68"/>
      <c r="FDC5407" s="68"/>
      <c r="FDE5407" s="68"/>
      <c r="FDF5407" s="68"/>
      <c r="FDG5407" s="68"/>
      <c r="FDH5407" s="68"/>
      <c r="FDK5407" s="68"/>
      <c r="FDL5407" s="69"/>
      <c r="FDM5407" s="70"/>
      <c r="FDN5407" s="69"/>
      <c r="FDO5407" s="71"/>
      <c r="FDP5407" s="67"/>
      <c r="FDQ5407" s="67"/>
      <c r="FDR5407" s="68"/>
      <c r="FDS5407" s="68"/>
      <c r="FDU5407" s="68"/>
      <c r="FDV5407" s="68"/>
      <c r="FDW5407" s="68"/>
      <c r="FDX5407" s="68"/>
      <c r="FEA5407" s="68"/>
      <c r="FEB5407" s="69"/>
      <c r="FEC5407" s="70"/>
      <c r="FED5407" s="69"/>
      <c r="FEE5407" s="71"/>
      <c r="FEF5407" s="67"/>
      <c r="FEG5407" s="67"/>
      <c r="FEH5407" s="68"/>
      <c r="FEI5407" s="68"/>
      <c r="FEK5407" s="68"/>
      <c r="FEL5407" s="68"/>
      <c r="FEM5407" s="68"/>
      <c r="FEN5407" s="68"/>
      <c r="FEQ5407" s="68"/>
      <c r="FER5407" s="69"/>
      <c r="FES5407" s="70"/>
      <c r="FET5407" s="69"/>
      <c r="FEU5407" s="71"/>
      <c r="FEV5407" s="67"/>
      <c r="FEW5407" s="67"/>
      <c r="FEX5407" s="68"/>
      <c r="FEY5407" s="68"/>
      <c r="FFA5407" s="68"/>
      <c r="FFB5407" s="68"/>
      <c r="FFC5407" s="68"/>
      <c r="FFD5407" s="68"/>
      <c r="FFG5407" s="68"/>
      <c r="FFH5407" s="69"/>
      <c r="FFI5407" s="70"/>
      <c r="FFJ5407" s="69"/>
      <c r="FFK5407" s="71"/>
      <c r="FFL5407" s="67"/>
      <c r="FFM5407" s="67"/>
      <c r="FFN5407" s="68"/>
      <c r="FFO5407" s="68"/>
      <c r="FFQ5407" s="68"/>
      <c r="FFR5407" s="68"/>
      <c r="FFS5407" s="68"/>
      <c r="FFT5407" s="68"/>
      <c r="FFW5407" s="68"/>
      <c r="FFX5407" s="69"/>
      <c r="FFY5407" s="70"/>
      <c r="FFZ5407" s="69"/>
      <c r="FGA5407" s="71"/>
      <c r="FGB5407" s="67"/>
      <c r="FGC5407" s="67"/>
      <c r="FGD5407" s="68"/>
      <c r="FGE5407" s="68"/>
      <c r="FGG5407" s="68"/>
      <c r="FGH5407" s="68"/>
      <c r="FGI5407" s="68"/>
      <c r="FGJ5407" s="68"/>
      <c r="FGM5407" s="68"/>
      <c r="FGN5407" s="69"/>
      <c r="FGO5407" s="70"/>
      <c r="FGP5407" s="69"/>
      <c r="FGQ5407" s="71"/>
      <c r="FGR5407" s="67"/>
      <c r="FGS5407" s="67"/>
      <c r="FGT5407" s="68"/>
      <c r="FGU5407" s="68"/>
      <c r="FGW5407" s="68"/>
      <c r="FGX5407" s="68"/>
      <c r="FGY5407" s="68"/>
      <c r="FGZ5407" s="68"/>
      <c r="FHC5407" s="68"/>
      <c r="FHD5407" s="69"/>
      <c r="FHE5407" s="70"/>
      <c r="FHF5407" s="69"/>
      <c r="FHG5407" s="71"/>
      <c r="FHH5407" s="67"/>
      <c r="FHI5407" s="67"/>
      <c r="FHJ5407" s="68"/>
      <c r="FHK5407" s="68"/>
      <c r="FHM5407" s="68"/>
      <c r="FHN5407" s="68"/>
      <c r="FHO5407" s="68"/>
      <c r="FHP5407" s="68"/>
      <c r="FHS5407" s="68"/>
      <c r="FHT5407" s="69"/>
      <c r="FHU5407" s="70"/>
      <c r="FHV5407" s="69"/>
      <c r="FHW5407" s="71"/>
      <c r="FHX5407" s="67"/>
      <c r="FHY5407" s="67"/>
      <c r="FHZ5407" s="68"/>
      <c r="FIA5407" s="68"/>
      <c r="FIC5407" s="68"/>
      <c r="FID5407" s="68"/>
      <c r="FIE5407" s="68"/>
      <c r="FIF5407" s="68"/>
      <c r="FII5407" s="68"/>
      <c r="FIJ5407" s="69"/>
      <c r="FIK5407" s="70"/>
      <c r="FIL5407" s="69"/>
      <c r="FIM5407" s="71"/>
      <c r="FIN5407" s="67"/>
      <c r="FIO5407" s="67"/>
      <c r="FIP5407" s="68"/>
      <c r="FIQ5407" s="68"/>
      <c r="FIS5407" s="68"/>
      <c r="FIT5407" s="68"/>
      <c r="FIU5407" s="68"/>
      <c r="FIV5407" s="68"/>
      <c r="FIY5407" s="68"/>
      <c r="FIZ5407" s="69"/>
      <c r="FJA5407" s="70"/>
      <c r="FJB5407" s="69"/>
      <c r="FJC5407" s="71"/>
      <c r="FJD5407" s="67"/>
      <c r="FJE5407" s="67"/>
      <c r="FJF5407" s="68"/>
      <c r="FJG5407" s="68"/>
      <c r="FJI5407" s="68"/>
      <c r="FJJ5407" s="68"/>
      <c r="FJK5407" s="68"/>
      <c r="FJL5407" s="68"/>
      <c r="FJO5407" s="68"/>
      <c r="FJP5407" s="69"/>
      <c r="FJQ5407" s="70"/>
      <c r="FJR5407" s="69"/>
      <c r="FJS5407" s="71"/>
      <c r="FJT5407" s="67"/>
      <c r="FJU5407" s="67"/>
      <c r="FJV5407" s="68"/>
      <c r="FJW5407" s="68"/>
      <c r="FJY5407" s="68"/>
      <c r="FJZ5407" s="68"/>
      <c r="FKA5407" s="68"/>
      <c r="FKB5407" s="68"/>
      <c r="FKE5407" s="68"/>
      <c r="FKF5407" s="69"/>
      <c r="FKG5407" s="70"/>
      <c r="FKH5407" s="69"/>
      <c r="FKI5407" s="71"/>
      <c r="FKJ5407" s="67"/>
      <c r="FKK5407" s="67"/>
      <c r="FKL5407" s="68"/>
      <c r="FKM5407" s="68"/>
      <c r="FKO5407" s="68"/>
      <c r="FKP5407" s="68"/>
      <c r="FKQ5407" s="68"/>
      <c r="FKR5407" s="68"/>
      <c r="FKU5407" s="68"/>
      <c r="FKV5407" s="69"/>
      <c r="FKW5407" s="70"/>
      <c r="FKX5407" s="69"/>
      <c r="FKY5407" s="71"/>
      <c r="FKZ5407" s="67"/>
      <c r="FLA5407" s="67"/>
      <c r="FLB5407" s="68"/>
      <c r="FLC5407" s="68"/>
      <c r="FLE5407" s="68"/>
      <c r="FLF5407" s="68"/>
      <c r="FLG5407" s="68"/>
      <c r="FLH5407" s="68"/>
      <c r="FLK5407" s="68"/>
      <c r="FLL5407" s="69"/>
      <c r="FLM5407" s="70"/>
      <c r="FLN5407" s="69"/>
      <c r="FLO5407" s="71"/>
      <c r="FLP5407" s="67"/>
      <c r="FLQ5407" s="67"/>
      <c r="FLR5407" s="68"/>
      <c r="FLS5407" s="68"/>
      <c r="FLU5407" s="68"/>
      <c r="FLV5407" s="68"/>
      <c r="FLW5407" s="68"/>
      <c r="FLX5407" s="68"/>
      <c r="FMA5407" s="68"/>
      <c r="FMB5407" s="69"/>
      <c r="FMC5407" s="70"/>
      <c r="FMD5407" s="69"/>
      <c r="FME5407" s="71"/>
      <c r="FMF5407" s="67"/>
      <c r="FMG5407" s="67"/>
      <c r="FMH5407" s="68"/>
      <c r="FMI5407" s="68"/>
      <c r="FMK5407" s="68"/>
      <c r="FML5407" s="68"/>
      <c r="FMM5407" s="68"/>
      <c r="FMN5407" s="68"/>
      <c r="FMQ5407" s="68"/>
      <c r="FMR5407" s="69"/>
      <c r="FMS5407" s="70"/>
      <c r="FMT5407" s="69"/>
      <c r="FMU5407" s="71"/>
      <c r="FMV5407" s="67"/>
      <c r="FMW5407" s="67"/>
      <c r="FMX5407" s="68"/>
      <c r="FMY5407" s="68"/>
      <c r="FNA5407" s="68"/>
      <c r="FNB5407" s="68"/>
      <c r="FNC5407" s="68"/>
      <c r="FND5407" s="68"/>
      <c r="FNG5407" s="68"/>
      <c r="FNH5407" s="69"/>
      <c r="FNI5407" s="70"/>
      <c r="FNJ5407" s="69"/>
      <c r="FNK5407" s="71"/>
      <c r="FNL5407" s="67"/>
      <c r="FNM5407" s="67"/>
      <c r="FNN5407" s="68"/>
      <c r="FNO5407" s="68"/>
      <c r="FNQ5407" s="68"/>
      <c r="FNR5407" s="68"/>
      <c r="FNS5407" s="68"/>
      <c r="FNT5407" s="68"/>
      <c r="FNW5407" s="68"/>
      <c r="FNX5407" s="69"/>
      <c r="FNY5407" s="70"/>
      <c r="FNZ5407" s="69"/>
      <c r="FOA5407" s="71"/>
      <c r="FOB5407" s="67"/>
      <c r="FOC5407" s="67"/>
      <c r="FOD5407" s="68"/>
      <c r="FOE5407" s="68"/>
      <c r="FOG5407" s="68"/>
      <c r="FOH5407" s="68"/>
      <c r="FOI5407" s="68"/>
      <c r="FOJ5407" s="68"/>
      <c r="FOM5407" s="68"/>
      <c r="FON5407" s="69"/>
      <c r="FOO5407" s="70"/>
      <c r="FOP5407" s="69"/>
      <c r="FOQ5407" s="71"/>
      <c r="FOR5407" s="67"/>
      <c r="FOS5407" s="67"/>
      <c r="FOT5407" s="68"/>
      <c r="FOU5407" s="68"/>
      <c r="FOW5407" s="68"/>
      <c r="FOX5407" s="68"/>
      <c r="FOY5407" s="68"/>
      <c r="FOZ5407" s="68"/>
      <c r="FPC5407" s="68"/>
      <c r="FPD5407" s="69"/>
      <c r="FPE5407" s="70"/>
      <c r="FPF5407" s="69"/>
      <c r="FPG5407" s="71"/>
      <c r="FPH5407" s="67"/>
      <c r="FPI5407" s="67"/>
      <c r="FPJ5407" s="68"/>
      <c r="FPK5407" s="68"/>
      <c r="FPM5407" s="68"/>
      <c r="FPN5407" s="68"/>
      <c r="FPO5407" s="68"/>
      <c r="FPP5407" s="68"/>
      <c r="FPS5407" s="68"/>
      <c r="FPT5407" s="69"/>
      <c r="FPU5407" s="70"/>
      <c r="FPV5407" s="69"/>
      <c r="FPW5407" s="71"/>
      <c r="FPX5407" s="67"/>
      <c r="FPY5407" s="67"/>
      <c r="FPZ5407" s="68"/>
      <c r="FQA5407" s="68"/>
      <c r="FQC5407" s="68"/>
      <c r="FQD5407" s="68"/>
      <c r="FQE5407" s="68"/>
      <c r="FQF5407" s="68"/>
      <c r="FQI5407" s="68"/>
      <c r="FQJ5407" s="69"/>
      <c r="FQK5407" s="70"/>
      <c r="FQL5407" s="69"/>
      <c r="FQM5407" s="71"/>
      <c r="FQN5407" s="67"/>
      <c r="FQO5407" s="67"/>
      <c r="FQP5407" s="68"/>
      <c r="FQQ5407" s="68"/>
      <c r="FQS5407" s="68"/>
      <c r="FQT5407" s="68"/>
      <c r="FQU5407" s="68"/>
      <c r="FQV5407" s="68"/>
      <c r="FQY5407" s="68"/>
      <c r="FQZ5407" s="69"/>
      <c r="FRA5407" s="70"/>
      <c r="FRB5407" s="69"/>
      <c r="FRC5407" s="71"/>
      <c r="FRD5407" s="67"/>
      <c r="FRE5407" s="67"/>
      <c r="FRF5407" s="68"/>
      <c r="FRG5407" s="68"/>
      <c r="FRI5407" s="68"/>
      <c r="FRJ5407" s="68"/>
      <c r="FRK5407" s="68"/>
      <c r="FRL5407" s="68"/>
      <c r="FRO5407" s="68"/>
      <c r="FRP5407" s="69"/>
      <c r="FRQ5407" s="70"/>
      <c r="FRR5407" s="69"/>
      <c r="FRS5407" s="71"/>
      <c r="FRT5407" s="67"/>
      <c r="FRU5407" s="67"/>
      <c r="FRV5407" s="68"/>
      <c r="FRW5407" s="68"/>
      <c r="FRY5407" s="68"/>
      <c r="FRZ5407" s="68"/>
      <c r="FSA5407" s="68"/>
      <c r="FSB5407" s="68"/>
      <c r="FSE5407" s="68"/>
      <c r="FSF5407" s="69"/>
      <c r="FSG5407" s="70"/>
      <c r="FSH5407" s="69"/>
      <c r="FSI5407" s="71"/>
      <c r="FSJ5407" s="67"/>
      <c r="FSK5407" s="67"/>
      <c r="FSL5407" s="68"/>
      <c r="FSM5407" s="68"/>
      <c r="FSO5407" s="68"/>
      <c r="FSP5407" s="68"/>
      <c r="FSQ5407" s="68"/>
      <c r="FSR5407" s="68"/>
      <c r="FSU5407" s="68"/>
      <c r="FSV5407" s="69"/>
      <c r="FSW5407" s="70"/>
      <c r="FSX5407" s="69"/>
      <c r="FSY5407" s="71"/>
      <c r="FSZ5407" s="67"/>
      <c r="FTA5407" s="67"/>
      <c r="FTB5407" s="68"/>
      <c r="FTC5407" s="68"/>
      <c r="FTE5407" s="68"/>
      <c r="FTF5407" s="68"/>
      <c r="FTG5407" s="68"/>
      <c r="FTH5407" s="68"/>
      <c r="FTK5407" s="68"/>
      <c r="FTL5407" s="69"/>
      <c r="FTM5407" s="70"/>
      <c r="FTN5407" s="69"/>
      <c r="FTO5407" s="71"/>
      <c r="FTP5407" s="67"/>
      <c r="FTQ5407" s="67"/>
      <c r="FTR5407" s="68"/>
      <c r="FTS5407" s="68"/>
      <c r="FTU5407" s="68"/>
      <c r="FTV5407" s="68"/>
      <c r="FTW5407" s="68"/>
      <c r="FTX5407" s="68"/>
      <c r="FUA5407" s="68"/>
      <c r="FUB5407" s="69"/>
      <c r="FUC5407" s="70"/>
      <c r="FUD5407" s="69"/>
      <c r="FUE5407" s="71"/>
      <c r="FUF5407" s="67"/>
      <c r="FUG5407" s="67"/>
      <c r="FUH5407" s="68"/>
      <c r="FUI5407" s="68"/>
      <c r="FUK5407" s="68"/>
      <c r="FUL5407" s="68"/>
      <c r="FUM5407" s="68"/>
      <c r="FUN5407" s="68"/>
      <c r="FUQ5407" s="68"/>
      <c r="FUR5407" s="69"/>
      <c r="FUS5407" s="70"/>
      <c r="FUT5407" s="69"/>
      <c r="FUU5407" s="71"/>
      <c r="FUV5407" s="67"/>
      <c r="FUW5407" s="67"/>
      <c r="FUX5407" s="68"/>
      <c r="FUY5407" s="68"/>
      <c r="FVA5407" s="68"/>
      <c r="FVB5407" s="68"/>
      <c r="FVC5407" s="68"/>
      <c r="FVD5407" s="68"/>
      <c r="FVG5407" s="68"/>
      <c r="FVH5407" s="69"/>
      <c r="FVI5407" s="70"/>
      <c r="FVJ5407" s="69"/>
      <c r="FVK5407" s="71"/>
      <c r="FVL5407" s="67"/>
      <c r="FVM5407" s="67"/>
      <c r="FVN5407" s="68"/>
      <c r="FVO5407" s="68"/>
      <c r="FVQ5407" s="68"/>
      <c r="FVR5407" s="68"/>
      <c r="FVS5407" s="68"/>
      <c r="FVT5407" s="68"/>
      <c r="FVW5407" s="68"/>
      <c r="FVX5407" s="69"/>
      <c r="FVY5407" s="70"/>
      <c r="FVZ5407" s="69"/>
      <c r="FWA5407" s="71"/>
      <c r="FWB5407" s="67"/>
      <c r="FWC5407" s="67"/>
      <c r="FWD5407" s="68"/>
      <c r="FWE5407" s="68"/>
      <c r="FWG5407" s="68"/>
      <c r="FWH5407" s="68"/>
      <c r="FWI5407" s="68"/>
      <c r="FWJ5407" s="68"/>
      <c r="FWM5407" s="68"/>
      <c r="FWN5407" s="69"/>
      <c r="FWO5407" s="70"/>
      <c r="FWP5407" s="69"/>
      <c r="FWQ5407" s="71"/>
      <c r="FWR5407" s="67"/>
      <c r="FWS5407" s="67"/>
      <c r="FWT5407" s="68"/>
      <c r="FWU5407" s="68"/>
      <c r="FWW5407" s="68"/>
      <c r="FWX5407" s="68"/>
      <c r="FWY5407" s="68"/>
      <c r="FWZ5407" s="68"/>
      <c r="FXC5407" s="68"/>
      <c r="FXD5407" s="69"/>
      <c r="FXE5407" s="70"/>
      <c r="FXF5407" s="69"/>
      <c r="FXG5407" s="71"/>
      <c r="FXH5407" s="67"/>
      <c r="FXI5407" s="67"/>
      <c r="FXJ5407" s="68"/>
      <c r="FXK5407" s="68"/>
      <c r="FXM5407" s="68"/>
      <c r="FXN5407" s="68"/>
      <c r="FXO5407" s="68"/>
      <c r="FXP5407" s="68"/>
      <c r="FXS5407" s="68"/>
      <c r="FXT5407" s="69"/>
      <c r="FXU5407" s="70"/>
      <c r="FXV5407" s="69"/>
      <c r="FXW5407" s="71"/>
      <c r="FXX5407" s="67"/>
      <c r="FXY5407" s="67"/>
      <c r="FXZ5407" s="68"/>
      <c r="FYA5407" s="68"/>
      <c r="FYC5407" s="68"/>
      <c r="FYD5407" s="68"/>
      <c r="FYE5407" s="68"/>
      <c r="FYF5407" s="68"/>
      <c r="FYI5407" s="68"/>
      <c r="FYJ5407" s="69"/>
      <c r="FYK5407" s="70"/>
      <c r="FYL5407" s="69"/>
      <c r="FYM5407" s="71"/>
      <c r="FYN5407" s="67"/>
      <c r="FYO5407" s="67"/>
      <c r="FYP5407" s="68"/>
      <c r="FYQ5407" s="68"/>
      <c r="FYS5407" s="68"/>
      <c r="FYT5407" s="68"/>
      <c r="FYU5407" s="68"/>
      <c r="FYV5407" s="68"/>
      <c r="FYY5407" s="68"/>
      <c r="FYZ5407" s="69"/>
      <c r="FZA5407" s="70"/>
      <c r="FZB5407" s="69"/>
      <c r="FZC5407" s="71"/>
      <c r="FZD5407" s="67"/>
      <c r="FZE5407" s="67"/>
      <c r="FZF5407" s="68"/>
      <c r="FZG5407" s="68"/>
      <c r="FZI5407" s="68"/>
      <c r="FZJ5407" s="68"/>
      <c r="FZK5407" s="68"/>
      <c r="FZL5407" s="68"/>
      <c r="FZO5407" s="68"/>
      <c r="FZP5407" s="69"/>
      <c r="FZQ5407" s="70"/>
      <c r="FZR5407" s="69"/>
      <c r="FZS5407" s="71"/>
      <c r="FZT5407" s="67"/>
      <c r="FZU5407" s="67"/>
      <c r="FZV5407" s="68"/>
      <c r="FZW5407" s="68"/>
      <c r="FZY5407" s="68"/>
      <c r="FZZ5407" s="68"/>
      <c r="GAA5407" s="68"/>
      <c r="GAB5407" s="68"/>
      <c r="GAE5407" s="68"/>
      <c r="GAF5407" s="69"/>
      <c r="GAG5407" s="70"/>
      <c r="GAH5407" s="69"/>
      <c r="GAI5407" s="71"/>
      <c r="GAJ5407" s="67"/>
      <c r="GAK5407" s="67"/>
      <c r="GAL5407" s="68"/>
      <c r="GAM5407" s="68"/>
      <c r="GAO5407" s="68"/>
      <c r="GAP5407" s="68"/>
      <c r="GAQ5407" s="68"/>
      <c r="GAR5407" s="68"/>
      <c r="GAU5407" s="68"/>
      <c r="GAV5407" s="69"/>
      <c r="GAW5407" s="70"/>
      <c r="GAX5407" s="69"/>
      <c r="GAY5407" s="71"/>
      <c r="GAZ5407" s="67"/>
      <c r="GBA5407" s="67"/>
      <c r="GBB5407" s="68"/>
      <c r="GBC5407" s="68"/>
      <c r="GBE5407" s="68"/>
      <c r="GBF5407" s="68"/>
      <c r="GBG5407" s="68"/>
      <c r="GBH5407" s="68"/>
      <c r="GBK5407" s="68"/>
      <c r="GBL5407" s="69"/>
      <c r="GBM5407" s="70"/>
      <c r="GBN5407" s="69"/>
      <c r="GBO5407" s="71"/>
      <c r="GBP5407" s="67"/>
      <c r="GBQ5407" s="67"/>
      <c r="GBR5407" s="68"/>
      <c r="GBS5407" s="68"/>
      <c r="GBU5407" s="68"/>
      <c r="GBV5407" s="68"/>
      <c r="GBW5407" s="68"/>
      <c r="GBX5407" s="68"/>
      <c r="GCA5407" s="68"/>
      <c r="GCB5407" s="69"/>
      <c r="GCC5407" s="70"/>
      <c r="GCD5407" s="69"/>
      <c r="GCE5407" s="71"/>
      <c r="GCF5407" s="67"/>
      <c r="GCG5407" s="67"/>
      <c r="GCH5407" s="68"/>
      <c r="GCI5407" s="68"/>
      <c r="GCK5407" s="68"/>
      <c r="GCL5407" s="68"/>
      <c r="GCM5407" s="68"/>
      <c r="GCN5407" s="68"/>
      <c r="GCQ5407" s="68"/>
      <c r="GCR5407" s="69"/>
      <c r="GCS5407" s="70"/>
      <c r="GCT5407" s="69"/>
      <c r="GCU5407" s="71"/>
      <c r="GCV5407" s="67"/>
      <c r="GCW5407" s="67"/>
      <c r="GCX5407" s="68"/>
      <c r="GCY5407" s="68"/>
      <c r="GDA5407" s="68"/>
      <c r="GDB5407" s="68"/>
      <c r="GDC5407" s="68"/>
      <c r="GDD5407" s="68"/>
      <c r="GDG5407" s="68"/>
      <c r="GDH5407" s="69"/>
      <c r="GDI5407" s="70"/>
      <c r="GDJ5407" s="69"/>
      <c r="GDK5407" s="71"/>
      <c r="GDL5407" s="67"/>
      <c r="GDM5407" s="67"/>
      <c r="GDN5407" s="68"/>
      <c r="GDO5407" s="68"/>
      <c r="GDQ5407" s="68"/>
      <c r="GDR5407" s="68"/>
      <c r="GDS5407" s="68"/>
      <c r="GDT5407" s="68"/>
      <c r="GDW5407" s="68"/>
      <c r="GDX5407" s="69"/>
      <c r="GDY5407" s="70"/>
      <c r="GDZ5407" s="69"/>
      <c r="GEA5407" s="71"/>
      <c r="GEB5407" s="67"/>
      <c r="GEC5407" s="67"/>
      <c r="GED5407" s="68"/>
      <c r="GEE5407" s="68"/>
      <c r="GEG5407" s="68"/>
      <c r="GEH5407" s="68"/>
      <c r="GEI5407" s="68"/>
      <c r="GEJ5407" s="68"/>
      <c r="GEM5407" s="68"/>
      <c r="GEN5407" s="69"/>
      <c r="GEO5407" s="70"/>
      <c r="GEP5407" s="69"/>
      <c r="GEQ5407" s="71"/>
      <c r="GER5407" s="67"/>
      <c r="GES5407" s="67"/>
      <c r="GET5407" s="68"/>
      <c r="GEU5407" s="68"/>
      <c r="GEW5407" s="68"/>
      <c r="GEX5407" s="68"/>
      <c r="GEY5407" s="68"/>
      <c r="GEZ5407" s="68"/>
      <c r="GFC5407" s="68"/>
      <c r="GFD5407" s="69"/>
      <c r="GFE5407" s="70"/>
      <c r="GFF5407" s="69"/>
      <c r="GFG5407" s="71"/>
      <c r="GFH5407" s="67"/>
      <c r="GFI5407" s="67"/>
      <c r="GFJ5407" s="68"/>
      <c r="GFK5407" s="68"/>
      <c r="GFM5407" s="68"/>
      <c r="GFN5407" s="68"/>
      <c r="GFO5407" s="68"/>
      <c r="GFP5407" s="68"/>
      <c r="GFS5407" s="68"/>
      <c r="GFT5407" s="69"/>
      <c r="GFU5407" s="70"/>
      <c r="GFV5407" s="69"/>
      <c r="GFW5407" s="71"/>
      <c r="GFX5407" s="67"/>
      <c r="GFY5407" s="67"/>
      <c r="GFZ5407" s="68"/>
      <c r="GGA5407" s="68"/>
      <c r="GGC5407" s="68"/>
      <c r="GGD5407" s="68"/>
      <c r="GGE5407" s="68"/>
      <c r="GGF5407" s="68"/>
      <c r="GGI5407" s="68"/>
      <c r="GGJ5407" s="69"/>
      <c r="GGK5407" s="70"/>
      <c r="GGL5407" s="69"/>
      <c r="GGM5407" s="71"/>
      <c r="GGN5407" s="67"/>
      <c r="GGO5407" s="67"/>
      <c r="GGP5407" s="68"/>
      <c r="GGQ5407" s="68"/>
      <c r="GGS5407" s="68"/>
      <c r="GGT5407" s="68"/>
      <c r="GGU5407" s="68"/>
      <c r="GGV5407" s="68"/>
      <c r="GGY5407" s="68"/>
      <c r="GGZ5407" s="69"/>
      <c r="GHA5407" s="70"/>
      <c r="GHB5407" s="69"/>
      <c r="GHC5407" s="71"/>
      <c r="GHD5407" s="67"/>
      <c r="GHE5407" s="67"/>
      <c r="GHF5407" s="68"/>
      <c r="GHG5407" s="68"/>
      <c r="GHI5407" s="68"/>
      <c r="GHJ5407" s="68"/>
      <c r="GHK5407" s="68"/>
      <c r="GHL5407" s="68"/>
      <c r="GHO5407" s="68"/>
      <c r="GHP5407" s="69"/>
      <c r="GHQ5407" s="70"/>
      <c r="GHR5407" s="69"/>
      <c r="GHS5407" s="71"/>
      <c r="GHT5407" s="67"/>
      <c r="GHU5407" s="67"/>
      <c r="GHV5407" s="68"/>
      <c r="GHW5407" s="68"/>
      <c r="GHY5407" s="68"/>
      <c r="GHZ5407" s="68"/>
      <c r="GIA5407" s="68"/>
      <c r="GIB5407" s="68"/>
      <c r="GIE5407" s="68"/>
      <c r="GIF5407" s="69"/>
      <c r="GIG5407" s="70"/>
      <c r="GIH5407" s="69"/>
      <c r="GII5407" s="71"/>
      <c r="GIJ5407" s="67"/>
      <c r="GIK5407" s="67"/>
      <c r="GIL5407" s="68"/>
      <c r="GIM5407" s="68"/>
      <c r="GIO5407" s="68"/>
      <c r="GIP5407" s="68"/>
      <c r="GIQ5407" s="68"/>
      <c r="GIR5407" s="68"/>
      <c r="GIU5407" s="68"/>
      <c r="GIV5407" s="69"/>
      <c r="GIW5407" s="70"/>
      <c r="GIX5407" s="69"/>
      <c r="GIY5407" s="71"/>
      <c r="GIZ5407" s="67"/>
      <c r="GJA5407" s="67"/>
      <c r="GJB5407" s="68"/>
      <c r="GJC5407" s="68"/>
      <c r="GJE5407" s="68"/>
      <c r="GJF5407" s="68"/>
      <c r="GJG5407" s="68"/>
      <c r="GJH5407" s="68"/>
      <c r="GJK5407" s="68"/>
      <c r="GJL5407" s="69"/>
      <c r="GJM5407" s="70"/>
      <c r="GJN5407" s="69"/>
      <c r="GJO5407" s="71"/>
      <c r="GJP5407" s="67"/>
      <c r="GJQ5407" s="67"/>
      <c r="GJR5407" s="68"/>
      <c r="GJS5407" s="68"/>
      <c r="GJU5407" s="68"/>
      <c r="GJV5407" s="68"/>
      <c r="GJW5407" s="68"/>
      <c r="GJX5407" s="68"/>
      <c r="GKA5407" s="68"/>
      <c r="GKB5407" s="69"/>
      <c r="GKC5407" s="70"/>
      <c r="GKD5407" s="69"/>
      <c r="GKE5407" s="71"/>
      <c r="GKF5407" s="67"/>
      <c r="GKG5407" s="67"/>
      <c r="GKH5407" s="68"/>
      <c r="GKI5407" s="68"/>
      <c r="GKK5407" s="68"/>
      <c r="GKL5407" s="68"/>
      <c r="GKM5407" s="68"/>
      <c r="GKN5407" s="68"/>
      <c r="GKQ5407" s="68"/>
      <c r="GKR5407" s="69"/>
      <c r="GKS5407" s="70"/>
      <c r="GKT5407" s="69"/>
      <c r="GKU5407" s="71"/>
      <c r="GKV5407" s="67"/>
      <c r="GKW5407" s="67"/>
      <c r="GKX5407" s="68"/>
      <c r="GKY5407" s="68"/>
      <c r="GLA5407" s="68"/>
      <c r="GLB5407" s="68"/>
      <c r="GLC5407" s="68"/>
      <c r="GLD5407" s="68"/>
      <c r="GLG5407" s="68"/>
      <c r="GLH5407" s="69"/>
      <c r="GLI5407" s="70"/>
      <c r="GLJ5407" s="69"/>
      <c r="GLK5407" s="71"/>
      <c r="GLL5407" s="67"/>
      <c r="GLM5407" s="67"/>
      <c r="GLN5407" s="68"/>
      <c r="GLO5407" s="68"/>
      <c r="GLQ5407" s="68"/>
      <c r="GLR5407" s="68"/>
      <c r="GLS5407" s="68"/>
      <c r="GLT5407" s="68"/>
      <c r="GLW5407" s="68"/>
      <c r="GLX5407" s="69"/>
      <c r="GLY5407" s="70"/>
      <c r="GLZ5407" s="69"/>
      <c r="GMA5407" s="71"/>
      <c r="GMB5407" s="67"/>
      <c r="GMC5407" s="67"/>
      <c r="GMD5407" s="68"/>
      <c r="GME5407" s="68"/>
      <c r="GMG5407" s="68"/>
      <c r="GMH5407" s="68"/>
      <c r="GMI5407" s="68"/>
      <c r="GMJ5407" s="68"/>
      <c r="GMM5407" s="68"/>
      <c r="GMN5407" s="69"/>
      <c r="GMO5407" s="70"/>
      <c r="GMP5407" s="69"/>
      <c r="GMQ5407" s="71"/>
      <c r="GMR5407" s="67"/>
      <c r="GMS5407" s="67"/>
      <c r="GMT5407" s="68"/>
      <c r="GMU5407" s="68"/>
      <c r="GMW5407" s="68"/>
      <c r="GMX5407" s="68"/>
      <c r="GMY5407" s="68"/>
      <c r="GMZ5407" s="68"/>
      <c r="GNC5407" s="68"/>
      <c r="GND5407" s="69"/>
      <c r="GNE5407" s="70"/>
      <c r="GNF5407" s="69"/>
      <c r="GNG5407" s="71"/>
      <c r="GNH5407" s="67"/>
      <c r="GNI5407" s="67"/>
      <c r="GNJ5407" s="68"/>
      <c r="GNK5407" s="68"/>
      <c r="GNM5407" s="68"/>
      <c r="GNN5407" s="68"/>
      <c r="GNO5407" s="68"/>
      <c r="GNP5407" s="68"/>
      <c r="GNS5407" s="68"/>
      <c r="GNT5407" s="69"/>
      <c r="GNU5407" s="70"/>
      <c r="GNV5407" s="69"/>
      <c r="GNW5407" s="71"/>
      <c r="GNX5407" s="67"/>
      <c r="GNY5407" s="67"/>
      <c r="GNZ5407" s="68"/>
      <c r="GOA5407" s="68"/>
      <c r="GOC5407" s="68"/>
      <c r="GOD5407" s="68"/>
      <c r="GOE5407" s="68"/>
      <c r="GOF5407" s="68"/>
      <c r="GOI5407" s="68"/>
      <c r="GOJ5407" s="69"/>
      <c r="GOK5407" s="70"/>
      <c r="GOL5407" s="69"/>
      <c r="GOM5407" s="71"/>
      <c r="GON5407" s="67"/>
      <c r="GOO5407" s="67"/>
      <c r="GOP5407" s="68"/>
      <c r="GOQ5407" s="68"/>
      <c r="GOS5407" s="68"/>
      <c r="GOT5407" s="68"/>
      <c r="GOU5407" s="68"/>
      <c r="GOV5407" s="68"/>
      <c r="GOY5407" s="68"/>
      <c r="GOZ5407" s="69"/>
      <c r="GPA5407" s="70"/>
      <c r="GPB5407" s="69"/>
      <c r="GPC5407" s="71"/>
      <c r="GPD5407" s="67"/>
      <c r="GPE5407" s="67"/>
      <c r="GPF5407" s="68"/>
      <c r="GPG5407" s="68"/>
      <c r="GPI5407" s="68"/>
      <c r="GPJ5407" s="68"/>
      <c r="GPK5407" s="68"/>
      <c r="GPL5407" s="68"/>
      <c r="GPO5407" s="68"/>
      <c r="GPP5407" s="69"/>
      <c r="GPQ5407" s="70"/>
      <c r="GPR5407" s="69"/>
      <c r="GPS5407" s="71"/>
      <c r="GPT5407" s="67"/>
      <c r="GPU5407" s="67"/>
      <c r="GPV5407" s="68"/>
      <c r="GPW5407" s="68"/>
      <c r="GPY5407" s="68"/>
      <c r="GPZ5407" s="68"/>
      <c r="GQA5407" s="68"/>
      <c r="GQB5407" s="68"/>
      <c r="GQE5407" s="68"/>
      <c r="GQF5407" s="69"/>
      <c r="GQG5407" s="70"/>
      <c r="GQH5407" s="69"/>
      <c r="GQI5407" s="71"/>
      <c r="GQJ5407" s="67"/>
      <c r="GQK5407" s="67"/>
      <c r="GQL5407" s="68"/>
      <c r="GQM5407" s="68"/>
      <c r="GQO5407" s="68"/>
      <c r="GQP5407" s="68"/>
      <c r="GQQ5407" s="68"/>
      <c r="GQR5407" s="68"/>
      <c r="GQU5407" s="68"/>
      <c r="GQV5407" s="69"/>
      <c r="GQW5407" s="70"/>
      <c r="GQX5407" s="69"/>
      <c r="GQY5407" s="71"/>
      <c r="GQZ5407" s="67"/>
      <c r="GRA5407" s="67"/>
      <c r="GRB5407" s="68"/>
      <c r="GRC5407" s="68"/>
      <c r="GRE5407" s="68"/>
      <c r="GRF5407" s="68"/>
      <c r="GRG5407" s="68"/>
      <c r="GRH5407" s="68"/>
      <c r="GRK5407" s="68"/>
      <c r="GRL5407" s="69"/>
      <c r="GRM5407" s="70"/>
      <c r="GRN5407" s="69"/>
      <c r="GRO5407" s="71"/>
      <c r="GRP5407" s="67"/>
      <c r="GRQ5407" s="67"/>
      <c r="GRR5407" s="68"/>
      <c r="GRS5407" s="68"/>
      <c r="GRU5407" s="68"/>
      <c r="GRV5407" s="68"/>
      <c r="GRW5407" s="68"/>
      <c r="GRX5407" s="68"/>
      <c r="GSA5407" s="68"/>
      <c r="GSB5407" s="69"/>
      <c r="GSC5407" s="70"/>
      <c r="GSD5407" s="69"/>
      <c r="GSE5407" s="71"/>
      <c r="GSF5407" s="67"/>
      <c r="GSG5407" s="67"/>
      <c r="GSH5407" s="68"/>
      <c r="GSI5407" s="68"/>
      <c r="GSK5407" s="68"/>
      <c r="GSL5407" s="68"/>
      <c r="GSM5407" s="68"/>
      <c r="GSN5407" s="68"/>
      <c r="GSQ5407" s="68"/>
      <c r="GSR5407" s="69"/>
      <c r="GSS5407" s="70"/>
      <c r="GST5407" s="69"/>
      <c r="GSU5407" s="71"/>
      <c r="GSV5407" s="67"/>
      <c r="GSW5407" s="67"/>
      <c r="GSX5407" s="68"/>
      <c r="GSY5407" s="68"/>
      <c r="GTA5407" s="68"/>
      <c r="GTB5407" s="68"/>
      <c r="GTC5407" s="68"/>
      <c r="GTD5407" s="68"/>
      <c r="GTG5407" s="68"/>
      <c r="GTH5407" s="69"/>
      <c r="GTI5407" s="70"/>
      <c r="GTJ5407" s="69"/>
      <c r="GTK5407" s="71"/>
      <c r="GTL5407" s="67"/>
      <c r="GTM5407" s="67"/>
      <c r="GTN5407" s="68"/>
      <c r="GTO5407" s="68"/>
      <c r="GTQ5407" s="68"/>
      <c r="GTR5407" s="68"/>
      <c r="GTS5407" s="68"/>
      <c r="GTT5407" s="68"/>
      <c r="GTW5407" s="68"/>
      <c r="GTX5407" s="69"/>
      <c r="GTY5407" s="70"/>
      <c r="GTZ5407" s="69"/>
      <c r="GUA5407" s="71"/>
      <c r="GUB5407" s="67"/>
      <c r="GUC5407" s="67"/>
      <c r="GUD5407" s="68"/>
      <c r="GUE5407" s="68"/>
      <c r="GUG5407" s="68"/>
      <c r="GUH5407" s="68"/>
      <c r="GUI5407" s="68"/>
      <c r="GUJ5407" s="68"/>
      <c r="GUM5407" s="68"/>
      <c r="GUN5407" s="69"/>
      <c r="GUO5407" s="70"/>
      <c r="GUP5407" s="69"/>
      <c r="GUQ5407" s="71"/>
      <c r="GUR5407" s="67"/>
      <c r="GUS5407" s="67"/>
      <c r="GUT5407" s="68"/>
      <c r="GUU5407" s="68"/>
      <c r="GUW5407" s="68"/>
      <c r="GUX5407" s="68"/>
      <c r="GUY5407" s="68"/>
      <c r="GUZ5407" s="68"/>
      <c r="GVC5407" s="68"/>
      <c r="GVD5407" s="69"/>
      <c r="GVE5407" s="70"/>
      <c r="GVF5407" s="69"/>
      <c r="GVG5407" s="71"/>
      <c r="GVH5407" s="67"/>
      <c r="GVI5407" s="67"/>
      <c r="GVJ5407" s="68"/>
      <c r="GVK5407" s="68"/>
      <c r="GVM5407" s="68"/>
      <c r="GVN5407" s="68"/>
      <c r="GVO5407" s="68"/>
      <c r="GVP5407" s="68"/>
      <c r="GVS5407" s="68"/>
      <c r="GVT5407" s="69"/>
      <c r="GVU5407" s="70"/>
      <c r="GVV5407" s="69"/>
      <c r="GVW5407" s="71"/>
      <c r="GVX5407" s="67"/>
      <c r="GVY5407" s="67"/>
      <c r="GVZ5407" s="68"/>
      <c r="GWA5407" s="68"/>
      <c r="GWC5407" s="68"/>
      <c r="GWD5407" s="68"/>
      <c r="GWE5407" s="68"/>
      <c r="GWF5407" s="68"/>
      <c r="GWI5407" s="68"/>
      <c r="GWJ5407" s="69"/>
      <c r="GWK5407" s="70"/>
      <c r="GWL5407" s="69"/>
      <c r="GWM5407" s="71"/>
      <c r="GWN5407" s="67"/>
      <c r="GWO5407" s="67"/>
      <c r="GWP5407" s="68"/>
      <c r="GWQ5407" s="68"/>
      <c r="GWS5407" s="68"/>
      <c r="GWT5407" s="68"/>
      <c r="GWU5407" s="68"/>
      <c r="GWV5407" s="68"/>
      <c r="GWY5407" s="68"/>
      <c r="GWZ5407" s="69"/>
      <c r="GXA5407" s="70"/>
      <c r="GXB5407" s="69"/>
      <c r="GXC5407" s="71"/>
      <c r="GXD5407" s="67"/>
      <c r="GXE5407" s="67"/>
      <c r="GXF5407" s="68"/>
      <c r="GXG5407" s="68"/>
      <c r="GXI5407" s="68"/>
      <c r="GXJ5407" s="68"/>
      <c r="GXK5407" s="68"/>
      <c r="GXL5407" s="68"/>
      <c r="GXO5407" s="68"/>
      <c r="GXP5407" s="69"/>
      <c r="GXQ5407" s="70"/>
      <c r="GXR5407" s="69"/>
      <c r="GXS5407" s="71"/>
      <c r="GXT5407" s="67"/>
      <c r="GXU5407" s="67"/>
      <c r="GXV5407" s="68"/>
      <c r="GXW5407" s="68"/>
      <c r="GXY5407" s="68"/>
      <c r="GXZ5407" s="68"/>
      <c r="GYA5407" s="68"/>
      <c r="GYB5407" s="68"/>
      <c r="GYE5407" s="68"/>
      <c r="GYF5407" s="69"/>
      <c r="GYG5407" s="70"/>
      <c r="GYH5407" s="69"/>
      <c r="GYI5407" s="71"/>
      <c r="GYJ5407" s="67"/>
      <c r="GYK5407" s="67"/>
      <c r="GYL5407" s="68"/>
      <c r="GYM5407" s="68"/>
      <c r="GYO5407" s="68"/>
      <c r="GYP5407" s="68"/>
      <c r="GYQ5407" s="68"/>
      <c r="GYR5407" s="68"/>
      <c r="GYU5407" s="68"/>
      <c r="GYV5407" s="69"/>
      <c r="GYW5407" s="70"/>
      <c r="GYX5407" s="69"/>
      <c r="GYY5407" s="71"/>
      <c r="GYZ5407" s="67"/>
      <c r="GZA5407" s="67"/>
      <c r="GZB5407" s="68"/>
      <c r="GZC5407" s="68"/>
      <c r="GZE5407" s="68"/>
      <c r="GZF5407" s="68"/>
      <c r="GZG5407" s="68"/>
      <c r="GZH5407" s="68"/>
      <c r="GZK5407" s="68"/>
      <c r="GZL5407" s="69"/>
      <c r="GZM5407" s="70"/>
      <c r="GZN5407" s="69"/>
      <c r="GZO5407" s="71"/>
      <c r="GZP5407" s="67"/>
      <c r="GZQ5407" s="67"/>
      <c r="GZR5407" s="68"/>
      <c r="GZS5407" s="68"/>
      <c r="GZU5407" s="68"/>
      <c r="GZV5407" s="68"/>
      <c r="GZW5407" s="68"/>
      <c r="GZX5407" s="68"/>
      <c r="HAA5407" s="68"/>
      <c r="HAB5407" s="69"/>
      <c r="HAC5407" s="70"/>
      <c r="HAD5407" s="69"/>
      <c r="HAE5407" s="71"/>
      <c r="HAF5407" s="67"/>
      <c r="HAG5407" s="67"/>
      <c r="HAH5407" s="68"/>
      <c r="HAI5407" s="68"/>
      <c r="HAK5407" s="68"/>
      <c r="HAL5407" s="68"/>
      <c r="HAM5407" s="68"/>
      <c r="HAN5407" s="68"/>
      <c r="HAQ5407" s="68"/>
      <c r="HAR5407" s="69"/>
      <c r="HAS5407" s="70"/>
      <c r="HAT5407" s="69"/>
      <c r="HAU5407" s="71"/>
      <c r="HAV5407" s="67"/>
      <c r="HAW5407" s="67"/>
      <c r="HAX5407" s="68"/>
      <c r="HAY5407" s="68"/>
      <c r="HBA5407" s="68"/>
      <c r="HBB5407" s="68"/>
      <c r="HBC5407" s="68"/>
      <c r="HBD5407" s="68"/>
      <c r="HBG5407" s="68"/>
      <c r="HBH5407" s="69"/>
      <c r="HBI5407" s="70"/>
      <c r="HBJ5407" s="69"/>
      <c r="HBK5407" s="71"/>
      <c r="HBL5407" s="67"/>
      <c r="HBM5407" s="67"/>
      <c r="HBN5407" s="68"/>
      <c r="HBO5407" s="68"/>
      <c r="HBQ5407" s="68"/>
      <c r="HBR5407" s="68"/>
      <c r="HBS5407" s="68"/>
      <c r="HBT5407" s="68"/>
      <c r="HBW5407" s="68"/>
      <c r="HBX5407" s="69"/>
      <c r="HBY5407" s="70"/>
      <c r="HBZ5407" s="69"/>
      <c r="HCA5407" s="71"/>
      <c r="HCB5407" s="67"/>
      <c r="HCC5407" s="67"/>
      <c r="HCD5407" s="68"/>
      <c r="HCE5407" s="68"/>
      <c r="HCG5407" s="68"/>
      <c r="HCH5407" s="68"/>
      <c r="HCI5407" s="68"/>
      <c r="HCJ5407" s="68"/>
      <c r="HCM5407" s="68"/>
      <c r="HCN5407" s="69"/>
      <c r="HCO5407" s="70"/>
      <c r="HCP5407" s="69"/>
      <c r="HCQ5407" s="71"/>
      <c r="HCR5407" s="67"/>
      <c r="HCS5407" s="67"/>
      <c r="HCT5407" s="68"/>
      <c r="HCU5407" s="68"/>
      <c r="HCW5407" s="68"/>
      <c r="HCX5407" s="68"/>
      <c r="HCY5407" s="68"/>
      <c r="HCZ5407" s="68"/>
      <c r="HDC5407" s="68"/>
      <c r="HDD5407" s="69"/>
      <c r="HDE5407" s="70"/>
      <c r="HDF5407" s="69"/>
      <c r="HDG5407" s="71"/>
      <c r="HDH5407" s="67"/>
      <c r="HDI5407" s="67"/>
      <c r="HDJ5407" s="68"/>
      <c r="HDK5407" s="68"/>
      <c r="HDM5407" s="68"/>
      <c r="HDN5407" s="68"/>
      <c r="HDO5407" s="68"/>
      <c r="HDP5407" s="68"/>
      <c r="HDS5407" s="68"/>
      <c r="HDT5407" s="69"/>
      <c r="HDU5407" s="70"/>
      <c r="HDV5407" s="69"/>
      <c r="HDW5407" s="71"/>
      <c r="HDX5407" s="67"/>
      <c r="HDY5407" s="67"/>
      <c r="HDZ5407" s="68"/>
      <c r="HEA5407" s="68"/>
      <c r="HEC5407" s="68"/>
      <c r="HED5407" s="68"/>
      <c r="HEE5407" s="68"/>
      <c r="HEF5407" s="68"/>
      <c r="HEI5407" s="68"/>
      <c r="HEJ5407" s="69"/>
      <c r="HEK5407" s="70"/>
      <c r="HEL5407" s="69"/>
      <c r="HEM5407" s="71"/>
      <c r="HEN5407" s="67"/>
      <c r="HEO5407" s="67"/>
      <c r="HEP5407" s="68"/>
      <c r="HEQ5407" s="68"/>
      <c r="HES5407" s="68"/>
      <c r="HET5407" s="68"/>
      <c r="HEU5407" s="68"/>
      <c r="HEV5407" s="68"/>
      <c r="HEY5407" s="68"/>
      <c r="HEZ5407" s="69"/>
      <c r="HFA5407" s="70"/>
      <c r="HFB5407" s="69"/>
      <c r="HFC5407" s="71"/>
      <c r="HFD5407" s="67"/>
      <c r="HFE5407" s="67"/>
      <c r="HFF5407" s="68"/>
      <c r="HFG5407" s="68"/>
      <c r="HFI5407" s="68"/>
      <c r="HFJ5407" s="68"/>
      <c r="HFK5407" s="68"/>
      <c r="HFL5407" s="68"/>
      <c r="HFO5407" s="68"/>
      <c r="HFP5407" s="69"/>
      <c r="HFQ5407" s="70"/>
      <c r="HFR5407" s="69"/>
      <c r="HFS5407" s="71"/>
      <c r="HFT5407" s="67"/>
      <c r="HFU5407" s="67"/>
      <c r="HFV5407" s="68"/>
      <c r="HFW5407" s="68"/>
      <c r="HFY5407" s="68"/>
      <c r="HFZ5407" s="68"/>
      <c r="HGA5407" s="68"/>
      <c r="HGB5407" s="68"/>
      <c r="HGE5407" s="68"/>
      <c r="HGF5407" s="69"/>
      <c r="HGG5407" s="70"/>
      <c r="HGH5407" s="69"/>
      <c r="HGI5407" s="71"/>
      <c r="HGJ5407" s="67"/>
      <c r="HGK5407" s="67"/>
      <c r="HGL5407" s="68"/>
      <c r="HGM5407" s="68"/>
      <c r="HGO5407" s="68"/>
      <c r="HGP5407" s="68"/>
      <c r="HGQ5407" s="68"/>
      <c r="HGR5407" s="68"/>
      <c r="HGU5407" s="68"/>
      <c r="HGV5407" s="69"/>
      <c r="HGW5407" s="70"/>
      <c r="HGX5407" s="69"/>
      <c r="HGY5407" s="71"/>
      <c r="HGZ5407" s="67"/>
      <c r="HHA5407" s="67"/>
      <c r="HHB5407" s="68"/>
      <c r="HHC5407" s="68"/>
      <c r="HHE5407" s="68"/>
      <c r="HHF5407" s="68"/>
      <c r="HHG5407" s="68"/>
      <c r="HHH5407" s="68"/>
      <c r="HHK5407" s="68"/>
      <c r="HHL5407" s="69"/>
      <c r="HHM5407" s="70"/>
      <c r="HHN5407" s="69"/>
      <c r="HHO5407" s="71"/>
      <c r="HHP5407" s="67"/>
      <c r="HHQ5407" s="67"/>
      <c r="HHR5407" s="68"/>
      <c r="HHS5407" s="68"/>
      <c r="HHU5407" s="68"/>
      <c r="HHV5407" s="68"/>
      <c r="HHW5407" s="68"/>
      <c r="HHX5407" s="68"/>
      <c r="HIA5407" s="68"/>
      <c r="HIB5407" s="69"/>
      <c r="HIC5407" s="70"/>
      <c r="HID5407" s="69"/>
      <c r="HIE5407" s="71"/>
      <c r="HIF5407" s="67"/>
      <c r="HIG5407" s="67"/>
      <c r="HIH5407" s="68"/>
      <c r="HII5407" s="68"/>
      <c r="HIK5407" s="68"/>
      <c r="HIL5407" s="68"/>
      <c r="HIM5407" s="68"/>
      <c r="HIN5407" s="68"/>
      <c r="HIQ5407" s="68"/>
      <c r="HIR5407" s="69"/>
      <c r="HIS5407" s="70"/>
      <c r="HIT5407" s="69"/>
      <c r="HIU5407" s="71"/>
      <c r="HIV5407" s="67"/>
      <c r="HIW5407" s="67"/>
      <c r="HIX5407" s="68"/>
      <c r="HIY5407" s="68"/>
      <c r="HJA5407" s="68"/>
      <c r="HJB5407" s="68"/>
      <c r="HJC5407" s="68"/>
      <c r="HJD5407" s="68"/>
      <c r="HJG5407" s="68"/>
      <c r="HJH5407" s="69"/>
      <c r="HJI5407" s="70"/>
      <c r="HJJ5407" s="69"/>
      <c r="HJK5407" s="71"/>
      <c r="HJL5407" s="67"/>
      <c r="HJM5407" s="67"/>
      <c r="HJN5407" s="68"/>
      <c r="HJO5407" s="68"/>
      <c r="HJQ5407" s="68"/>
      <c r="HJR5407" s="68"/>
      <c r="HJS5407" s="68"/>
      <c r="HJT5407" s="68"/>
      <c r="HJW5407" s="68"/>
      <c r="HJX5407" s="69"/>
      <c r="HJY5407" s="70"/>
      <c r="HJZ5407" s="69"/>
      <c r="HKA5407" s="71"/>
      <c r="HKB5407" s="67"/>
      <c r="HKC5407" s="67"/>
      <c r="HKD5407" s="68"/>
      <c r="HKE5407" s="68"/>
      <c r="HKG5407" s="68"/>
      <c r="HKH5407" s="68"/>
      <c r="HKI5407" s="68"/>
      <c r="HKJ5407" s="68"/>
      <c r="HKM5407" s="68"/>
      <c r="HKN5407" s="69"/>
      <c r="HKO5407" s="70"/>
      <c r="HKP5407" s="69"/>
      <c r="HKQ5407" s="71"/>
      <c r="HKR5407" s="67"/>
      <c r="HKS5407" s="67"/>
      <c r="HKT5407" s="68"/>
      <c r="HKU5407" s="68"/>
      <c r="HKW5407" s="68"/>
      <c r="HKX5407" s="68"/>
      <c r="HKY5407" s="68"/>
      <c r="HKZ5407" s="68"/>
      <c r="HLC5407" s="68"/>
      <c r="HLD5407" s="69"/>
      <c r="HLE5407" s="70"/>
      <c r="HLF5407" s="69"/>
      <c r="HLG5407" s="71"/>
      <c r="HLH5407" s="67"/>
      <c r="HLI5407" s="67"/>
      <c r="HLJ5407" s="68"/>
      <c r="HLK5407" s="68"/>
      <c r="HLM5407" s="68"/>
      <c r="HLN5407" s="68"/>
      <c r="HLO5407" s="68"/>
      <c r="HLP5407" s="68"/>
      <c r="HLS5407" s="68"/>
      <c r="HLT5407" s="69"/>
      <c r="HLU5407" s="70"/>
      <c r="HLV5407" s="69"/>
      <c r="HLW5407" s="71"/>
      <c r="HLX5407" s="67"/>
      <c r="HLY5407" s="67"/>
      <c r="HLZ5407" s="68"/>
      <c r="HMA5407" s="68"/>
      <c r="HMC5407" s="68"/>
      <c r="HMD5407" s="68"/>
      <c r="HME5407" s="68"/>
      <c r="HMF5407" s="68"/>
      <c r="HMI5407" s="68"/>
      <c r="HMJ5407" s="69"/>
      <c r="HMK5407" s="70"/>
      <c r="HML5407" s="69"/>
      <c r="HMM5407" s="71"/>
      <c r="HMN5407" s="67"/>
      <c r="HMO5407" s="67"/>
      <c r="HMP5407" s="68"/>
      <c r="HMQ5407" s="68"/>
      <c r="HMS5407" s="68"/>
      <c r="HMT5407" s="68"/>
      <c r="HMU5407" s="68"/>
      <c r="HMV5407" s="68"/>
      <c r="HMY5407" s="68"/>
      <c r="HMZ5407" s="69"/>
      <c r="HNA5407" s="70"/>
      <c r="HNB5407" s="69"/>
      <c r="HNC5407" s="71"/>
      <c r="HND5407" s="67"/>
      <c r="HNE5407" s="67"/>
      <c r="HNF5407" s="68"/>
      <c r="HNG5407" s="68"/>
      <c r="HNI5407" s="68"/>
      <c r="HNJ5407" s="68"/>
      <c r="HNK5407" s="68"/>
      <c r="HNL5407" s="68"/>
      <c r="HNO5407" s="68"/>
      <c r="HNP5407" s="69"/>
      <c r="HNQ5407" s="70"/>
      <c r="HNR5407" s="69"/>
      <c r="HNS5407" s="71"/>
      <c r="HNT5407" s="67"/>
      <c r="HNU5407" s="67"/>
      <c r="HNV5407" s="68"/>
      <c r="HNW5407" s="68"/>
      <c r="HNY5407" s="68"/>
      <c r="HNZ5407" s="68"/>
      <c r="HOA5407" s="68"/>
      <c r="HOB5407" s="68"/>
      <c r="HOE5407" s="68"/>
      <c r="HOF5407" s="69"/>
      <c r="HOG5407" s="70"/>
      <c r="HOH5407" s="69"/>
      <c r="HOI5407" s="71"/>
      <c r="HOJ5407" s="67"/>
      <c r="HOK5407" s="67"/>
      <c r="HOL5407" s="68"/>
      <c r="HOM5407" s="68"/>
      <c r="HOO5407" s="68"/>
      <c r="HOP5407" s="68"/>
      <c r="HOQ5407" s="68"/>
      <c r="HOR5407" s="68"/>
      <c r="HOU5407" s="68"/>
      <c r="HOV5407" s="69"/>
      <c r="HOW5407" s="70"/>
      <c r="HOX5407" s="69"/>
      <c r="HOY5407" s="71"/>
      <c r="HOZ5407" s="67"/>
      <c r="HPA5407" s="67"/>
      <c r="HPB5407" s="68"/>
      <c r="HPC5407" s="68"/>
      <c r="HPE5407" s="68"/>
      <c r="HPF5407" s="68"/>
      <c r="HPG5407" s="68"/>
      <c r="HPH5407" s="68"/>
      <c r="HPK5407" s="68"/>
      <c r="HPL5407" s="69"/>
      <c r="HPM5407" s="70"/>
      <c r="HPN5407" s="69"/>
      <c r="HPO5407" s="71"/>
      <c r="HPP5407" s="67"/>
      <c r="HPQ5407" s="67"/>
      <c r="HPR5407" s="68"/>
      <c r="HPS5407" s="68"/>
      <c r="HPU5407" s="68"/>
      <c r="HPV5407" s="68"/>
      <c r="HPW5407" s="68"/>
      <c r="HPX5407" s="68"/>
      <c r="HQA5407" s="68"/>
      <c r="HQB5407" s="69"/>
      <c r="HQC5407" s="70"/>
      <c r="HQD5407" s="69"/>
      <c r="HQE5407" s="71"/>
      <c r="HQF5407" s="67"/>
      <c r="HQG5407" s="67"/>
      <c r="HQH5407" s="68"/>
      <c r="HQI5407" s="68"/>
      <c r="HQK5407" s="68"/>
      <c r="HQL5407" s="68"/>
      <c r="HQM5407" s="68"/>
      <c r="HQN5407" s="68"/>
      <c r="HQQ5407" s="68"/>
      <c r="HQR5407" s="69"/>
      <c r="HQS5407" s="70"/>
      <c r="HQT5407" s="69"/>
      <c r="HQU5407" s="71"/>
      <c r="HQV5407" s="67"/>
      <c r="HQW5407" s="67"/>
      <c r="HQX5407" s="68"/>
      <c r="HQY5407" s="68"/>
      <c r="HRA5407" s="68"/>
      <c r="HRB5407" s="68"/>
      <c r="HRC5407" s="68"/>
      <c r="HRD5407" s="68"/>
      <c r="HRG5407" s="68"/>
      <c r="HRH5407" s="69"/>
      <c r="HRI5407" s="70"/>
      <c r="HRJ5407" s="69"/>
      <c r="HRK5407" s="71"/>
      <c r="HRL5407" s="67"/>
      <c r="HRM5407" s="67"/>
      <c r="HRN5407" s="68"/>
      <c r="HRO5407" s="68"/>
      <c r="HRQ5407" s="68"/>
      <c r="HRR5407" s="68"/>
      <c r="HRS5407" s="68"/>
      <c r="HRT5407" s="68"/>
      <c r="HRW5407" s="68"/>
      <c r="HRX5407" s="69"/>
      <c r="HRY5407" s="70"/>
      <c r="HRZ5407" s="69"/>
      <c r="HSA5407" s="71"/>
      <c r="HSB5407" s="67"/>
      <c r="HSC5407" s="67"/>
      <c r="HSD5407" s="68"/>
      <c r="HSE5407" s="68"/>
      <c r="HSG5407" s="68"/>
      <c r="HSH5407" s="68"/>
      <c r="HSI5407" s="68"/>
      <c r="HSJ5407" s="68"/>
      <c r="HSM5407" s="68"/>
      <c r="HSN5407" s="69"/>
      <c r="HSO5407" s="70"/>
      <c r="HSP5407" s="69"/>
      <c r="HSQ5407" s="71"/>
      <c r="HSR5407" s="67"/>
      <c r="HSS5407" s="67"/>
      <c r="HST5407" s="68"/>
      <c r="HSU5407" s="68"/>
      <c r="HSW5407" s="68"/>
      <c r="HSX5407" s="68"/>
      <c r="HSY5407" s="68"/>
      <c r="HSZ5407" s="68"/>
      <c r="HTC5407" s="68"/>
      <c r="HTD5407" s="69"/>
      <c r="HTE5407" s="70"/>
      <c r="HTF5407" s="69"/>
      <c r="HTG5407" s="71"/>
      <c r="HTH5407" s="67"/>
      <c r="HTI5407" s="67"/>
      <c r="HTJ5407" s="68"/>
      <c r="HTK5407" s="68"/>
      <c r="HTM5407" s="68"/>
      <c r="HTN5407" s="68"/>
      <c r="HTO5407" s="68"/>
      <c r="HTP5407" s="68"/>
      <c r="HTS5407" s="68"/>
      <c r="HTT5407" s="69"/>
      <c r="HTU5407" s="70"/>
      <c r="HTV5407" s="69"/>
      <c r="HTW5407" s="71"/>
      <c r="HTX5407" s="67"/>
      <c r="HTY5407" s="67"/>
      <c r="HTZ5407" s="68"/>
      <c r="HUA5407" s="68"/>
      <c r="HUC5407" s="68"/>
      <c r="HUD5407" s="68"/>
      <c r="HUE5407" s="68"/>
      <c r="HUF5407" s="68"/>
      <c r="HUI5407" s="68"/>
      <c r="HUJ5407" s="69"/>
      <c r="HUK5407" s="70"/>
      <c r="HUL5407" s="69"/>
      <c r="HUM5407" s="71"/>
      <c r="HUN5407" s="67"/>
      <c r="HUO5407" s="67"/>
      <c r="HUP5407" s="68"/>
      <c r="HUQ5407" s="68"/>
      <c r="HUS5407" s="68"/>
      <c r="HUT5407" s="68"/>
      <c r="HUU5407" s="68"/>
      <c r="HUV5407" s="68"/>
      <c r="HUY5407" s="68"/>
      <c r="HUZ5407" s="69"/>
      <c r="HVA5407" s="70"/>
      <c r="HVB5407" s="69"/>
      <c r="HVC5407" s="71"/>
      <c r="HVD5407" s="67"/>
      <c r="HVE5407" s="67"/>
      <c r="HVF5407" s="68"/>
      <c r="HVG5407" s="68"/>
      <c r="HVI5407" s="68"/>
      <c r="HVJ5407" s="68"/>
      <c r="HVK5407" s="68"/>
      <c r="HVL5407" s="68"/>
      <c r="HVO5407" s="68"/>
      <c r="HVP5407" s="69"/>
      <c r="HVQ5407" s="70"/>
      <c r="HVR5407" s="69"/>
      <c r="HVS5407" s="71"/>
      <c r="HVT5407" s="67"/>
      <c r="HVU5407" s="67"/>
      <c r="HVV5407" s="68"/>
      <c r="HVW5407" s="68"/>
      <c r="HVY5407" s="68"/>
      <c r="HVZ5407" s="68"/>
      <c r="HWA5407" s="68"/>
      <c r="HWB5407" s="68"/>
      <c r="HWE5407" s="68"/>
      <c r="HWF5407" s="69"/>
      <c r="HWG5407" s="70"/>
      <c r="HWH5407" s="69"/>
      <c r="HWI5407" s="71"/>
      <c r="HWJ5407" s="67"/>
      <c r="HWK5407" s="67"/>
      <c r="HWL5407" s="68"/>
      <c r="HWM5407" s="68"/>
      <c r="HWO5407" s="68"/>
      <c r="HWP5407" s="68"/>
      <c r="HWQ5407" s="68"/>
      <c r="HWR5407" s="68"/>
      <c r="HWU5407" s="68"/>
      <c r="HWV5407" s="69"/>
      <c r="HWW5407" s="70"/>
      <c r="HWX5407" s="69"/>
      <c r="HWY5407" s="71"/>
      <c r="HWZ5407" s="67"/>
      <c r="HXA5407" s="67"/>
      <c r="HXB5407" s="68"/>
      <c r="HXC5407" s="68"/>
      <c r="HXE5407" s="68"/>
      <c r="HXF5407" s="68"/>
      <c r="HXG5407" s="68"/>
      <c r="HXH5407" s="68"/>
      <c r="HXK5407" s="68"/>
      <c r="HXL5407" s="69"/>
      <c r="HXM5407" s="70"/>
      <c r="HXN5407" s="69"/>
      <c r="HXO5407" s="71"/>
      <c r="HXP5407" s="67"/>
      <c r="HXQ5407" s="67"/>
      <c r="HXR5407" s="68"/>
      <c r="HXS5407" s="68"/>
      <c r="HXU5407" s="68"/>
      <c r="HXV5407" s="68"/>
      <c r="HXW5407" s="68"/>
      <c r="HXX5407" s="68"/>
      <c r="HYA5407" s="68"/>
      <c r="HYB5407" s="69"/>
      <c r="HYC5407" s="70"/>
      <c r="HYD5407" s="69"/>
      <c r="HYE5407" s="71"/>
      <c r="HYF5407" s="67"/>
      <c r="HYG5407" s="67"/>
      <c r="HYH5407" s="68"/>
      <c r="HYI5407" s="68"/>
      <c r="HYK5407" s="68"/>
      <c r="HYL5407" s="68"/>
      <c r="HYM5407" s="68"/>
      <c r="HYN5407" s="68"/>
      <c r="HYQ5407" s="68"/>
      <c r="HYR5407" s="69"/>
      <c r="HYS5407" s="70"/>
      <c r="HYT5407" s="69"/>
      <c r="HYU5407" s="71"/>
      <c r="HYV5407" s="67"/>
      <c r="HYW5407" s="67"/>
      <c r="HYX5407" s="68"/>
      <c r="HYY5407" s="68"/>
      <c r="HZA5407" s="68"/>
      <c r="HZB5407" s="68"/>
      <c r="HZC5407" s="68"/>
      <c r="HZD5407" s="68"/>
      <c r="HZG5407" s="68"/>
      <c r="HZH5407" s="69"/>
      <c r="HZI5407" s="70"/>
      <c r="HZJ5407" s="69"/>
      <c r="HZK5407" s="71"/>
      <c r="HZL5407" s="67"/>
      <c r="HZM5407" s="67"/>
      <c r="HZN5407" s="68"/>
      <c r="HZO5407" s="68"/>
      <c r="HZQ5407" s="68"/>
      <c r="HZR5407" s="68"/>
      <c r="HZS5407" s="68"/>
      <c r="HZT5407" s="68"/>
      <c r="HZW5407" s="68"/>
      <c r="HZX5407" s="69"/>
      <c r="HZY5407" s="70"/>
      <c r="HZZ5407" s="69"/>
      <c r="IAA5407" s="71"/>
      <c r="IAB5407" s="67"/>
      <c r="IAC5407" s="67"/>
      <c r="IAD5407" s="68"/>
      <c r="IAE5407" s="68"/>
      <c r="IAG5407" s="68"/>
      <c r="IAH5407" s="68"/>
      <c r="IAI5407" s="68"/>
      <c r="IAJ5407" s="68"/>
      <c r="IAM5407" s="68"/>
      <c r="IAN5407" s="69"/>
      <c r="IAO5407" s="70"/>
      <c r="IAP5407" s="69"/>
      <c r="IAQ5407" s="71"/>
      <c r="IAR5407" s="67"/>
      <c r="IAS5407" s="67"/>
      <c r="IAT5407" s="68"/>
      <c r="IAU5407" s="68"/>
      <c r="IAW5407" s="68"/>
      <c r="IAX5407" s="68"/>
      <c r="IAY5407" s="68"/>
      <c r="IAZ5407" s="68"/>
      <c r="IBC5407" s="68"/>
      <c r="IBD5407" s="69"/>
      <c r="IBE5407" s="70"/>
      <c r="IBF5407" s="69"/>
      <c r="IBG5407" s="71"/>
      <c r="IBH5407" s="67"/>
      <c r="IBI5407" s="67"/>
      <c r="IBJ5407" s="68"/>
      <c r="IBK5407" s="68"/>
      <c r="IBM5407" s="68"/>
      <c r="IBN5407" s="68"/>
      <c r="IBO5407" s="68"/>
      <c r="IBP5407" s="68"/>
      <c r="IBS5407" s="68"/>
      <c r="IBT5407" s="69"/>
      <c r="IBU5407" s="70"/>
      <c r="IBV5407" s="69"/>
      <c r="IBW5407" s="71"/>
      <c r="IBX5407" s="67"/>
      <c r="IBY5407" s="67"/>
      <c r="IBZ5407" s="68"/>
      <c r="ICA5407" s="68"/>
      <c r="ICC5407" s="68"/>
      <c r="ICD5407" s="68"/>
      <c r="ICE5407" s="68"/>
      <c r="ICF5407" s="68"/>
      <c r="ICI5407" s="68"/>
      <c r="ICJ5407" s="69"/>
      <c r="ICK5407" s="70"/>
      <c r="ICL5407" s="69"/>
      <c r="ICM5407" s="71"/>
      <c r="ICN5407" s="67"/>
      <c r="ICO5407" s="67"/>
      <c r="ICP5407" s="68"/>
      <c r="ICQ5407" s="68"/>
      <c r="ICS5407" s="68"/>
      <c r="ICT5407" s="68"/>
      <c r="ICU5407" s="68"/>
      <c r="ICV5407" s="68"/>
      <c r="ICY5407" s="68"/>
      <c r="ICZ5407" s="69"/>
      <c r="IDA5407" s="70"/>
      <c r="IDB5407" s="69"/>
      <c r="IDC5407" s="71"/>
      <c r="IDD5407" s="67"/>
      <c r="IDE5407" s="67"/>
      <c r="IDF5407" s="68"/>
      <c r="IDG5407" s="68"/>
      <c r="IDI5407" s="68"/>
      <c r="IDJ5407" s="68"/>
      <c r="IDK5407" s="68"/>
      <c r="IDL5407" s="68"/>
      <c r="IDO5407" s="68"/>
      <c r="IDP5407" s="69"/>
      <c r="IDQ5407" s="70"/>
      <c r="IDR5407" s="69"/>
      <c r="IDS5407" s="71"/>
      <c r="IDT5407" s="67"/>
      <c r="IDU5407" s="67"/>
      <c r="IDV5407" s="68"/>
      <c r="IDW5407" s="68"/>
      <c r="IDY5407" s="68"/>
      <c r="IDZ5407" s="68"/>
      <c r="IEA5407" s="68"/>
      <c r="IEB5407" s="68"/>
      <c r="IEE5407" s="68"/>
      <c r="IEF5407" s="69"/>
      <c r="IEG5407" s="70"/>
      <c r="IEH5407" s="69"/>
      <c r="IEI5407" s="71"/>
      <c r="IEJ5407" s="67"/>
      <c r="IEK5407" s="67"/>
      <c r="IEL5407" s="68"/>
      <c r="IEM5407" s="68"/>
      <c r="IEO5407" s="68"/>
      <c r="IEP5407" s="68"/>
      <c r="IEQ5407" s="68"/>
      <c r="IER5407" s="68"/>
      <c r="IEU5407" s="68"/>
      <c r="IEV5407" s="69"/>
      <c r="IEW5407" s="70"/>
      <c r="IEX5407" s="69"/>
      <c r="IEY5407" s="71"/>
      <c r="IEZ5407" s="67"/>
      <c r="IFA5407" s="67"/>
      <c r="IFB5407" s="68"/>
      <c r="IFC5407" s="68"/>
      <c r="IFE5407" s="68"/>
      <c r="IFF5407" s="68"/>
      <c r="IFG5407" s="68"/>
      <c r="IFH5407" s="68"/>
      <c r="IFK5407" s="68"/>
      <c r="IFL5407" s="69"/>
      <c r="IFM5407" s="70"/>
      <c r="IFN5407" s="69"/>
      <c r="IFO5407" s="71"/>
      <c r="IFP5407" s="67"/>
      <c r="IFQ5407" s="67"/>
      <c r="IFR5407" s="68"/>
      <c r="IFS5407" s="68"/>
      <c r="IFU5407" s="68"/>
      <c r="IFV5407" s="68"/>
      <c r="IFW5407" s="68"/>
      <c r="IFX5407" s="68"/>
      <c r="IGA5407" s="68"/>
      <c r="IGB5407" s="69"/>
      <c r="IGC5407" s="70"/>
      <c r="IGD5407" s="69"/>
      <c r="IGE5407" s="71"/>
      <c r="IGF5407" s="67"/>
      <c r="IGG5407" s="67"/>
      <c r="IGH5407" s="68"/>
      <c r="IGI5407" s="68"/>
      <c r="IGK5407" s="68"/>
      <c r="IGL5407" s="68"/>
      <c r="IGM5407" s="68"/>
      <c r="IGN5407" s="68"/>
      <c r="IGQ5407" s="68"/>
      <c r="IGR5407" s="69"/>
      <c r="IGS5407" s="70"/>
      <c r="IGT5407" s="69"/>
      <c r="IGU5407" s="71"/>
      <c r="IGV5407" s="67"/>
      <c r="IGW5407" s="67"/>
      <c r="IGX5407" s="68"/>
      <c r="IGY5407" s="68"/>
      <c r="IHA5407" s="68"/>
      <c r="IHB5407" s="68"/>
      <c r="IHC5407" s="68"/>
      <c r="IHD5407" s="68"/>
      <c r="IHG5407" s="68"/>
      <c r="IHH5407" s="69"/>
      <c r="IHI5407" s="70"/>
      <c r="IHJ5407" s="69"/>
      <c r="IHK5407" s="71"/>
      <c r="IHL5407" s="67"/>
      <c r="IHM5407" s="67"/>
      <c r="IHN5407" s="68"/>
      <c r="IHO5407" s="68"/>
      <c r="IHQ5407" s="68"/>
      <c r="IHR5407" s="68"/>
      <c r="IHS5407" s="68"/>
      <c r="IHT5407" s="68"/>
      <c r="IHW5407" s="68"/>
      <c r="IHX5407" s="69"/>
      <c r="IHY5407" s="70"/>
      <c r="IHZ5407" s="69"/>
      <c r="IIA5407" s="71"/>
      <c r="IIB5407" s="67"/>
      <c r="IIC5407" s="67"/>
      <c r="IID5407" s="68"/>
      <c r="IIE5407" s="68"/>
      <c r="IIG5407" s="68"/>
      <c r="IIH5407" s="68"/>
      <c r="III5407" s="68"/>
      <c r="IIJ5407" s="68"/>
      <c r="IIM5407" s="68"/>
      <c r="IIN5407" s="69"/>
      <c r="IIO5407" s="70"/>
      <c r="IIP5407" s="69"/>
      <c r="IIQ5407" s="71"/>
      <c r="IIR5407" s="67"/>
      <c r="IIS5407" s="67"/>
      <c r="IIT5407" s="68"/>
      <c r="IIU5407" s="68"/>
      <c r="IIW5407" s="68"/>
      <c r="IIX5407" s="68"/>
      <c r="IIY5407" s="68"/>
      <c r="IIZ5407" s="68"/>
      <c r="IJC5407" s="68"/>
      <c r="IJD5407" s="69"/>
      <c r="IJE5407" s="70"/>
      <c r="IJF5407" s="69"/>
      <c r="IJG5407" s="71"/>
      <c r="IJH5407" s="67"/>
      <c r="IJI5407" s="67"/>
      <c r="IJJ5407" s="68"/>
      <c r="IJK5407" s="68"/>
      <c r="IJM5407" s="68"/>
      <c r="IJN5407" s="68"/>
      <c r="IJO5407" s="68"/>
      <c r="IJP5407" s="68"/>
      <c r="IJS5407" s="68"/>
      <c r="IJT5407" s="69"/>
      <c r="IJU5407" s="70"/>
      <c r="IJV5407" s="69"/>
      <c r="IJW5407" s="71"/>
      <c r="IJX5407" s="67"/>
      <c r="IJY5407" s="67"/>
      <c r="IJZ5407" s="68"/>
      <c r="IKA5407" s="68"/>
      <c r="IKC5407" s="68"/>
      <c r="IKD5407" s="68"/>
      <c r="IKE5407" s="68"/>
      <c r="IKF5407" s="68"/>
      <c r="IKI5407" s="68"/>
      <c r="IKJ5407" s="69"/>
      <c r="IKK5407" s="70"/>
      <c r="IKL5407" s="69"/>
      <c r="IKM5407" s="71"/>
      <c r="IKN5407" s="67"/>
      <c r="IKO5407" s="67"/>
      <c r="IKP5407" s="68"/>
      <c r="IKQ5407" s="68"/>
      <c r="IKS5407" s="68"/>
      <c r="IKT5407" s="68"/>
      <c r="IKU5407" s="68"/>
      <c r="IKV5407" s="68"/>
      <c r="IKY5407" s="68"/>
      <c r="IKZ5407" s="69"/>
      <c r="ILA5407" s="70"/>
      <c r="ILB5407" s="69"/>
      <c r="ILC5407" s="71"/>
      <c r="ILD5407" s="67"/>
      <c r="ILE5407" s="67"/>
      <c r="ILF5407" s="68"/>
      <c r="ILG5407" s="68"/>
      <c r="ILI5407" s="68"/>
      <c r="ILJ5407" s="68"/>
      <c r="ILK5407" s="68"/>
      <c r="ILL5407" s="68"/>
      <c r="ILO5407" s="68"/>
      <c r="ILP5407" s="69"/>
      <c r="ILQ5407" s="70"/>
      <c r="ILR5407" s="69"/>
      <c r="ILS5407" s="71"/>
      <c r="ILT5407" s="67"/>
      <c r="ILU5407" s="67"/>
      <c r="ILV5407" s="68"/>
      <c r="ILW5407" s="68"/>
      <c r="ILY5407" s="68"/>
      <c r="ILZ5407" s="68"/>
      <c r="IMA5407" s="68"/>
      <c r="IMB5407" s="68"/>
      <c r="IME5407" s="68"/>
      <c r="IMF5407" s="69"/>
      <c r="IMG5407" s="70"/>
      <c r="IMH5407" s="69"/>
      <c r="IMI5407" s="71"/>
      <c r="IMJ5407" s="67"/>
      <c r="IMK5407" s="67"/>
      <c r="IML5407" s="68"/>
      <c r="IMM5407" s="68"/>
      <c r="IMO5407" s="68"/>
      <c r="IMP5407" s="68"/>
      <c r="IMQ5407" s="68"/>
      <c r="IMR5407" s="68"/>
      <c r="IMU5407" s="68"/>
      <c r="IMV5407" s="69"/>
      <c r="IMW5407" s="70"/>
      <c r="IMX5407" s="69"/>
      <c r="IMY5407" s="71"/>
      <c r="IMZ5407" s="67"/>
      <c r="INA5407" s="67"/>
      <c r="INB5407" s="68"/>
      <c r="INC5407" s="68"/>
      <c r="INE5407" s="68"/>
      <c r="INF5407" s="68"/>
      <c r="ING5407" s="68"/>
      <c r="INH5407" s="68"/>
      <c r="INK5407" s="68"/>
      <c r="INL5407" s="69"/>
      <c r="INM5407" s="70"/>
      <c r="INN5407" s="69"/>
      <c r="INO5407" s="71"/>
      <c r="INP5407" s="67"/>
      <c r="INQ5407" s="67"/>
      <c r="INR5407" s="68"/>
      <c r="INS5407" s="68"/>
      <c r="INU5407" s="68"/>
      <c r="INV5407" s="68"/>
      <c r="INW5407" s="68"/>
      <c r="INX5407" s="68"/>
      <c r="IOA5407" s="68"/>
      <c r="IOB5407" s="69"/>
      <c r="IOC5407" s="70"/>
      <c r="IOD5407" s="69"/>
      <c r="IOE5407" s="71"/>
      <c r="IOF5407" s="67"/>
      <c r="IOG5407" s="67"/>
      <c r="IOH5407" s="68"/>
      <c r="IOI5407" s="68"/>
      <c r="IOK5407" s="68"/>
      <c r="IOL5407" s="68"/>
      <c r="IOM5407" s="68"/>
      <c r="ION5407" s="68"/>
      <c r="IOQ5407" s="68"/>
      <c r="IOR5407" s="69"/>
      <c r="IOS5407" s="70"/>
      <c r="IOT5407" s="69"/>
      <c r="IOU5407" s="71"/>
      <c r="IOV5407" s="67"/>
      <c r="IOW5407" s="67"/>
      <c r="IOX5407" s="68"/>
      <c r="IOY5407" s="68"/>
      <c r="IPA5407" s="68"/>
      <c r="IPB5407" s="68"/>
      <c r="IPC5407" s="68"/>
      <c r="IPD5407" s="68"/>
      <c r="IPG5407" s="68"/>
      <c r="IPH5407" s="69"/>
      <c r="IPI5407" s="70"/>
      <c r="IPJ5407" s="69"/>
      <c r="IPK5407" s="71"/>
      <c r="IPL5407" s="67"/>
      <c r="IPM5407" s="67"/>
      <c r="IPN5407" s="68"/>
      <c r="IPO5407" s="68"/>
      <c r="IPQ5407" s="68"/>
      <c r="IPR5407" s="68"/>
      <c r="IPS5407" s="68"/>
      <c r="IPT5407" s="68"/>
      <c r="IPW5407" s="68"/>
      <c r="IPX5407" s="69"/>
      <c r="IPY5407" s="70"/>
      <c r="IPZ5407" s="69"/>
      <c r="IQA5407" s="71"/>
      <c r="IQB5407" s="67"/>
      <c r="IQC5407" s="67"/>
      <c r="IQD5407" s="68"/>
      <c r="IQE5407" s="68"/>
      <c r="IQG5407" s="68"/>
      <c r="IQH5407" s="68"/>
      <c r="IQI5407" s="68"/>
      <c r="IQJ5407" s="68"/>
      <c r="IQM5407" s="68"/>
      <c r="IQN5407" s="69"/>
      <c r="IQO5407" s="70"/>
      <c r="IQP5407" s="69"/>
      <c r="IQQ5407" s="71"/>
      <c r="IQR5407" s="67"/>
      <c r="IQS5407" s="67"/>
      <c r="IQT5407" s="68"/>
      <c r="IQU5407" s="68"/>
      <c r="IQW5407" s="68"/>
      <c r="IQX5407" s="68"/>
      <c r="IQY5407" s="68"/>
      <c r="IQZ5407" s="68"/>
      <c r="IRC5407" s="68"/>
      <c r="IRD5407" s="69"/>
      <c r="IRE5407" s="70"/>
      <c r="IRF5407" s="69"/>
      <c r="IRG5407" s="71"/>
      <c r="IRH5407" s="67"/>
      <c r="IRI5407" s="67"/>
      <c r="IRJ5407" s="68"/>
      <c r="IRK5407" s="68"/>
      <c r="IRM5407" s="68"/>
      <c r="IRN5407" s="68"/>
      <c r="IRO5407" s="68"/>
      <c r="IRP5407" s="68"/>
      <c r="IRS5407" s="68"/>
      <c r="IRT5407" s="69"/>
      <c r="IRU5407" s="70"/>
      <c r="IRV5407" s="69"/>
      <c r="IRW5407" s="71"/>
      <c r="IRX5407" s="67"/>
      <c r="IRY5407" s="67"/>
      <c r="IRZ5407" s="68"/>
      <c r="ISA5407" s="68"/>
      <c r="ISC5407" s="68"/>
      <c r="ISD5407" s="68"/>
      <c r="ISE5407" s="68"/>
      <c r="ISF5407" s="68"/>
      <c r="ISI5407" s="68"/>
      <c r="ISJ5407" s="69"/>
      <c r="ISK5407" s="70"/>
      <c r="ISL5407" s="69"/>
      <c r="ISM5407" s="71"/>
      <c r="ISN5407" s="67"/>
      <c r="ISO5407" s="67"/>
      <c r="ISP5407" s="68"/>
      <c r="ISQ5407" s="68"/>
      <c r="ISS5407" s="68"/>
      <c r="IST5407" s="68"/>
      <c r="ISU5407" s="68"/>
      <c r="ISV5407" s="68"/>
      <c r="ISY5407" s="68"/>
      <c r="ISZ5407" s="69"/>
      <c r="ITA5407" s="70"/>
      <c r="ITB5407" s="69"/>
      <c r="ITC5407" s="71"/>
      <c r="ITD5407" s="67"/>
      <c r="ITE5407" s="67"/>
      <c r="ITF5407" s="68"/>
      <c r="ITG5407" s="68"/>
      <c r="ITI5407" s="68"/>
      <c r="ITJ5407" s="68"/>
      <c r="ITK5407" s="68"/>
      <c r="ITL5407" s="68"/>
      <c r="ITO5407" s="68"/>
      <c r="ITP5407" s="69"/>
      <c r="ITQ5407" s="70"/>
      <c r="ITR5407" s="69"/>
      <c r="ITS5407" s="71"/>
      <c r="ITT5407" s="67"/>
      <c r="ITU5407" s="67"/>
      <c r="ITV5407" s="68"/>
      <c r="ITW5407" s="68"/>
      <c r="ITY5407" s="68"/>
      <c r="ITZ5407" s="68"/>
      <c r="IUA5407" s="68"/>
      <c r="IUB5407" s="68"/>
      <c r="IUE5407" s="68"/>
      <c r="IUF5407" s="69"/>
      <c r="IUG5407" s="70"/>
      <c r="IUH5407" s="69"/>
      <c r="IUI5407" s="71"/>
      <c r="IUJ5407" s="67"/>
      <c r="IUK5407" s="67"/>
      <c r="IUL5407" s="68"/>
      <c r="IUM5407" s="68"/>
      <c r="IUO5407" s="68"/>
      <c r="IUP5407" s="68"/>
      <c r="IUQ5407" s="68"/>
      <c r="IUR5407" s="68"/>
      <c r="IUU5407" s="68"/>
      <c r="IUV5407" s="69"/>
      <c r="IUW5407" s="70"/>
      <c r="IUX5407" s="69"/>
      <c r="IUY5407" s="71"/>
      <c r="IUZ5407" s="67"/>
      <c r="IVA5407" s="67"/>
      <c r="IVB5407" s="68"/>
      <c r="IVC5407" s="68"/>
      <c r="IVE5407" s="68"/>
      <c r="IVF5407" s="68"/>
      <c r="IVG5407" s="68"/>
      <c r="IVH5407" s="68"/>
      <c r="IVK5407" s="68"/>
      <c r="IVL5407" s="69"/>
      <c r="IVM5407" s="70"/>
      <c r="IVN5407" s="69"/>
      <c r="IVO5407" s="71"/>
      <c r="IVP5407" s="67"/>
      <c r="IVQ5407" s="67"/>
      <c r="IVR5407" s="68"/>
      <c r="IVS5407" s="68"/>
      <c r="IVU5407" s="68"/>
      <c r="IVV5407" s="68"/>
      <c r="IVW5407" s="68"/>
      <c r="IVX5407" s="68"/>
      <c r="IWA5407" s="68"/>
      <c r="IWB5407" s="69"/>
      <c r="IWC5407" s="70"/>
      <c r="IWD5407" s="69"/>
      <c r="IWE5407" s="71"/>
      <c r="IWF5407" s="67"/>
      <c r="IWG5407" s="67"/>
      <c r="IWH5407" s="68"/>
      <c r="IWI5407" s="68"/>
      <c r="IWK5407" s="68"/>
      <c r="IWL5407" s="68"/>
      <c r="IWM5407" s="68"/>
      <c r="IWN5407" s="68"/>
      <c r="IWQ5407" s="68"/>
      <c r="IWR5407" s="69"/>
      <c r="IWS5407" s="70"/>
      <c r="IWT5407" s="69"/>
      <c r="IWU5407" s="71"/>
      <c r="IWV5407" s="67"/>
      <c r="IWW5407" s="67"/>
      <c r="IWX5407" s="68"/>
      <c r="IWY5407" s="68"/>
      <c r="IXA5407" s="68"/>
      <c r="IXB5407" s="68"/>
      <c r="IXC5407" s="68"/>
      <c r="IXD5407" s="68"/>
      <c r="IXG5407" s="68"/>
      <c r="IXH5407" s="69"/>
      <c r="IXI5407" s="70"/>
      <c r="IXJ5407" s="69"/>
      <c r="IXK5407" s="71"/>
      <c r="IXL5407" s="67"/>
      <c r="IXM5407" s="67"/>
      <c r="IXN5407" s="68"/>
      <c r="IXO5407" s="68"/>
      <c r="IXQ5407" s="68"/>
      <c r="IXR5407" s="68"/>
      <c r="IXS5407" s="68"/>
      <c r="IXT5407" s="68"/>
      <c r="IXW5407" s="68"/>
      <c r="IXX5407" s="69"/>
      <c r="IXY5407" s="70"/>
      <c r="IXZ5407" s="69"/>
      <c r="IYA5407" s="71"/>
      <c r="IYB5407" s="67"/>
      <c r="IYC5407" s="67"/>
      <c r="IYD5407" s="68"/>
      <c r="IYE5407" s="68"/>
      <c r="IYG5407" s="68"/>
      <c r="IYH5407" s="68"/>
      <c r="IYI5407" s="68"/>
      <c r="IYJ5407" s="68"/>
      <c r="IYM5407" s="68"/>
      <c r="IYN5407" s="69"/>
      <c r="IYO5407" s="70"/>
      <c r="IYP5407" s="69"/>
      <c r="IYQ5407" s="71"/>
      <c r="IYR5407" s="67"/>
      <c r="IYS5407" s="67"/>
      <c r="IYT5407" s="68"/>
      <c r="IYU5407" s="68"/>
      <c r="IYW5407" s="68"/>
      <c r="IYX5407" s="68"/>
      <c r="IYY5407" s="68"/>
      <c r="IYZ5407" s="68"/>
      <c r="IZC5407" s="68"/>
      <c r="IZD5407" s="69"/>
      <c r="IZE5407" s="70"/>
      <c r="IZF5407" s="69"/>
      <c r="IZG5407" s="71"/>
      <c r="IZH5407" s="67"/>
      <c r="IZI5407" s="67"/>
      <c r="IZJ5407" s="68"/>
      <c r="IZK5407" s="68"/>
      <c r="IZM5407" s="68"/>
      <c r="IZN5407" s="68"/>
      <c r="IZO5407" s="68"/>
      <c r="IZP5407" s="68"/>
      <c r="IZS5407" s="68"/>
      <c r="IZT5407" s="69"/>
      <c r="IZU5407" s="70"/>
      <c r="IZV5407" s="69"/>
      <c r="IZW5407" s="71"/>
      <c r="IZX5407" s="67"/>
      <c r="IZY5407" s="67"/>
      <c r="IZZ5407" s="68"/>
      <c r="JAA5407" s="68"/>
      <c r="JAC5407" s="68"/>
      <c r="JAD5407" s="68"/>
      <c r="JAE5407" s="68"/>
      <c r="JAF5407" s="68"/>
      <c r="JAI5407" s="68"/>
      <c r="JAJ5407" s="69"/>
      <c r="JAK5407" s="70"/>
      <c r="JAL5407" s="69"/>
      <c r="JAM5407" s="71"/>
      <c r="JAN5407" s="67"/>
      <c r="JAO5407" s="67"/>
      <c r="JAP5407" s="68"/>
      <c r="JAQ5407" s="68"/>
      <c r="JAS5407" s="68"/>
      <c r="JAT5407" s="68"/>
      <c r="JAU5407" s="68"/>
      <c r="JAV5407" s="68"/>
      <c r="JAY5407" s="68"/>
      <c r="JAZ5407" s="69"/>
      <c r="JBA5407" s="70"/>
      <c r="JBB5407" s="69"/>
      <c r="JBC5407" s="71"/>
      <c r="JBD5407" s="67"/>
      <c r="JBE5407" s="67"/>
      <c r="JBF5407" s="68"/>
      <c r="JBG5407" s="68"/>
      <c r="JBI5407" s="68"/>
      <c r="JBJ5407" s="68"/>
      <c r="JBK5407" s="68"/>
      <c r="JBL5407" s="68"/>
      <c r="JBO5407" s="68"/>
      <c r="JBP5407" s="69"/>
      <c r="JBQ5407" s="70"/>
      <c r="JBR5407" s="69"/>
      <c r="JBS5407" s="71"/>
      <c r="JBT5407" s="67"/>
      <c r="JBU5407" s="67"/>
      <c r="JBV5407" s="68"/>
      <c r="JBW5407" s="68"/>
      <c r="JBY5407" s="68"/>
      <c r="JBZ5407" s="68"/>
      <c r="JCA5407" s="68"/>
      <c r="JCB5407" s="68"/>
      <c r="JCE5407" s="68"/>
      <c r="JCF5407" s="69"/>
      <c r="JCG5407" s="70"/>
      <c r="JCH5407" s="69"/>
      <c r="JCI5407" s="71"/>
      <c r="JCJ5407" s="67"/>
      <c r="JCK5407" s="67"/>
      <c r="JCL5407" s="68"/>
      <c r="JCM5407" s="68"/>
      <c r="JCO5407" s="68"/>
      <c r="JCP5407" s="68"/>
      <c r="JCQ5407" s="68"/>
      <c r="JCR5407" s="68"/>
      <c r="JCU5407" s="68"/>
      <c r="JCV5407" s="69"/>
      <c r="JCW5407" s="70"/>
      <c r="JCX5407" s="69"/>
      <c r="JCY5407" s="71"/>
      <c r="JCZ5407" s="67"/>
      <c r="JDA5407" s="67"/>
      <c r="JDB5407" s="68"/>
      <c r="JDC5407" s="68"/>
      <c r="JDE5407" s="68"/>
      <c r="JDF5407" s="68"/>
      <c r="JDG5407" s="68"/>
      <c r="JDH5407" s="68"/>
      <c r="JDK5407" s="68"/>
      <c r="JDL5407" s="69"/>
      <c r="JDM5407" s="70"/>
      <c r="JDN5407" s="69"/>
      <c r="JDO5407" s="71"/>
      <c r="JDP5407" s="67"/>
      <c r="JDQ5407" s="67"/>
      <c r="JDR5407" s="68"/>
      <c r="JDS5407" s="68"/>
      <c r="JDU5407" s="68"/>
      <c r="JDV5407" s="68"/>
      <c r="JDW5407" s="68"/>
      <c r="JDX5407" s="68"/>
      <c r="JEA5407" s="68"/>
      <c r="JEB5407" s="69"/>
      <c r="JEC5407" s="70"/>
      <c r="JED5407" s="69"/>
      <c r="JEE5407" s="71"/>
      <c r="JEF5407" s="67"/>
      <c r="JEG5407" s="67"/>
      <c r="JEH5407" s="68"/>
      <c r="JEI5407" s="68"/>
      <c r="JEK5407" s="68"/>
      <c r="JEL5407" s="68"/>
      <c r="JEM5407" s="68"/>
      <c r="JEN5407" s="68"/>
      <c r="JEQ5407" s="68"/>
      <c r="JER5407" s="69"/>
      <c r="JES5407" s="70"/>
      <c r="JET5407" s="69"/>
      <c r="JEU5407" s="71"/>
      <c r="JEV5407" s="67"/>
      <c r="JEW5407" s="67"/>
      <c r="JEX5407" s="68"/>
      <c r="JEY5407" s="68"/>
      <c r="JFA5407" s="68"/>
      <c r="JFB5407" s="68"/>
      <c r="JFC5407" s="68"/>
      <c r="JFD5407" s="68"/>
      <c r="JFG5407" s="68"/>
      <c r="JFH5407" s="69"/>
      <c r="JFI5407" s="70"/>
      <c r="JFJ5407" s="69"/>
      <c r="JFK5407" s="71"/>
      <c r="JFL5407" s="67"/>
      <c r="JFM5407" s="67"/>
      <c r="JFN5407" s="68"/>
      <c r="JFO5407" s="68"/>
      <c r="JFQ5407" s="68"/>
      <c r="JFR5407" s="68"/>
      <c r="JFS5407" s="68"/>
      <c r="JFT5407" s="68"/>
      <c r="JFW5407" s="68"/>
      <c r="JFX5407" s="69"/>
      <c r="JFY5407" s="70"/>
      <c r="JFZ5407" s="69"/>
      <c r="JGA5407" s="71"/>
      <c r="JGB5407" s="67"/>
      <c r="JGC5407" s="67"/>
      <c r="JGD5407" s="68"/>
      <c r="JGE5407" s="68"/>
      <c r="JGG5407" s="68"/>
      <c r="JGH5407" s="68"/>
      <c r="JGI5407" s="68"/>
      <c r="JGJ5407" s="68"/>
      <c r="JGM5407" s="68"/>
      <c r="JGN5407" s="69"/>
      <c r="JGO5407" s="70"/>
      <c r="JGP5407" s="69"/>
      <c r="JGQ5407" s="71"/>
      <c r="JGR5407" s="67"/>
      <c r="JGS5407" s="67"/>
      <c r="JGT5407" s="68"/>
      <c r="JGU5407" s="68"/>
      <c r="JGW5407" s="68"/>
      <c r="JGX5407" s="68"/>
      <c r="JGY5407" s="68"/>
      <c r="JGZ5407" s="68"/>
      <c r="JHC5407" s="68"/>
      <c r="JHD5407" s="69"/>
      <c r="JHE5407" s="70"/>
      <c r="JHF5407" s="69"/>
      <c r="JHG5407" s="71"/>
      <c r="JHH5407" s="67"/>
      <c r="JHI5407" s="67"/>
      <c r="JHJ5407" s="68"/>
      <c r="JHK5407" s="68"/>
      <c r="JHM5407" s="68"/>
      <c r="JHN5407" s="68"/>
      <c r="JHO5407" s="68"/>
      <c r="JHP5407" s="68"/>
      <c r="JHS5407" s="68"/>
      <c r="JHT5407" s="69"/>
      <c r="JHU5407" s="70"/>
      <c r="JHV5407" s="69"/>
      <c r="JHW5407" s="71"/>
      <c r="JHX5407" s="67"/>
      <c r="JHY5407" s="67"/>
      <c r="JHZ5407" s="68"/>
      <c r="JIA5407" s="68"/>
      <c r="JIC5407" s="68"/>
      <c r="JID5407" s="68"/>
      <c r="JIE5407" s="68"/>
      <c r="JIF5407" s="68"/>
      <c r="JII5407" s="68"/>
      <c r="JIJ5407" s="69"/>
      <c r="JIK5407" s="70"/>
      <c r="JIL5407" s="69"/>
      <c r="JIM5407" s="71"/>
      <c r="JIN5407" s="67"/>
      <c r="JIO5407" s="67"/>
      <c r="JIP5407" s="68"/>
      <c r="JIQ5407" s="68"/>
      <c r="JIS5407" s="68"/>
      <c r="JIT5407" s="68"/>
      <c r="JIU5407" s="68"/>
      <c r="JIV5407" s="68"/>
      <c r="JIY5407" s="68"/>
      <c r="JIZ5407" s="69"/>
      <c r="JJA5407" s="70"/>
      <c r="JJB5407" s="69"/>
      <c r="JJC5407" s="71"/>
      <c r="JJD5407" s="67"/>
      <c r="JJE5407" s="67"/>
      <c r="JJF5407" s="68"/>
      <c r="JJG5407" s="68"/>
      <c r="JJI5407" s="68"/>
      <c r="JJJ5407" s="68"/>
      <c r="JJK5407" s="68"/>
      <c r="JJL5407" s="68"/>
      <c r="JJO5407" s="68"/>
      <c r="JJP5407" s="69"/>
      <c r="JJQ5407" s="70"/>
      <c r="JJR5407" s="69"/>
      <c r="JJS5407" s="71"/>
      <c r="JJT5407" s="67"/>
      <c r="JJU5407" s="67"/>
      <c r="JJV5407" s="68"/>
      <c r="JJW5407" s="68"/>
      <c r="JJY5407" s="68"/>
      <c r="JJZ5407" s="68"/>
      <c r="JKA5407" s="68"/>
      <c r="JKB5407" s="68"/>
      <c r="JKE5407" s="68"/>
      <c r="JKF5407" s="69"/>
      <c r="JKG5407" s="70"/>
      <c r="JKH5407" s="69"/>
      <c r="JKI5407" s="71"/>
      <c r="JKJ5407" s="67"/>
      <c r="JKK5407" s="67"/>
      <c r="JKL5407" s="68"/>
      <c r="JKM5407" s="68"/>
      <c r="JKO5407" s="68"/>
      <c r="JKP5407" s="68"/>
      <c r="JKQ5407" s="68"/>
      <c r="JKR5407" s="68"/>
      <c r="JKU5407" s="68"/>
      <c r="JKV5407" s="69"/>
      <c r="JKW5407" s="70"/>
      <c r="JKX5407" s="69"/>
      <c r="JKY5407" s="71"/>
      <c r="JKZ5407" s="67"/>
      <c r="JLA5407" s="67"/>
      <c r="JLB5407" s="68"/>
      <c r="JLC5407" s="68"/>
      <c r="JLE5407" s="68"/>
      <c r="JLF5407" s="68"/>
      <c r="JLG5407" s="68"/>
      <c r="JLH5407" s="68"/>
      <c r="JLK5407" s="68"/>
      <c r="JLL5407" s="69"/>
      <c r="JLM5407" s="70"/>
      <c r="JLN5407" s="69"/>
      <c r="JLO5407" s="71"/>
      <c r="JLP5407" s="67"/>
      <c r="JLQ5407" s="67"/>
      <c r="JLR5407" s="68"/>
      <c r="JLS5407" s="68"/>
      <c r="JLU5407" s="68"/>
      <c r="JLV5407" s="68"/>
      <c r="JLW5407" s="68"/>
      <c r="JLX5407" s="68"/>
      <c r="JMA5407" s="68"/>
      <c r="JMB5407" s="69"/>
      <c r="JMC5407" s="70"/>
      <c r="JMD5407" s="69"/>
      <c r="JME5407" s="71"/>
      <c r="JMF5407" s="67"/>
      <c r="JMG5407" s="67"/>
      <c r="JMH5407" s="68"/>
      <c r="JMI5407" s="68"/>
      <c r="JMK5407" s="68"/>
      <c r="JML5407" s="68"/>
      <c r="JMM5407" s="68"/>
      <c r="JMN5407" s="68"/>
      <c r="JMQ5407" s="68"/>
      <c r="JMR5407" s="69"/>
      <c r="JMS5407" s="70"/>
      <c r="JMT5407" s="69"/>
      <c r="JMU5407" s="71"/>
      <c r="JMV5407" s="67"/>
      <c r="JMW5407" s="67"/>
      <c r="JMX5407" s="68"/>
      <c r="JMY5407" s="68"/>
      <c r="JNA5407" s="68"/>
      <c r="JNB5407" s="68"/>
      <c r="JNC5407" s="68"/>
      <c r="JND5407" s="68"/>
      <c r="JNG5407" s="68"/>
      <c r="JNH5407" s="69"/>
      <c r="JNI5407" s="70"/>
      <c r="JNJ5407" s="69"/>
      <c r="JNK5407" s="71"/>
      <c r="JNL5407" s="67"/>
      <c r="JNM5407" s="67"/>
      <c r="JNN5407" s="68"/>
      <c r="JNO5407" s="68"/>
      <c r="JNQ5407" s="68"/>
      <c r="JNR5407" s="68"/>
      <c r="JNS5407" s="68"/>
      <c r="JNT5407" s="68"/>
      <c r="JNW5407" s="68"/>
      <c r="JNX5407" s="69"/>
      <c r="JNY5407" s="70"/>
      <c r="JNZ5407" s="69"/>
      <c r="JOA5407" s="71"/>
      <c r="JOB5407" s="67"/>
      <c r="JOC5407" s="67"/>
      <c r="JOD5407" s="68"/>
      <c r="JOE5407" s="68"/>
      <c r="JOG5407" s="68"/>
      <c r="JOH5407" s="68"/>
      <c r="JOI5407" s="68"/>
      <c r="JOJ5407" s="68"/>
      <c r="JOM5407" s="68"/>
      <c r="JON5407" s="69"/>
      <c r="JOO5407" s="70"/>
      <c r="JOP5407" s="69"/>
      <c r="JOQ5407" s="71"/>
      <c r="JOR5407" s="67"/>
      <c r="JOS5407" s="67"/>
      <c r="JOT5407" s="68"/>
      <c r="JOU5407" s="68"/>
      <c r="JOW5407" s="68"/>
      <c r="JOX5407" s="68"/>
      <c r="JOY5407" s="68"/>
      <c r="JOZ5407" s="68"/>
      <c r="JPC5407" s="68"/>
      <c r="JPD5407" s="69"/>
      <c r="JPE5407" s="70"/>
      <c r="JPF5407" s="69"/>
      <c r="JPG5407" s="71"/>
      <c r="JPH5407" s="67"/>
      <c r="JPI5407" s="67"/>
      <c r="JPJ5407" s="68"/>
      <c r="JPK5407" s="68"/>
      <c r="JPM5407" s="68"/>
      <c r="JPN5407" s="68"/>
      <c r="JPO5407" s="68"/>
      <c r="JPP5407" s="68"/>
      <c r="JPS5407" s="68"/>
      <c r="JPT5407" s="69"/>
      <c r="JPU5407" s="70"/>
      <c r="JPV5407" s="69"/>
      <c r="JPW5407" s="71"/>
      <c r="JPX5407" s="67"/>
      <c r="JPY5407" s="67"/>
      <c r="JPZ5407" s="68"/>
      <c r="JQA5407" s="68"/>
      <c r="JQC5407" s="68"/>
      <c r="JQD5407" s="68"/>
      <c r="JQE5407" s="68"/>
      <c r="JQF5407" s="68"/>
      <c r="JQI5407" s="68"/>
      <c r="JQJ5407" s="69"/>
      <c r="JQK5407" s="70"/>
      <c r="JQL5407" s="69"/>
      <c r="JQM5407" s="71"/>
      <c r="JQN5407" s="67"/>
      <c r="JQO5407" s="67"/>
      <c r="JQP5407" s="68"/>
      <c r="JQQ5407" s="68"/>
      <c r="JQS5407" s="68"/>
      <c r="JQT5407" s="68"/>
      <c r="JQU5407" s="68"/>
      <c r="JQV5407" s="68"/>
      <c r="JQY5407" s="68"/>
      <c r="JQZ5407" s="69"/>
      <c r="JRA5407" s="70"/>
      <c r="JRB5407" s="69"/>
      <c r="JRC5407" s="71"/>
      <c r="JRD5407" s="67"/>
      <c r="JRE5407" s="67"/>
      <c r="JRF5407" s="68"/>
      <c r="JRG5407" s="68"/>
      <c r="JRI5407" s="68"/>
      <c r="JRJ5407" s="68"/>
      <c r="JRK5407" s="68"/>
      <c r="JRL5407" s="68"/>
      <c r="JRO5407" s="68"/>
      <c r="JRP5407" s="69"/>
      <c r="JRQ5407" s="70"/>
      <c r="JRR5407" s="69"/>
      <c r="JRS5407" s="71"/>
      <c r="JRT5407" s="67"/>
      <c r="JRU5407" s="67"/>
      <c r="JRV5407" s="68"/>
      <c r="JRW5407" s="68"/>
      <c r="JRY5407" s="68"/>
      <c r="JRZ5407" s="68"/>
      <c r="JSA5407" s="68"/>
      <c r="JSB5407" s="68"/>
      <c r="JSE5407" s="68"/>
      <c r="JSF5407" s="69"/>
      <c r="JSG5407" s="70"/>
      <c r="JSH5407" s="69"/>
      <c r="JSI5407" s="71"/>
      <c r="JSJ5407" s="67"/>
      <c r="JSK5407" s="67"/>
      <c r="JSL5407" s="68"/>
      <c r="JSM5407" s="68"/>
      <c r="JSO5407" s="68"/>
      <c r="JSP5407" s="68"/>
      <c r="JSQ5407" s="68"/>
      <c r="JSR5407" s="68"/>
      <c r="JSU5407" s="68"/>
      <c r="JSV5407" s="69"/>
      <c r="JSW5407" s="70"/>
      <c r="JSX5407" s="69"/>
      <c r="JSY5407" s="71"/>
      <c r="JSZ5407" s="67"/>
      <c r="JTA5407" s="67"/>
      <c r="JTB5407" s="68"/>
      <c r="JTC5407" s="68"/>
      <c r="JTE5407" s="68"/>
      <c r="JTF5407" s="68"/>
      <c r="JTG5407" s="68"/>
      <c r="JTH5407" s="68"/>
      <c r="JTK5407" s="68"/>
      <c r="JTL5407" s="69"/>
      <c r="JTM5407" s="70"/>
      <c r="JTN5407" s="69"/>
      <c r="JTO5407" s="71"/>
      <c r="JTP5407" s="67"/>
      <c r="JTQ5407" s="67"/>
      <c r="JTR5407" s="68"/>
      <c r="JTS5407" s="68"/>
      <c r="JTU5407" s="68"/>
      <c r="JTV5407" s="68"/>
      <c r="JTW5407" s="68"/>
      <c r="JTX5407" s="68"/>
      <c r="JUA5407" s="68"/>
      <c r="JUB5407" s="69"/>
      <c r="JUC5407" s="70"/>
      <c r="JUD5407" s="69"/>
      <c r="JUE5407" s="71"/>
      <c r="JUF5407" s="67"/>
      <c r="JUG5407" s="67"/>
      <c r="JUH5407" s="68"/>
      <c r="JUI5407" s="68"/>
      <c r="JUK5407" s="68"/>
      <c r="JUL5407" s="68"/>
      <c r="JUM5407" s="68"/>
      <c r="JUN5407" s="68"/>
      <c r="JUQ5407" s="68"/>
      <c r="JUR5407" s="69"/>
      <c r="JUS5407" s="70"/>
      <c r="JUT5407" s="69"/>
      <c r="JUU5407" s="71"/>
      <c r="JUV5407" s="67"/>
      <c r="JUW5407" s="67"/>
      <c r="JUX5407" s="68"/>
      <c r="JUY5407" s="68"/>
      <c r="JVA5407" s="68"/>
      <c r="JVB5407" s="68"/>
      <c r="JVC5407" s="68"/>
      <c r="JVD5407" s="68"/>
      <c r="JVG5407" s="68"/>
      <c r="JVH5407" s="69"/>
      <c r="JVI5407" s="70"/>
      <c r="JVJ5407" s="69"/>
      <c r="JVK5407" s="71"/>
      <c r="JVL5407" s="67"/>
      <c r="JVM5407" s="67"/>
      <c r="JVN5407" s="68"/>
      <c r="JVO5407" s="68"/>
      <c r="JVQ5407" s="68"/>
      <c r="JVR5407" s="68"/>
      <c r="JVS5407" s="68"/>
      <c r="JVT5407" s="68"/>
      <c r="JVW5407" s="68"/>
      <c r="JVX5407" s="69"/>
      <c r="JVY5407" s="70"/>
      <c r="JVZ5407" s="69"/>
      <c r="JWA5407" s="71"/>
      <c r="JWB5407" s="67"/>
      <c r="JWC5407" s="67"/>
      <c r="JWD5407" s="68"/>
      <c r="JWE5407" s="68"/>
      <c r="JWG5407" s="68"/>
      <c r="JWH5407" s="68"/>
      <c r="JWI5407" s="68"/>
      <c r="JWJ5407" s="68"/>
      <c r="JWM5407" s="68"/>
      <c r="JWN5407" s="69"/>
      <c r="JWO5407" s="70"/>
      <c r="JWP5407" s="69"/>
      <c r="JWQ5407" s="71"/>
      <c r="JWR5407" s="67"/>
      <c r="JWS5407" s="67"/>
      <c r="JWT5407" s="68"/>
      <c r="JWU5407" s="68"/>
      <c r="JWW5407" s="68"/>
      <c r="JWX5407" s="68"/>
      <c r="JWY5407" s="68"/>
      <c r="JWZ5407" s="68"/>
      <c r="JXC5407" s="68"/>
      <c r="JXD5407" s="69"/>
      <c r="JXE5407" s="70"/>
      <c r="JXF5407" s="69"/>
      <c r="JXG5407" s="71"/>
      <c r="JXH5407" s="67"/>
      <c r="JXI5407" s="67"/>
      <c r="JXJ5407" s="68"/>
      <c r="JXK5407" s="68"/>
      <c r="JXM5407" s="68"/>
      <c r="JXN5407" s="68"/>
      <c r="JXO5407" s="68"/>
      <c r="JXP5407" s="68"/>
      <c r="JXS5407" s="68"/>
      <c r="JXT5407" s="69"/>
      <c r="JXU5407" s="70"/>
      <c r="JXV5407" s="69"/>
      <c r="JXW5407" s="71"/>
      <c r="JXX5407" s="67"/>
      <c r="JXY5407" s="67"/>
      <c r="JXZ5407" s="68"/>
      <c r="JYA5407" s="68"/>
      <c r="JYC5407" s="68"/>
      <c r="JYD5407" s="68"/>
      <c r="JYE5407" s="68"/>
      <c r="JYF5407" s="68"/>
      <c r="JYI5407" s="68"/>
      <c r="JYJ5407" s="69"/>
      <c r="JYK5407" s="70"/>
      <c r="JYL5407" s="69"/>
      <c r="JYM5407" s="71"/>
      <c r="JYN5407" s="67"/>
      <c r="JYO5407" s="67"/>
      <c r="JYP5407" s="68"/>
      <c r="JYQ5407" s="68"/>
      <c r="JYS5407" s="68"/>
      <c r="JYT5407" s="68"/>
      <c r="JYU5407" s="68"/>
      <c r="JYV5407" s="68"/>
      <c r="JYY5407" s="68"/>
      <c r="JYZ5407" s="69"/>
      <c r="JZA5407" s="70"/>
      <c r="JZB5407" s="69"/>
      <c r="JZC5407" s="71"/>
      <c r="JZD5407" s="67"/>
      <c r="JZE5407" s="67"/>
      <c r="JZF5407" s="68"/>
      <c r="JZG5407" s="68"/>
      <c r="JZI5407" s="68"/>
      <c r="JZJ5407" s="68"/>
      <c r="JZK5407" s="68"/>
      <c r="JZL5407" s="68"/>
      <c r="JZO5407" s="68"/>
      <c r="JZP5407" s="69"/>
      <c r="JZQ5407" s="70"/>
      <c r="JZR5407" s="69"/>
      <c r="JZS5407" s="71"/>
      <c r="JZT5407" s="67"/>
      <c r="JZU5407" s="67"/>
      <c r="JZV5407" s="68"/>
      <c r="JZW5407" s="68"/>
      <c r="JZY5407" s="68"/>
      <c r="JZZ5407" s="68"/>
      <c r="KAA5407" s="68"/>
      <c r="KAB5407" s="68"/>
      <c r="KAE5407" s="68"/>
      <c r="KAF5407" s="69"/>
      <c r="KAG5407" s="70"/>
      <c r="KAH5407" s="69"/>
      <c r="KAI5407" s="71"/>
      <c r="KAJ5407" s="67"/>
      <c r="KAK5407" s="67"/>
      <c r="KAL5407" s="68"/>
      <c r="KAM5407" s="68"/>
      <c r="KAO5407" s="68"/>
      <c r="KAP5407" s="68"/>
      <c r="KAQ5407" s="68"/>
      <c r="KAR5407" s="68"/>
      <c r="KAU5407" s="68"/>
      <c r="KAV5407" s="69"/>
      <c r="KAW5407" s="70"/>
      <c r="KAX5407" s="69"/>
      <c r="KAY5407" s="71"/>
      <c r="KAZ5407" s="67"/>
      <c r="KBA5407" s="67"/>
      <c r="KBB5407" s="68"/>
      <c r="KBC5407" s="68"/>
      <c r="KBE5407" s="68"/>
      <c r="KBF5407" s="68"/>
      <c r="KBG5407" s="68"/>
      <c r="KBH5407" s="68"/>
      <c r="KBK5407" s="68"/>
      <c r="KBL5407" s="69"/>
      <c r="KBM5407" s="70"/>
      <c r="KBN5407" s="69"/>
      <c r="KBO5407" s="71"/>
      <c r="KBP5407" s="67"/>
      <c r="KBQ5407" s="67"/>
      <c r="KBR5407" s="68"/>
      <c r="KBS5407" s="68"/>
      <c r="KBU5407" s="68"/>
      <c r="KBV5407" s="68"/>
      <c r="KBW5407" s="68"/>
      <c r="KBX5407" s="68"/>
      <c r="KCA5407" s="68"/>
      <c r="KCB5407" s="69"/>
      <c r="KCC5407" s="70"/>
      <c r="KCD5407" s="69"/>
      <c r="KCE5407" s="71"/>
      <c r="KCF5407" s="67"/>
      <c r="KCG5407" s="67"/>
      <c r="KCH5407" s="68"/>
      <c r="KCI5407" s="68"/>
      <c r="KCK5407" s="68"/>
      <c r="KCL5407" s="68"/>
      <c r="KCM5407" s="68"/>
      <c r="KCN5407" s="68"/>
      <c r="KCQ5407" s="68"/>
      <c r="KCR5407" s="69"/>
      <c r="KCS5407" s="70"/>
      <c r="KCT5407" s="69"/>
      <c r="KCU5407" s="71"/>
      <c r="KCV5407" s="67"/>
      <c r="KCW5407" s="67"/>
      <c r="KCX5407" s="68"/>
      <c r="KCY5407" s="68"/>
      <c r="KDA5407" s="68"/>
      <c r="KDB5407" s="68"/>
      <c r="KDC5407" s="68"/>
      <c r="KDD5407" s="68"/>
      <c r="KDG5407" s="68"/>
      <c r="KDH5407" s="69"/>
      <c r="KDI5407" s="70"/>
      <c r="KDJ5407" s="69"/>
      <c r="KDK5407" s="71"/>
      <c r="KDL5407" s="67"/>
      <c r="KDM5407" s="67"/>
      <c r="KDN5407" s="68"/>
      <c r="KDO5407" s="68"/>
      <c r="KDQ5407" s="68"/>
      <c r="KDR5407" s="68"/>
      <c r="KDS5407" s="68"/>
      <c r="KDT5407" s="68"/>
      <c r="KDW5407" s="68"/>
      <c r="KDX5407" s="69"/>
      <c r="KDY5407" s="70"/>
      <c r="KDZ5407" s="69"/>
      <c r="KEA5407" s="71"/>
      <c r="KEB5407" s="67"/>
      <c r="KEC5407" s="67"/>
      <c r="KED5407" s="68"/>
      <c r="KEE5407" s="68"/>
      <c r="KEG5407" s="68"/>
      <c r="KEH5407" s="68"/>
      <c r="KEI5407" s="68"/>
      <c r="KEJ5407" s="68"/>
      <c r="KEM5407" s="68"/>
      <c r="KEN5407" s="69"/>
      <c r="KEO5407" s="70"/>
      <c r="KEP5407" s="69"/>
      <c r="KEQ5407" s="71"/>
      <c r="KER5407" s="67"/>
      <c r="KES5407" s="67"/>
      <c r="KET5407" s="68"/>
      <c r="KEU5407" s="68"/>
      <c r="KEW5407" s="68"/>
      <c r="KEX5407" s="68"/>
      <c r="KEY5407" s="68"/>
      <c r="KEZ5407" s="68"/>
      <c r="KFC5407" s="68"/>
      <c r="KFD5407" s="69"/>
      <c r="KFE5407" s="70"/>
      <c r="KFF5407" s="69"/>
      <c r="KFG5407" s="71"/>
      <c r="KFH5407" s="67"/>
      <c r="KFI5407" s="67"/>
      <c r="KFJ5407" s="68"/>
      <c r="KFK5407" s="68"/>
      <c r="KFM5407" s="68"/>
      <c r="KFN5407" s="68"/>
      <c r="KFO5407" s="68"/>
      <c r="KFP5407" s="68"/>
      <c r="KFS5407" s="68"/>
      <c r="KFT5407" s="69"/>
      <c r="KFU5407" s="70"/>
      <c r="KFV5407" s="69"/>
      <c r="KFW5407" s="71"/>
      <c r="KFX5407" s="67"/>
      <c r="KFY5407" s="67"/>
      <c r="KFZ5407" s="68"/>
      <c r="KGA5407" s="68"/>
      <c r="KGC5407" s="68"/>
      <c r="KGD5407" s="68"/>
      <c r="KGE5407" s="68"/>
      <c r="KGF5407" s="68"/>
      <c r="KGI5407" s="68"/>
      <c r="KGJ5407" s="69"/>
      <c r="KGK5407" s="70"/>
      <c r="KGL5407" s="69"/>
      <c r="KGM5407" s="71"/>
      <c r="KGN5407" s="67"/>
      <c r="KGO5407" s="67"/>
      <c r="KGP5407" s="68"/>
      <c r="KGQ5407" s="68"/>
      <c r="KGS5407" s="68"/>
      <c r="KGT5407" s="68"/>
      <c r="KGU5407" s="68"/>
      <c r="KGV5407" s="68"/>
      <c r="KGY5407" s="68"/>
      <c r="KGZ5407" s="69"/>
      <c r="KHA5407" s="70"/>
      <c r="KHB5407" s="69"/>
      <c r="KHC5407" s="71"/>
      <c r="KHD5407" s="67"/>
      <c r="KHE5407" s="67"/>
      <c r="KHF5407" s="68"/>
      <c r="KHG5407" s="68"/>
      <c r="KHI5407" s="68"/>
      <c r="KHJ5407" s="68"/>
      <c r="KHK5407" s="68"/>
      <c r="KHL5407" s="68"/>
      <c r="KHO5407" s="68"/>
      <c r="KHP5407" s="69"/>
      <c r="KHQ5407" s="70"/>
      <c r="KHR5407" s="69"/>
      <c r="KHS5407" s="71"/>
      <c r="KHT5407" s="67"/>
      <c r="KHU5407" s="67"/>
      <c r="KHV5407" s="68"/>
      <c r="KHW5407" s="68"/>
      <c r="KHY5407" s="68"/>
      <c r="KHZ5407" s="68"/>
      <c r="KIA5407" s="68"/>
      <c r="KIB5407" s="68"/>
      <c r="KIE5407" s="68"/>
      <c r="KIF5407" s="69"/>
      <c r="KIG5407" s="70"/>
      <c r="KIH5407" s="69"/>
      <c r="KII5407" s="71"/>
      <c r="KIJ5407" s="67"/>
      <c r="KIK5407" s="67"/>
      <c r="KIL5407" s="68"/>
      <c r="KIM5407" s="68"/>
      <c r="KIO5407" s="68"/>
      <c r="KIP5407" s="68"/>
      <c r="KIQ5407" s="68"/>
      <c r="KIR5407" s="68"/>
      <c r="KIU5407" s="68"/>
      <c r="KIV5407" s="69"/>
      <c r="KIW5407" s="70"/>
      <c r="KIX5407" s="69"/>
      <c r="KIY5407" s="71"/>
      <c r="KIZ5407" s="67"/>
      <c r="KJA5407" s="67"/>
      <c r="KJB5407" s="68"/>
      <c r="KJC5407" s="68"/>
      <c r="KJE5407" s="68"/>
      <c r="KJF5407" s="68"/>
      <c r="KJG5407" s="68"/>
      <c r="KJH5407" s="68"/>
      <c r="KJK5407" s="68"/>
      <c r="KJL5407" s="69"/>
      <c r="KJM5407" s="70"/>
      <c r="KJN5407" s="69"/>
      <c r="KJO5407" s="71"/>
      <c r="KJP5407" s="67"/>
      <c r="KJQ5407" s="67"/>
      <c r="KJR5407" s="68"/>
      <c r="KJS5407" s="68"/>
      <c r="KJU5407" s="68"/>
      <c r="KJV5407" s="68"/>
      <c r="KJW5407" s="68"/>
      <c r="KJX5407" s="68"/>
      <c r="KKA5407" s="68"/>
      <c r="KKB5407" s="69"/>
      <c r="KKC5407" s="70"/>
      <c r="KKD5407" s="69"/>
      <c r="KKE5407" s="71"/>
      <c r="KKF5407" s="67"/>
      <c r="KKG5407" s="67"/>
      <c r="KKH5407" s="68"/>
      <c r="KKI5407" s="68"/>
      <c r="KKK5407" s="68"/>
      <c r="KKL5407" s="68"/>
      <c r="KKM5407" s="68"/>
      <c r="KKN5407" s="68"/>
      <c r="KKQ5407" s="68"/>
      <c r="KKR5407" s="69"/>
      <c r="KKS5407" s="70"/>
      <c r="KKT5407" s="69"/>
      <c r="KKU5407" s="71"/>
      <c r="KKV5407" s="67"/>
      <c r="KKW5407" s="67"/>
      <c r="KKX5407" s="68"/>
      <c r="KKY5407" s="68"/>
      <c r="KLA5407" s="68"/>
      <c r="KLB5407" s="68"/>
      <c r="KLC5407" s="68"/>
      <c r="KLD5407" s="68"/>
      <c r="KLG5407" s="68"/>
      <c r="KLH5407" s="69"/>
      <c r="KLI5407" s="70"/>
      <c r="KLJ5407" s="69"/>
      <c r="KLK5407" s="71"/>
      <c r="KLL5407" s="67"/>
      <c r="KLM5407" s="67"/>
      <c r="KLN5407" s="68"/>
      <c r="KLO5407" s="68"/>
      <c r="KLQ5407" s="68"/>
      <c r="KLR5407" s="68"/>
      <c r="KLS5407" s="68"/>
      <c r="KLT5407" s="68"/>
      <c r="KLW5407" s="68"/>
      <c r="KLX5407" s="69"/>
      <c r="KLY5407" s="70"/>
      <c r="KLZ5407" s="69"/>
      <c r="KMA5407" s="71"/>
      <c r="KMB5407" s="67"/>
      <c r="KMC5407" s="67"/>
      <c r="KMD5407" s="68"/>
      <c r="KME5407" s="68"/>
      <c r="KMG5407" s="68"/>
      <c r="KMH5407" s="68"/>
      <c r="KMI5407" s="68"/>
      <c r="KMJ5407" s="68"/>
      <c r="KMM5407" s="68"/>
      <c r="KMN5407" s="69"/>
      <c r="KMO5407" s="70"/>
      <c r="KMP5407" s="69"/>
      <c r="KMQ5407" s="71"/>
      <c r="KMR5407" s="67"/>
      <c r="KMS5407" s="67"/>
      <c r="KMT5407" s="68"/>
      <c r="KMU5407" s="68"/>
      <c r="KMW5407" s="68"/>
      <c r="KMX5407" s="68"/>
      <c r="KMY5407" s="68"/>
      <c r="KMZ5407" s="68"/>
      <c r="KNC5407" s="68"/>
      <c r="KND5407" s="69"/>
      <c r="KNE5407" s="70"/>
      <c r="KNF5407" s="69"/>
      <c r="KNG5407" s="71"/>
      <c r="KNH5407" s="67"/>
      <c r="KNI5407" s="67"/>
      <c r="KNJ5407" s="68"/>
      <c r="KNK5407" s="68"/>
      <c r="KNM5407" s="68"/>
      <c r="KNN5407" s="68"/>
      <c r="KNO5407" s="68"/>
      <c r="KNP5407" s="68"/>
      <c r="KNS5407" s="68"/>
      <c r="KNT5407" s="69"/>
      <c r="KNU5407" s="70"/>
      <c r="KNV5407" s="69"/>
      <c r="KNW5407" s="71"/>
      <c r="KNX5407" s="67"/>
      <c r="KNY5407" s="67"/>
      <c r="KNZ5407" s="68"/>
      <c r="KOA5407" s="68"/>
      <c r="KOC5407" s="68"/>
      <c r="KOD5407" s="68"/>
      <c r="KOE5407" s="68"/>
      <c r="KOF5407" s="68"/>
      <c r="KOI5407" s="68"/>
      <c r="KOJ5407" s="69"/>
      <c r="KOK5407" s="70"/>
      <c r="KOL5407" s="69"/>
      <c r="KOM5407" s="71"/>
      <c r="KON5407" s="67"/>
      <c r="KOO5407" s="67"/>
      <c r="KOP5407" s="68"/>
      <c r="KOQ5407" s="68"/>
      <c r="KOS5407" s="68"/>
      <c r="KOT5407" s="68"/>
      <c r="KOU5407" s="68"/>
      <c r="KOV5407" s="68"/>
      <c r="KOY5407" s="68"/>
      <c r="KOZ5407" s="69"/>
      <c r="KPA5407" s="70"/>
      <c r="KPB5407" s="69"/>
      <c r="KPC5407" s="71"/>
      <c r="KPD5407" s="67"/>
      <c r="KPE5407" s="67"/>
      <c r="KPF5407" s="68"/>
      <c r="KPG5407" s="68"/>
      <c r="KPI5407" s="68"/>
      <c r="KPJ5407" s="68"/>
      <c r="KPK5407" s="68"/>
      <c r="KPL5407" s="68"/>
      <c r="KPO5407" s="68"/>
      <c r="KPP5407" s="69"/>
      <c r="KPQ5407" s="70"/>
      <c r="KPR5407" s="69"/>
      <c r="KPS5407" s="71"/>
      <c r="KPT5407" s="67"/>
      <c r="KPU5407" s="67"/>
      <c r="KPV5407" s="68"/>
      <c r="KPW5407" s="68"/>
      <c r="KPY5407" s="68"/>
      <c r="KPZ5407" s="68"/>
      <c r="KQA5407" s="68"/>
      <c r="KQB5407" s="68"/>
      <c r="KQE5407" s="68"/>
      <c r="KQF5407" s="69"/>
      <c r="KQG5407" s="70"/>
      <c r="KQH5407" s="69"/>
      <c r="KQI5407" s="71"/>
      <c r="KQJ5407" s="67"/>
      <c r="KQK5407" s="67"/>
      <c r="KQL5407" s="68"/>
      <c r="KQM5407" s="68"/>
      <c r="KQO5407" s="68"/>
      <c r="KQP5407" s="68"/>
      <c r="KQQ5407" s="68"/>
      <c r="KQR5407" s="68"/>
      <c r="KQU5407" s="68"/>
      <c r="KQV5407" s="69"/>
      <c r="KQW5407" s="70"/>
      <c r="KQX5407" s="69"/>
      <c r="KQY5407" s="71"/>
      <c r="KQZ5407" s="67"/>
      <c r="KRA5407" s="67"/>
      <c r="KRB5407" s="68"/>
      <c r="KRC5407" s="68"/>
      <c r="KRE5407" s="68"/>
      <c r="KRF5407" s="68"/>
      <c r="KRG5407" s="68"/>
      <c r="KRH5407" s="68"/>
      <c r="KRK5407" s="68"/>
      <c r="KRL5407" s="69"/>
      <c r="KRM5407" s="70"/>
      <c r="KRN5407" s="69"/>
      <c r="KRO5407" s="71"/>
      <c r="KRP5407" s="67"/>
      <c r="KRQ5407" s="67"/>
      <c r="KRR5407" s="68"/>
      <c r="KRS5407" s="68"/>
      <c r="KRU5407" s="68"/>
      <c r="KRV5407" s="68"/>
      <c r="KRW5407" s="68"/>
      <c r="KRX5407" s="68"/>
      <c r="KSA5407" s="68"/>
      <c r="KSB5407" s="69"/>
      <c r="KSC5407" s="70"/>
      <c r="KSD5407" s="69"/>
      <c r="KSE5407" s="71"/>
      <c r="KSF5407" s="67"/>
      <c r="KSG5407" s="67"/>
      <c r="KSH5407" s="68"/>
      <c r="KSI5407" s="68"/>
      <c r="KSK5407" s="68"/>
      <c r="KSL5407" s="68"/>
      <c r="KSM5407" s="68"/>
      <c r="KSN5407" s="68"/>
      <c r="KSQ5407" s="68"/>
      <c r="KSR5407" s="69"/>
      <c r="KSS5407" s="70"/>
      <c r="KST5407" s="69"/>
      <c r="KSU5407" s="71"/>
      <c r="KSV5407" s="67"/>
      <c r="KSW5407" s="67"/>
      <c r="KSX5407" s="68"/>
      <c r="KSY5407" s="68"/>
      <c r="KTA5407" s="68"/>
      <c r="KTB5407" s="68"/>
      <c r="KTC5407" s="68"/>
      <c r="KTD5407" s="68"/>
      <c r="KTG5407" s="68"/>
      <c r="KTH5407" s="69"/>
      <c r="KTI5407" s="70"/>
      <c r="KTJ5407" s="69"/>
      <c r="KTK5407" s="71"/>
      <c r="KTL5407" s="67"/>
      <c r="KTM5407" s="67"/>
      <c r="KTN5407" s="68"/>
      <c r="KTO5407" s="68"/>
      <c r="KTQ5407" s="68"/>
      <c r="KTR5407" s="68"/>
      <c r="KTS5407" s="68"/>
      <c r="KTT5407" s="68"/>
      <c r="KTW5407" s="68"/>
      <c r="KTX5407" s="69"/>
      <c r="KTY5407" s="70"/>
      <c r="KTZ5407" s="69"/>
      <c r="KUA5407" s="71"/>
      <c r="KUB5407" s="67"/>
      <c r="KUC5407" s="67"/>
      <c r="KUD5407" s="68"/>
      <c r="KUE5407" s="68"/>
      <c r="KUG5407" s="68"/>
      <c r="KUH5407" s="68"/>
      <c r="KUI5407" s="68"/>
      <c r="KUJ5407" s="68"/>
      <c r="KUM5407" s="68"/>
      <c r="KUN5407" s="69"/>
      <c r="KUO5407" s="70"/>
      <c r="KUP5407" s="69"/>
      <c r="KUQ5407" s="71"/>
      <c r="KUR5407" s="67"/>
      <c r="KUS5407" s="67"/>
      <c r="KUT5407" s="68"/>
      <c r="KUU5407" s="68"/>
      <c r="KUW5407" s="68"/>
      <c r="KUX5407" s="68"/>
      <c r="KUY5407" s="68"/>
      <c r="KUZ5407" s="68"/>
      <c r="KVC5407" s="68"/>
      <c r="KVD5407" s="69"/>
      <c r="KVE5407" s="70"/>
      <c r="KVF5407" s="69"/>
      <c r="KVG5407" s="71"/>
      <c r="KVH5407" s="67"/>
      <c r="KVI5407" s="67"/>
      <c r="KVJ5407" s="68"/>
      <c r="KVK5407" s="68"/>
      <c r="KVM5407" s="68"/>
      <c r="KVN5407" s="68"/>
      <c r="KVO5407" s="68"/>
      <c r="KVP5407" s="68"/>
      <c r="KVS5407" s="68"/>
      <c r="KVT5407" s="69"/>
      <c r="KVU5407" s="70"/>
      <c r="KVV5407" s="69"/>
      <c r="KVW5407" s="71"/>
      <c r="KVX5407" s="67"/>
      <c r="KVY5407" s="67"/>
      <c r="KVZ5407" s="68"/>
      <c r="KWA5407" s="68"/>
      <c r="KWC5407" s="68"/>
      <c r="KWD5407" s="68"/>
      <c r="KWE5407" s="68"/>
      <c r="KWF5407" s="68"/>
      <c r="KWI5407" s="68"/>
      <c r="KWJ5407" s="69"/>
      <c r="KWK5407" s="70"/>
      <c r="KWL5407" s="69"/>
      <c r="KWM5407" s="71"/>
      <c r="KWN5407" s="67"/>
      <c r="KWO5407" s="67"/>
      <c r="KWP5407" s="68"/>
      <c r="KWQ5407" s="68"/>
      <c r="KWS5407" s="68"/>
      <c r="KWT5407" s="68"/>
      <c r="KWU5407" s="68"/>
      <c r="KWV5407" s="68"/>
      <c r="KWY5407" s="68"/>
      <c r="KWZ5407" s="69"/>
      <c r="KXA5407" s="70"/>
      <c r="KXB5407" s="69"/>
      <c r="KXC5407" s="71"/>
      <c r="KXD5407" s="67"/>
      <c r="KXE5407" s="67"/>
      <c r="KXF5407" s="68"/>
      <c r="KXG5407" s="68"/>
      <c r="KXI5407" s="68"/>
      <c r="KXJ5407" s="68"/>
      <c r="KXK5407" s="68"/>
      <c r="KXL5407" s="68"/>
      <c r="KXO5407" s="68"/>
      <c r="KXP5407" s="69"/>
      <c r="KXQ5407" s="70"/>
      <c r="KXR5407" s="69"/>
      <c r="KXS5407" s="71"/>
      <c r="KXT5407" s="67"/>
      <c r="KXU5407" s="67"/>
      <c r="KXV5407" s="68"/>
      <c r="KXW5407" s="68"/>
      <c r="KXY5407" s="68"/>
      <c r="KXZ5407" s="68"/>
      <c r="KYA5407" s="68"/>
      <c r="KYB5407" s="68"/>
      <c r="KYE5407" s="68"/>
      <c r="KYF5407" s="69"/>
      <c r="KYG5407" s="70"/>
      <c r="KYH5407" s="69"/>
      <c r="KYI5407" s="71"/>
      <c r="KYJ5407" s="67"/>
      <c r="KYK5407" s="67"/>
      <c r="KYL5407" s="68"/>
      <c r="KYM5407" s="68"/>
      <c r="KYO5407" s="68"/>
      <c r="KYP5407" s="68"/>
      <c r="KYQ5407" s="68"/>
      <c r="KYR5407" s="68"/>
      <c r="KYU5407" s="68"/>
      <c r="KYV5407" s="69"/>
      <c r="KYW5407" s="70"/>
      <c r="KYX5407" s="69"/>
      <c r="KYY5407" s="71"/>
      <c r="KYZ5407" s="67"/>
      <c r="KZA5407" s="67"/>
      <c r="KZB5407" s="68"/>
      <c r="KZC5407" s="68"/>
      <c r="KZE5407" s="68"/>
      <c r="KZF5407" s="68"/>
      <c r="KZG5407" s="68"/>
      <c r="KZH5407" s="68"/>
      <c r="KZK5407" s="68"/>
      <c r="KZL5407" s="69"/>
      <c r="KZM5407" s="70"/>
      <c r="KZN5407" s="69"/>
      <c r="KZO5407" s="71"/>
      <c r="KZP5407" s="67"/>
      <c r="KZQ5407" s="67"/>
      <c r="KZR5407" s="68"/>
      <c r="KZS5407" s="68"/>
      <c r="KZU5407" s="68"/>
      <c r="KZV5407" s="68"/>
      <c r="KZW5407" s="68"/>
      <c r="KZX5407" s="68"/>
      <c r="LAA5407" s="68"/>
      <c r="LAB5407" s="69"/>
      <c r="LAC5407" s="70"/>
      <c r="LAD5407" s="69"/>
      <c r="LAE5407" s="71"/>
      <c r="LAF5407" s="67"/>
      <c r="LAG5407" s="67"/>
      <c r="LAH5407" s="68"/>
      <c r="LAI5407" s="68"/>
      <c r="LAK5407" s="68"/>
      <c r="LAL5407" s="68"/>
      <c r="LAM5407" s="68"/>
      <c r="LAN5407" s="68"/>
      <c r="LAQ5407" s="68"/>
      <c r="LAR5407" s="69"/>
      <c r="LAS5407" s="70"/>
      <c r="LAT5407" s="69"/>
      <c r="LAU5407" s="71"/>
      <c r="LAV5407" s="67"/>
      <c r="LAW5407" s="67"/>
      <c r="LAX5407" s="68"/>
      <c r="LAY5407" s="68"/>
      <c r="LBA5407" s="68"/>
      <c r="LBB5407" s="68"/>
      <c r="LBC5407" s="68"/>
      <c r="LBD5407" s="68"/>
      <c r="LBG5407" s="68"/>
      <c r="LBH5407" s="69"/>
      <c r="LBI5407" s="70"/>
      <c r="LBJ5407" s="69"/>
      <c r="LBK5407" s="71"/>
      <c r="LBL5407" s="67"/>
      <c r="LBM5407" s="67"/>
      <c r="LBN5407" s="68"/>
      <c r="LBO5407" s="68"/>
      <c r="LBQ5407" s="68"/>
      <c r="LBR5407" s="68"/>
      <c r="LBS5407" s="68"/>
      <c r="LBT5407" s="68"/>
      <c r="LBW5407" s="68"/>
      <c r="LBX5407" s="69"/>
      <c r="LBY5407" s="70"/>
      <c r="LBZ5407" s="69"/>
      <c r="LCA5407" s="71"/>
      <c r="LCB5407" s="67"/>
      <c r="LCC5407" s="67"/>
      <c r="LCD5407" s="68"/>
      <c r="LCE5407" s="68"/>
      <c r="LCG5407" s="68"/>
      <c r="LCH5407" s="68"/>
      <c r="LCI5407" s="68"/>
      <c r="LCJ5407" s="68"/>
      <c r="LCM5407" s="68"/>
      <c r="LCN5407" s="69"/>
      <c r="LCO5407" s="70"/>
      <c r="LCP5407" s="69"/>
      <c r="LCQ5407" s="71"/>
      <c r="LCR5407" s="67"/>
      <c r="LCS5407" s="67"/>
      <c r="LCT5407" s="68"/>
      <c r="LCU5407" s="68"/>
      <c r="LCW5407" s="68"/>
      <c r="LCX5407" s="68"/>
      <c r="LCY5407" s="68"/>
      <c r="LCZ5407" s="68"/>
      <c r="LDC5407" s="68"/>
      <c r="LDD5407" s="69"/>
      <c r="LDE5407" s="70"/>
      <c r="LDF5407" s="69"/>
      <c r="LDG5407" s="71"/>
      <c r="LDH5407" s="67"/>
      <c r="LDI5407" s="67"/>
      <c r="LDJ5407" s="68"/>
      <c r="LDK5407" s="68"/>
      <c r="LDM5407" s="68"/>
      <c r="LDN5407" s="68"/>
      <c r="LDO5407" s="68"/>
      <c r="LDP5407" s="68"/>
      <c r="LDS5407" s="68"/>
      <c r="LDT5407" s="69"/>
      <c r="LDU5407" s="70"/>
      <c r="LDV5407" s="69"/>
      <c r="LDW5407" s="71"/>
      <c r="LDX5407" s="67"/>
      <c r="LDY5407" s="67"/>
      <c r="LDZ5407" s="68"/>
      <c r="LEA5407" s="68"/>
      <c r="LEC5407" s="68"/>
      <c r="LED5407" s="68"/>
      <c r="LEE5407" s="68"/>
      <c r="LEF5407" s="68"/>
      <c r="LEI5407" s="68"/>
      <c r="LEJ5407" s="69"/>
      <c r="LEK5407" s="70"/>
      <c r="LEL5407" s="69"/>
      <c r="LEM5407" s="71"/>
      <c r="LEN5407" s="67"/>
      <c r="LEO5407" s="67"/>
      <c r="LEP5407" s="68"/>
      <c r="LEQ5407" s="68"/>
      <c r="LES5407" s="68"/>
      <c r="LET5407" s="68"/>
      <c r="LEU5407" s="68"/>
      <c r="LEV5407" s="68"/>
      <c r="LEY5407" s="68"/>
      <c r="LEZ5407" s="69"/>
      <c r="LFA5407" s="70"/>
      <c r="LFB5407" s="69"/>
      <c r="LFC5407" s="71"/>
      <c r="LFD5407" s="67"/>
      <c r="LFE5407" s="67"/>
      <c r="LFF5407" s="68"/>
      <c r="LFG5407" s="68"/>
      <c r="LFI5407" s="68"/>
      <c r="LFJ5407" s="68"/>
      <c r="LFK5407" s="68"/>
      <c r="LFL5407" s="68"/>
      <c r="LFO5407" s="68"/>
      <c r="LFP5407" s="69"/>
      <c r="LFQ5407" s="70"/>
      <c r="LFR5407" s="69"/>
      <c r="LFS5407" s="71"/>
      <c r="LFT5407" s="67"/>
      <c r="LFU5407" s="67"/>
      <c r="LFV5407" s="68"/>
      <c r="LFW5407" s="68"/>
      <c r="LFY5407" s="68"/>
      <c r="LFZ5407" s="68"/>
      <c r="LGA5407" s="68"/>
      <c r="LGB5407" s="68"/>
      <c r="LGE5407" s="68"/>
      <c r="LGF5407" s="69"/>
      <c r="LGG5407" s="70"/>
      <c r="LGH5407" s="69"/>
      <c r="LGI5407" s="71"/>
      <c r="LGJ5407" s="67"/>
      <c r="LGK5407" s="67"/>
      <c r="LGL5407" s="68"/>
      <c r="LGM5407" s="68"/>
      <c r="LGO5407" s="68"/>
      <c r="LGP5407" s="68"/>
      <c r="LGQ5407" s="68"/>
      <c r="LGR5407" s="68"/>
      <c r="LGU5407" s="68"/>
      <c r="LGV5407" s="69"/>
      <c r="LGW5407" s="70"/>
      <c r="LGX5407" s="69"/>
      <c r="LGY5407" s="71"/>
      <c r="LGZ5407" s="67"/>
      <c r="LHA5407" s="67"/>
      <c r="LHB5407" s="68"/>
      <c r="LHC5407" s="68"/>
      <c r="LHE5407" s="68"/>
      <c r="LHF5407" s="68"/>
      <c r="LHG5407" s="68"/>
      <c r="LHH5407" s="68"/>
      <c r="LHK5407" s="68"/>
      <c r="LHL5407" s="69"/>
      <c r="LHM5407" s="70"/>
      <c r="LHN5407" s="69"/>
      <c r="LHO5407" s="71"/>
      <c r="LHP5407" s="67"/>
      <c r="LHQ5407" s="67"/>
      <c r="LHR5407" s="68"/>
      <c r="LHS5407" s="68"/>
      <c r="LHU5407" s="68"/>
      <c r="LHV5407" s="68"/>
      <c r="LHW5407" s="68"/>
      <c r="LHX5407" s="68"/>
      <c r="LIA5407" s="68"/>
      <c r="LIB5407" s="69"/>
      <c r="LIC5407" s="70"/>
      <c r="LID5407" s="69"/>
      <c r="LIE5407" s="71"/>
      <c r="LIF5407" s="67"/>
      <c r="LIG5407" s="67"/>
      <c r="LIH5407" s="68"/>
      <c r="LII5407" s="68"/>
      <c r="LIK5407" s="68"/>
      <c r="LIL5407" s="68"/>
      <c r="LIM5407" s="68"/>
      <c r="LIN5407" s="68"/>
      <c r="LIQ5407" s="68"/>
      <c r="LIR5407" s="69"/>
      <c r="LIS5407" s="70"/>
      <c r="LIT5407" s="69"/>
      <c r="LIU5407" s="71"/>
      <c r="LIV5407" s="67"/>
      <c r="LIW5407" s="67"/>
      <c r="LIX5407" s="68"/>
      <c r="LIY5407" s="68"/>
      <c r="LJA5407" s="68"/>
      <c r="LJB5407" s="68"/>
      <c r="LJC5407" s="68"/>
      <c r="LJD5407" s="68"/>
      <c r="LJG5407" s="68"/>
      <c r="LJH5407" s="69"/>
      <c r="LJI5407" s="70"/>
      <c r="LJJ5407" s="69"/>
      <c r="LJK5407" s="71"/>
      <c r="LJL5407" s="67"/>
      <c r="LJM5407" s="67"/>
      <c r="LJN5407" s="68"/>
      <c r="LJO5407" s="68"/>
      <c r="LJQ5407" s="68"/>
      <c r="LJR5407" s="68"/>
      <c r="LJS5407" s="68"/>
      <c r="LJT5407" s="68"/>
      <c r="LJW5407" s="68"/>
      <c r="LJX5407" s="69"/>
      <c r="LJY5407" s="70"/>
      <c r="LJZ5407" s="69"/>
      <c r="LKA5407" s="71"/>
      <c r="LKB5407" s="67"/>
      <c r="LKC5407" s="67"/>
      <c r="LKD5407" s="68"/>
      <c r="LKE5407" s="68"/>
      <c r="LKG5407" s="68"/>
      <c r="LKH5407" s="68"/>
      <c r="LKI5407" s="68"/>
      <c r="LKJ5407" s="68"/>
      <c r="LKM5407" s="68"/>
      <c r="LKN5407" s="69"/>
      <c r="LKO5407" s="70"/>
      <c r="LKP5407" s="69"/>
      <c r="LKQ5407" s="71"/>
      <c r="LKR5407" s="67"/>
      <c r="LKS5407" s="67"/>
      <c r="LKT5407" s="68"/>
      <c r="LKU5407" s="68"/>
      <c r="LKW5407" s="68"/>
      <c r="LKX5407" s="68"/>
      <c r="LKY5407" s="68"/>
      <c r="LKZ5407" s="68"/>
      <c r="LLC5407" s="68"/>
      <c r="LLD5407" s="69"/>
      <c r="LLE5407" s="70"/>
      <c r="LLF5407" s="69"/>
      <c r="LLG5407" s="71"/>
      <c r="LLH5407" s="67"/>
      <c r="LLI5407" s="67"/>
      <c r="LLJ5407" s="68"/>
      <c r="LLK5407" s="68"/>
      <c r="LLM5407" s="68"/>
      <c r="LLN5407" s="68"/>
      <c r="LLO5407" s="68"/>
      <c r="LLP5407" s="68"/>
      <c r="LLS5407" s="68"/>
      <c r="LLT5407" s="69"/>
      <c r="LLU5407" s="70"/>
      <c r="LLV5407" s="69"/>
      <c r="LLW5407" s="71"/>
      <c r="LLX5407" s="67"/>
      <c r="LLY5407" s="67"/>
      <c r="LLZ5407" s="68"/>
      <c r="LMA5407" s="68"/>
      <c r="LMC5407" s="68"/>
      <c r="LMD5407" s="68"/>
      <c r="LME5407" s="68"/>
      <c r="LMF5407" s="68"/>
      <c r="LMI5407" s="68"/>
      <c r="LMJ5407" s="69"/>
      <c r="LMK5407" s="70"/>
      <c r="LML5407" s="69"/>
      <c r="LMM5407" s="71"/>
      <c r="LMN5407" s="67"/>
      <c r="LMO5407" s="67"/>
      <c r="LMP5407" s="68"/>
      <c r="LMQ5407" s="68"/>
      <c r="LMS5407" s="68"/>
      <c r="LMT5407" s="68"/>
      <c r="LMU5407" s="68"/>
      <c r="LMV5407" s="68"/>
      <c r="LMY5407" s="68"/>
      <c r="LMZ5407" s="69"/>
      <c r="LNA5407" s="70"/>
      <c r="LNB5407" s="69"/>
      <c r="LNC5407" s="71"/>
      <c r="LND5407" s="67"/>
      <c r="LNE5407" s="67"/>
      <c r="LNF5407" s="68"/>
      <c r="LNG5407" s="68"/>
      <c r="LNI5407" s="68"/>
      <c r="LNJ5407" s="68"/>
      <c r="LNK5407" s="68"/>
      <c r="LNL5407" s="68"/>
      <c r="LNO5407" s="68"/>
      <c r="LNP5407" s="69"/>
      <c r="LNQ5407" s="70"/>
      <c r="LNR5407" s="69"/>
      <c r="LNS5407" s="71"/>
      <c r="LNT5407" s="67"/>
      <c r="LNU5407" s="67"/>
      <c r="LNV5407" s="68"/>
      <c r="LNW5407" s="68"/>
      <c r="LNY5407" s="68"/>
      <c r="LNZ5407" s="68"/>
      <c r="LOA5407" s="68"/>
      <c r="LOB5407" s="68"/>
      <c r="LOE5407" s="68"/>
      <c r="LOF5407" s="69"/>
      <c r="LOG5407" s="70"/>
      <c r="LOH5407" s="69"/>
      <c r="LOI5407" s="71"/>
      <c r="LOJ5407" s="67"/>
      <c r="LOK5407" s="67"/>
      <c r="LOL5407" s="68"/>
      <c r="LOM5407" s="68"/>
      <c r="LOO5407" s="68"/>
      <c r="LOP5407" s="68"/>
      <c r="LOQ5407" s="68"/>
      <c r="LOR5407" s="68"/>
      <c r="LOU5407" s="68"/>
      <c r="LOV5407" s="69"/>
      <c r="LOW5407" s="70"/>
      <c r="LOX5407" s="69"/>
      <c r="LOY5407" s="71"/>
      <c r="LOZ5407" s="67"/>
      <c r="LPA5407" s="67"/>
      <c r="LPB5407" s="68"/>
      <c r="LPC5407" s="68"/>
      <c r="LPE5407" s="68"/>
      <c r="LPF5407" s="68"/>
      <c r="LPG5407" s="68"/>
      <c r="LPH5407" s="68"/>
      <c r="LPK5407" s="68"/>
      <c r="LPL5407" s="69"/>
      <c r="LPM5407" s="70"/>
      <c r="LPN5407" s="69"/>
      <c r="LPO5407" s="71"/>
      <c r="LPP5407" s="67"/>
      <c r="LPQ5407" s="67"/>
      <c r="LPR5407" s="68"/>
      <c r="LPS5407" s="68"/>
      <c r="LPU5407" s="68"/>
      <c r="LPV5407" s="68"/>
      <c r="LPW5407" s="68"/>
      <c r="LPX5407" s="68"/>
      <c r="LQA5407" s="68"/>
      <c r="LQB5407" s="69"/>
      <c r="LQC5407" s="70"/>
      <c r="LQD5407" s="69"/>
      <c r="LQE5407" s="71"/>
      <c r="LQF5407" s="67"/>
      <c r="LQG5407" s="67"/>
      <c r="LQH5407" s="68"/>
      <c r="LQI5407" s="68"/>
      <c r="LQK5407" s="68"/>
      <c r="LQL5407" s="68"/>
      <c r="LQM5407" s="68"/>
      <c r="LQN5407" s="68"/>
      <c r="LQQ5407" s="68"/>
      <c r="LQR5407" s="69"/>
      <c r="LQS5407" s="70"/>
      <c r="LQT5407" s="69"/>
      <c r="LQU5407" s="71"/>
      <c r="LQV5407" s="67"/>
      <c r="LQW5407" s="67"/>
      <c r="LQX5407" s="68"/>
      <c r="LQY5407" s="68"/>
      <c r="LRA5407" s="68"/>
      <c r="LRB5407" s="68"/>
      <c r="LRC5407" s="68"/>
      <c r="LRD5407" s="68"/>
      <c r="LRG5407" s="68"/>
      <c r="LRH5407" s="69"/>
      <c r="LRI5407" s="70"/>
      <c r="LRJ5407" s="69"/>
      <c r="LRK5407" s="71"/>
      <c r="LRL5407" s="67"/>
      <c r="LRM5407" s="67"/>
      <c r="LRN5407" s="68"/>
      <c r="LRO5407" s="68"/>
      <c r="LRQ5407" s="68"/>
      <c r="LRR5407" s="68"/>
      <c r="LRS5407" s="68"/>
      <c r="LRT5407" s="68"/>
      <c r="LRW5407" s="68"/>
      <c r="LRX5407" s="69"/>
      <c r="LRY5407" s="70"/>
      <c r="LRZ5407" s="69"/>
      <c r="LSA5407" s="71"/>
      <c r="LSB5407" s="67"/>
      <c r="LSC5407" s="67"/>
      <c r="LSD5407" s="68"/>
      <c r="LSE5407" s="68"/>
      <c r="LSG5407" s="68"/>
      <c r="LSH5407" s="68"/>
      <c r="LSI5407" s="68"/>
      <c r="LSJ5407" s="68"/>
      <c r="LSM5407" s="68"/>
      <c r="LSN5407" s="69"/>
      <c r="LSO5407" s="70"/>
      <c r="LSP5407" s="69"/>
      <c r="LSQ5407" s="71"/>
      <c r="LSR5407" s="67"/>
      <c r="LSS5407" s="67"/>
      <c r="LST5407" s="68"/>
      <c r="LSU5407" s="68"/>
      <c r="LSW5407" s="68"/>
      <c r="LSX5407" s="68"/>
      <c r="LSY5407" s="68"/>
      <c r="LSZ5407" s="68"/>
      <c r="LTC5407" s="68"/>
      <c r="LTD5407" s="69"/>
      <c r="LTE5407" s="70"/>
      <c r="LTF5407" s="69"/>
      <c r="LTG5407" s="71"/>
      <c r="LTH5407" s="67"/>
      <c r="LTI5407" s="67"/>
      <c r="LTJ5407" s="68"/>
      <c r="LTK5407" s="68"/>
      <c r="LTM5407" s="68"/>
      <c r="LTN5407" s="68"/>
      <c r="LTO5407" s="68"/>
      <c r="LTP5407" s="68"/>
      <c r="LTS5407" s="68"/>
      <c r="LTT5407" s="69"/>
      <c r="LTU5407" s="70"/>
      <c r="LTV5407" s="69"/>
      <c r="LTW5407" s="71"/>
      <c r="LTX5407" s="67"/>
      <c r="LTY5407" s="67"/>
      <c r="LTZ5407" s="68"/>
      <c r="LUA5407" s="68"/>
      <c r="LUC5407" s="68"/>
      <c r="LUD5407" s="68"/>
      <c r="LUE5407" s="68"/>
      <c r="LUF5407" s="68"/>
      <c r="LUI5407" s="68"/>
      <c r="LUJ5407" s="69"/>
      <c r="LUK5407" s="70"/>
      <c r="LUL5407" s="69"/>
      <c r="LUM5407" s="71"/>
      <c r="LUN5407" s="67"/>
      <c r="LUO5407" s="67"/>
      <c r="LUP5407" s="68"/>
      <c r="LUQ5407" s="68"/>
      <c r="LUS5407" s="68"/>
      <c r="LUT5407" s="68"/>
      <c r="LUU5407" s="68"/>
      <c r="LUV5407" s="68"/>
      <c r="LUY5407" s="68"/>
      <c r="LUZ5407" s="69"/>
      <c r="LVA5407" s="70"/>
      <c r="LVB5407" s="69"/>
      <c r="LVC5407" s="71"/>
      <c r="LVD5407" s="67"/>
      <c r="LVE5407" s="67"/>
      <c r="LVF5407" s="68"/>
      <c r="LVG5407" s="68"/>
      <c r="LVI5407" s="68"/>
      <c r="LVJ5407" s="68"/>
      <c r="LVK5407" s="68"/>
      <c r="LVL5407" s="68"/>
      <c r="LVO5407" s="68"/>
      <c r="LVP5407" s="69"/>
      <c r="LVQ5407" s="70"/>
      <c r="LVR5407" s="69"/>
      <c r="LVS5407" s="71"/>
      <c r="LVT5407" s="67"/>
      <c r="LVU5407" s="67"/>
      <c r="LVV5407" s="68"/>
      <c r="LVW5407" s="68"/>
      <c r="LVY5407" s="68"/>
      <c r="LVZ5407" s="68"/>
      <c r="LWA5407" s="68"/>
      <c r="LWB5407" s="68"/>
      <c r="LWE5407" s="68"/>
      <c r="LWF5407" s="69"/>
      <c r="LWG5407" s="70"/>
      <c r="LWH5407" s="69"/>
      <c r="LWI5407" s="71"/>
      <c r="LWJ5407" s="67"/>
      <c r="LWK5407" s="67"/>
      <c r="LWL5407" s="68"/>
      <c r="LWM5407" s="68"/>
      <c r="LWO5407" s="68"/>
      <c r="LWP5407" s="68"/>
      <c r="LWQ5407" s="68"/>
      <c r="LWR5407" s="68"/>
      <c r="LWU5407" s="68"/>
      <c r="LWV5407" s="69"/>
      <c r="LWW5407" s="70"/>
      <c r="LWX5407" s="69"/>
      <c r="LWY5407" s="71"/>
      <c r="LWZ5407" s="67"/>
      <c r="LXA5407" s="67"/>
      <c r="LXB5407" s="68"/>
      <c r="LXC5407" s="68"/>
      <c r="LXE5407" s="68"/>
      <c r="LXF5407" s="68"/>
      <c r="LXG5407" s="68"/>
      <c r="LXH5407" s="68"/>
      <c r="LXK5407" s="68"/>
      <c r="LXL5407" s="69"/>
      <c r="LXM5407" s="70"/>
      <c r="LXN5407" s="69"/>
      <c r="LXO5407" s="71"/>
      <c r="LXP5407" s="67"/>
      <c r="LXQ5407" s="67"/>
      <c r="LXR5407" s="68"/>
      <c r="LXS5407" s="68"/>
      <c r="LXU5407" s="68"/>
      <c r="LXV5407" s="68"/>
      <c r="LXW5407" s="68"/>
      <c r="LXX5407" s="68"/>
      <c r="LYA5407" s="68"/>
      <c r="LYB5407" s="69"/>
      <c r="LYC5407" s="70"/>
      <c r="LYD5407" s="69"/>
      <c r="LYE5407" s="71"/>
      <c r="LYF5407" s="67"/>
      <c r="LYG5407" s="67"/>
      <c r="LYH5407" s="68"/>
      <c r="LYI5407" s="68"/>
      <c r="LYK5407" s="68"/>
      <c r="LYL5407" s="68"/>
      <c r="LYM5407" s="68"/>
      <c r="LYN5407" s="68"/>
      <c r="LYQ5407" s="68"/>
      <c r="LYR5407" s="69"/>
      <c r="LYS5407" s="70"/>
      <c r="LYT5407" s="69"/>
      <c r="LYU5407" s="71"/>
      <c r="LYV5407" s="67"/>
      <c r="LYW5407" s="67"/>
      <c r="LYX5407" s="68"/>
      <c r="LYY5407" s="68"/>
      <c r="LZA5407" s="68"/>
      <c r="LZB5407" s="68"/>
      <c r="LZC5407" s="68"/>
      <c r="LZD5407" s="68"/>
      <c r="LZG5407" s="68"/>
      <c r="LZH5407" s="69"/>
      <c r="LZI5407" s="70"/>
      <c r="LZJ5407" s="69"/>
      <c r="LZK5407" s="71"/>
      <c r="LZL5407" s="67"/>
      <c r="LZM5407" s="67"/>
      <c r="LZN5407" s="68"/>
      <c r="LZO5407" s="68"/>
      <c r="LZQ5407" s="68"/>
      <c r="LZR5407" s="68"/>
      <c r="LZS5407" s="68"/>
      <c r="LZT5407" s="68"/>
      <c r="LZW5407" s="68"/>
      <c r="LZX5407" s="69"/>
      <c r="LZY5407" s="70"/>
      <c r="LZZ5407" s="69"/>
      <c r="MAA5407" s="71"/>
      <c r="MAB5407" s="67"/>
      <c r="MAC5407" s="67"/>
      <c r="MAD5407" s="68"/>
      <c r="MAE5407" s="68"/>
      <c r="MAG5407" s="68"/>
      <c r="MAH5407" s="68"/>
      <c r="MAI5407" s="68"/>
      <c r="MAJ5407" s="68"/>
      <c r="MAM5407" s="68"/>
      <c r="MAN5407" s="69"/>
      <c r="MAO5407" s="70"/>
      <c r="MAP5407" s="69"/>
      <c r="MAQ5407" s="71"/>
      <c r="MAR5407" s="67"/>
      <c r="MAS5407" s="67"/>
      <c r="MAT5407" s="68"/>
      <c r="MAU5407" s="68"/>
      <c r="MAW5407" s="68"/>
      <c r="MAX5407" s="68"/>
      <c r="MAY5407" s="68"/>
      <c r="MAZ5407" s="68"/>
      <c r="MBC5407" s="68"/>
      <c r="MBD5407" s="69"/>
      <c r="MBE5407" s="70"/>
      <c r="MBF5407" s="69"/>
      <c r="MBG5407" s="71"/>
      <c r="MBH5407" s="67"/>
      <c r="MBI5407" s="67"/>
      <c r="MBJ5407" s="68"/>
      <c r="MBK5407" s="68"/>
      <c r="MBM5407" s="68"/>
      <c r="MBN5407" s="68"/>
      <c r="MBO5407" s="68"/>
      <c r="MBP5407" s="68"/>
      <c r="MBS5407" s="68"/>
      <c r="MBT5407" s="69"/>
      <c r="MBU5407" s="70"/>
      <c r="MBV5407" s="69"/>
      <c r="MBW5407" s="71"/>
      <c r="MBX5407" s="67"/>
      <c r="MBY5407" s="67"/>
      <c r="MBZ5407" s="68"/>
      <c r="MCA5407" s="68"/>
      <c r="MCC5407" s="68"/>
      <c r="MCD5407" s="68"/>
      <c r="MCE5407" s="68"/>
      <c r="MCF5407" s="68"/>
      <c r="MCI5407" s="68"/>
      <c r="MCJ5407" s="69"/>
      <c r="MCK5407" s="70"/>
      <c r="MCL5407" s="69"/>
      <c r="MCM5407" s="71"/>
      <c r="MCN5407" s="67"/>
      <c r="MCO5407" s="67"/>
      <c r="MCP5407" s="68"/>
      <c r="MCQ5407" s="68"/>
      <c r="MCS5407" s="68"/>
      <c r="MCT5407" s="68"/>
      <c r="MCU5407" s="68"/>
      <c r="MCV5407" s="68"/>
      <c r="MCY5407" s="68"/>
      <c r="MCZ5407" s="69"/>
      <c r="MDA5407" s="70"/>
      <c r="MDB5407" s="69"/>
      <c r="MDC5407" s="71"/>
      <c r="MDD5407" s="67"/>
      <c r="MDE5407" s="67"/>
      <c r="MDF5407" s="68"/>
      <c r="MDG5407" s="68"/>
      <c r="MDI5407" s="68"/>
      <c r="MDJ5407" s="68"/>
      <c r="MDK5407" s="68"/>
      <c r="MDL5407" s="68"/>
      <c r="MDO5407" s="68"/>
      <c r="MDP5407" s="69"/>
      <c r="MDQ5407" s="70"/>
      <c r="MDR5407" s="69"/>
      <c r="MDS5407" s="71"/>
      <c r="MDT5407" s="67"/>
      <c r="MDU5407" s="67"/>
      <c r="MDV5407" s="68"/>
      <c r="MDW5407" s="68"/>
      <c r="MDY5407" s="68"/>
      <c r="MDZ5407" s="68"/>
      <c r="MEA5407" s="68"/>
      <c r="MEB5407" s="68"/>
      <c r="MEE5407" s="68"/>
      <c r="MEF5407" s="69"/>
      <c r="MEG5407" s="70"/>
      <c r="MEH5407" s="69"/>
      <c r="MEI5407" s="71"/>
      <c r="MEJ5407" s="67"/>
      <c r="MEK5407" s="67"/>
      <c r="MEL5407" s="68"/>
      <c r="MEM5407" s="68"/>
      <c r="MEO5407" s="68"/>
      <c r="MEP5407" s="68"/>
      <c r="MEQ5407" s="68"/>
      <c r="MER5407" s="68"/>
      <c r="MEU5407" s="68"/>
      <c r="MEV5407" s="69"/>
      <c r="MEW5407" s="70"/>
      <c r="MEX5407" s="69"/>
      <c r="MEY5407" s="71"/>
      <c r="MEZ5407" s="67"/>
      <c r="MFA5407" s="67"/>
      <c r="MFB5407" s="68"/>
      <c r="MFC5407" s="68"/>
      <c r="MFE5407" s="68"/>
      <c r="MFF5407" s="68"/>
      <c r="MFG5407" s="68"/>
      <c r="MFH5407" s="68"/>
      <c r="MFK5407" s="68"/>
      <c r="MFL5407" s="69"/>
      <c r="MFM5407" s="70"/>
      <c r="MFN5407" s="69"/>
      <c r="MFO5407" s="71"/>
      <c r="MFP5407" s="67"/>
      <c r="MFQ5407" s="67"/>
      <c r="MFR5407" s="68"/>
      <c r="MFS5407" s="68"/>
      <c r="MFU5407" s="68"/>
      <c r="MFV5407" s="68"/>
      <c r="MFW5407" s="68"/>
      <c r="MFX5407" s="68"/>
      <c r="MGA5407" s="68"/>
      <c r="MGB5407" s="69"/>
      <c r="MGC5407" s="70"/>
      <c r="MGD5407" s="69"/>
      <c r="MGE5407" s="71"/>
      <c r="MGF5407" s="67"/>
      <c r="MGG5407" s="67"/>
      <c r="MGH5407" s="68"/>
      <c r="MGI5407" s="68"/>
      <c r="MGK5407" s="68"/>
      <c r="MGL5407" s="68"/>
      <c r="MGM5407" s="68"/>
      <c r="MGN5407" s="68"/>
      <c r="MGQ5407" s="68"/>
      <c r="MGR5407" s="69"/>
      <c r="MGS5407" s="70"/>
      <c r="MGT5407" s="69"/>
      <c r="MGU5407" s="71"/>
      <c r="MGV5407" s="67"/>
      <c r="MGW5407" s="67"/>
      <c r="MGX5407" s="68"/>
      <c r="MGY5407" s="68"/>
      <c r="MHA5407" s="68"/>
      <c r="MHB5407" s="68"/>
      <c r="MHC5407" s="68"/>
      <c r="MHD5407" s="68"/>
      <c r="MHG5407" s="68"/>
      <c r="MHH5407" s="69"/>
      <c r="MHI5407" s="70"/>
      <c r="MHJ5407" s="69"/>
      <c r="MHK5407" s="71"/>
      <c r="MHL5407" s="67"/>
      <c r="MHM5407" s="67"/>
      <c r="MHN5407" s="68"/>
      <c r="MHO5407" s="68"/>
      <c r="MHQ5407" s="68"/>
      <c r="MHR5407" s="68"/>
      <c r="MHS5407" s="68"/>
      <c r="MHT5407" s="68"/>
      <c r="MHW5407" s="68"/>
      <c r="MHX5407" s="69"/>
      <c r="MHY5407" s="70"/>
      <c r="MHZ5407" s="69"/>
      <c r="MIA5407" s="71"/>
      <c r="MIB5407" s="67"/>
      <c r="MIC5407" s="67"/>
      <c r="MID5407" s="68"/>
      <c r="MIE5407" s="68"/>
      <c r="MIG5407" s="68"/>
      <c r="MIH5407" s="68"/>
      <c r="MII5407" s="68"/>
      <c r="MIJ5407" s="68"/>
      <c r="MIM5407" s="68"/>
      <c r="MIN5407" s="69"/>
      <c r="MIO5407" s="70"/>
      <c r="MIP5407" s="69"/>
      <c r="MIQ5407" s="71"/>
      <c r="MIR5407" s="67"/>
      <c r="MIS5407" s="67"/>
      <c r="MIT5407" s="68"/>
      <c r="MIU5407" s="68"/>
      <c r="MIW5407" s="68"/>
      <c r="MIX5407" s="68"/>
      <c r="MIY5407" s="68"/>
      <c r="MIZ5407" s="68"/>
      <c r="MJC5407" s="68"/>
      <c r="MJD5407" s="69"/>
      <c r="MJE5407" s="70"/>
      <c r="MJF5407" s="69"/>
      <c r="MJG5407" s="71"/>
      <c r="MJH5407" s="67"/>
      <c r="MJI5407" s="67"/>
      <c r="MJJ5407" s="68"/>
      <c r="MJK5407" s="68"/>
      <c r="MJM5407" s="68"/>
      <c r="MJN5407" s="68"/>
      <c r="MJO5407" s="68"/>
      <c r="MJP5407" s="68"/>
      <c r="MJS5407" s="68"/>
      <c r="MJT5407" s="69"/>
      <c r="MJU5407" s="70"/>
      <c r="MJV5407" s="69"/>
      <c r="MJW5407" s="71"/>
      <c r="MJX5407" s="67"/>
      <c r="MJY5407" s="67"/>
      <c r="MJZ5407" s="68"/>
      <c r="MKA5407" s="68"/>
      <c r="MKC5407" s="68"/>
      <c r="MKD5407" s="68"/>
      <c r="MKE5407" s="68"/>
      <c r="MKF5407" s="68"/>
      <c r="MKI5407" s="68"/>
      <c r="MKJ5407" s="69"/>
      <c r="MKK5407" s="70"/>
      <c r="MKL5407" s="69"/>
      <c r="MKM5407" s="71"/>
      <c r="MKN5407" s="67"/>
      <c r="MKO5407" s="67"/>
      <c r="MKP5407" s="68"/>
      <c r="MKQ5407" s="68"/>
      <c r="MKS5407" s="68"/>
      <c r="MKT5407" s="68"/>
      <c r="MKU5407" s="68"/>
      <c r="MKV5407" s="68"/>
      <c r="MKY5407" s="68"/>
      <c r="MKZ5407" s="69"/>
      <c r="MLA5407" s="70"/>
      <c r="MLB5407" s="69"/>
      <c r="MLC5407" s="71"/>
      <c r="MLD5407" s="67"/>
      <c r="MLE5407" s="67"/>
      <c r="MLF5407" s="68"/>
      <c r="MLG5407" s="68"/>
      <c r="MLI5407" s="68"/>
      <c r="MLJ5407" s="68"/>
      <c r="MLK5407" s="68"/>
      <c r="MLL5407" s="68"/>
      <c r="MLO5407" s="68"/>
      <c r="MLP5407" s="69"/>
      <c r="MLQ5407" s="70"/>
      <c r="MLR5407" s="69"/>
      <c r="MLS5407" s="71"/>
      <c r="MLT5407" s="67"/>
      <c r="MLU5407" s="67"/>
      <c r="MLV5407" s="68"/>
      <c r="MLW5407" s="68"/>
      <c r="MLY5407" s="68"/>
      <c r="MLZ5407" s="68"/>
      <c r="MMA5407" s="68"/>
      <c r="MMB5407" s="68"/>
      <c r="MME5407" s="68"/>
      <c r="MMF5407" s="69"/>
      <c r="MMG5407" s="70"/>
      <c r="MMH5407" s="69"/>
      <c r="MMI5407" s="71"/>
      <c r="MMJ5407" s="67"/>
      <c r="MMK5407" s="67"/>
      <c r="MML5407" s="68"/>
      <c r="MMM5407" s="68"/>
      <c r="MMO5407" s="68"/>
      <c r="MMP5407" s="68"/>
      <c r="MMQ5407" s="68"/>
      <c r="MMR5407" s="68"/>
      <c r="MMU5407" s="68"/>
      <c r="MMV5407" s="69"/>
      <c r="MMW5407" s="70"/>
      <c r="MMX5407" s="69"/>
      <c r="MMY5407" s="71"/>
      <c r="MMZ5407" s="67"/>
      <c r="MNA5407" s="67"/>
      <c r="MNB5407" s="68"/>
      <c r="MNC5407" s="68"/>
      <c r="MNE5407" s="68"/>
      <c r="MNF5407" s="68"/>
      <c r="MNG5407" s="68"/>
      <c r="MNH5407" s="68"/>
      <c r="MNK5407" s="68"/>
      <c r="MNL5407" s="69"/>
      <c r="MNM5407" s="70"/>
      <c r="MNN5407" s="69"/>
      <c r="MNO5407" s="71"/>
      <c r="MNP5407" s="67"/>
      <c r="MNQ5407" s="67"/>
      <c r="MNR5407" s="68"/>
      <c r="MNS5407" s="68"/>
      <c r="MNU5407" s="68"/>
      <c r="MNV5407" s="68"/>
      <c r="MNW5407" s="68"/>
      <c r="MNX5407" s="68"/>
      <c r="MOA5407" s="68"/>
      <c r="MOB5407" s="69"/>
      <c r="MOC5407" s="70"/>
      <c r="MOD5407" s="69"/>
      <c r="MOE5407" s="71"/>
      <c r="MOF5407" s="67"/>
      <c r="MOG5407" s="67"/>
      <c r="MOH5407" s="68"/>
      <c r="MOI5407" s="68"/>
      <c r="MOK5407" s="68"/>
      <c r="MOL5407" s="68"/>
      <c r="MOM5407" s="68"/>
      <c r="MON5407" s="68"/>
      <c r="MOQ5407" s="68"/>
      <c r="MOR5407" s="69"/>
      <c r="MOS5407" s="70"/>
      <c r="MOT5407" s="69"/>
      <c r="MOU5407" s="71"/>
      <c r="MOV5407" s="67"/>
      <c r="MOW5407" s="67"/>
      <c r="MOX5407" s="68"/>
      <c r="MOY5407" s="68"/>
      <c r="MPA5407" s="68"/>
      <c r="MPB5407" s="68"/>
      <c r="MPC5407" s="68"/>
      <c r="MPD5407" s="68"/>
      <c r="MPG5407" s="68"/>
      <c r="MPH5407" s="69"/>
      <c r="MPI5407" s="70"/>
      <c r="MPJ5407" s="69"/>
      <c r="MPK5407" s="71"/>
      <c r="MPL5407" s="67"/>
      <c r="MPM5407" s="67"/>
      <c r="MPN5407" s="68"/>
      <c r="MPO5407" s="68"/>
      <c r="MPQ5407" s="68"/>
      <c r="MPR5407" s="68"/>
      <c r="MPS5407" s="68"/>
      <c r="MPT5407" s="68"/>
      <c r="MPW5407" s="68"/>
      <c r="MPX5407" s="69"/>
      <c r="MPY5407" s="70"/>
      <c r="MPZ5407" s="69"/>
      <c r="MQA5407" s="71"/>
      <c r="MQB5407" s="67"/>
      <c r="MQC5407" s="67"/>
      <c r="MQD5407" s="68"/>
      <c r="MQE5407" s="68"/>
      <c r="MQG5407" s="68"/>
      <c r="MQH5407" s="68"/>
      <c r="MQI5407" s="68"/>
      <c r="MQJ5407" s="68"/>
      <c r="MQM5407" s="68"/>
      <c r="MQN5407" s="69"/>
      <c r="MQO5407" s="70"/>
      <c r="MQP5407" s="69"/>
      <c r="MQQ5407" s="71"/>
      <c r="MQR5407" s="67"/>
      <c r="MQS5407" s="67"/>
      <c r="MQT5407" s="68"/>
      <c r="MQU5407" s="68"/>
      <c r="MQW5407" s="68"/>
      <c r="MQX5407" s="68"/>
      <c r="MQY5407" s="68"/>
      <c r="MQZ5407" s="68"/>
      <c r="MRC5407" s="68"/>
      <c r="MRD5407" s="69"/>
      <c r="MRE5407" s="70"/>
      <c r="MRF5407" s="69"/>
      <c r="MRG5407" s="71"/>
      <c r="MRH5407" s="67"/>
      <c r="MRI5407" s="67"/>
      <c r="MRJ5407" s="68"/>
      <c r="MRK5407" s="68"/>
      <c r="MRM5407" s="68"/>
      <c r="MRN5407" s="68"/>
      <c r="MRO5407" s="68"/>
      <c r="MRP5407" s="68"/>
      <c r="MRS5407" s="68"/>
      <c r="MRT5407" s="69"/>
      <c r="MRU5407" s="70"/>
      <c r="MRV5407" s="69"/>
      <c r="MRW5407" s="71"/>
      <c r="MRX5407" s="67"/>
      <c r="MRY5407" s="67"/>
      <c r="MRZ5407" s="68"/>
      <c r="MSA5407" s="68"/>
      <c r="MSC5407" s="68"/>
      <c r="MSD5407" s="68"/>
      <c r="MSE5407" s="68"/>
      <c r="MSF5407" s="68"/>
      <c r="MSI5407" s="68"/>
      <c r="MSJ5407" s="69"/>
      <c r="MSK5407" s="70"/>
      <c r="MSL5407" s="69"/>
      <c r="MSM5407" s="71"/>
      <c r="MSN5407" s="67"/>
      <c r="MSO5407" s="67"/>
      <c r="MSP5407" s="68"/>
      <c r="MSQ5407" s="68"/>
      <c r="MSS5407" s="68"/>
      <c r="MST5407" s="68"/>
      <c r="MSU5407" s="68"/>
      <c r="MSV5407" s="68"/>
      <c r="MSY5407" s="68"/>
      <c r="MSZ5407" s="69"/>
      <c r="MTA5407" s="70"/>
      <c r="MTB5407" s="69"/>
      <c r="MTC5407" s="71"/>
      <c r="MTD5407" s="67"/>
      <c r="MTE5407" s="67"/>
      <c r="MTF5407" s="68"/>
      <c r="MTG5407" s="68"/>
      <c r="MTI5407" s="68"/>
      <c r="MTJ5407" s="68"/>
      <c r="MTK5407" s="68"/>
      <c r="MTL5407" s="68"/>
      <c r="MTO5407" s="68"/>
      <c r="MTP5407" s="69"/>
      <c r="MTQ5407" s="70"/>
      <c r="MTR5407" s="69"/>
      <c r="MTS5407" s="71"/>
      <c r="MTT5407" s="67"/>
      <c r="MTU5407" s="67"/>
      <c r="MTV5407" s="68"/>
      <c r="MTW5407" s="68"/>
      <c r="MTY5407" s="68"/>
      <c r="MTZ5407" s="68"/>
      <c r="MUA5407" s="68"/>
      <c r="MUB5407" s="68"/>
      <c r="MUE5407" s="68"/>
      <c r="MUF5407" s="69"/>
      <c r="MUG5407" s="70"/>
      <c r="MUH5407" s="69"/>
      <c r="MUI5407" s="71"/>
      <c r="MUJ5407" s="67"/>
      <c r="MUK5407" s="67"/>
      <c r="MUL5407" s="68"/>
      <c r="MUM5407" s="68"/>
      <c r="MUO5407" s="68"/>
      <c r="MUP5407" s="68"/>
      <c r="MUQ5407" s="68"/>
      <c r="MUR5407" s="68"/>
      <c r="MUU5407" s="68"/>
      <c r="MUV5407" s="69"/>
      <c r="MUW5407" s="70"/>
      <c r="MUX5407" s="69"/>
      <c r="MUY5407" s="71"/>
      <c r="MUZ5407" s="67"/>
      <c r="MVA5407" s="67"/>
      <c r="MVB5407" s="68"/>
      <c r="MVC5407" s="68"/>
      <c r="MVE5407" s="68"/>
      <c r="MVF5407" s="68"/>
      <c r="MVG5407" s="68"/>
      <c r="MVH5407" s="68"/>
      <c r="MVK5407" s="68"/>
      <c r="MVL5407" s="69"/>
      <c r="MVM5407" s="70"/>
      <c r="MVN5407" s="69"/>
      <c r="MVO5407" s="71"/>
      <c r="MVP5407" s="67"/>
      <c r="MVQ5407" s="67"/>
      <c r="MVR5407" s="68"/>
      <c r="MVS5407" s="68"/>
      <c r="MVU5407" s="68"/>
      <c r="MVV5407" s="68"/>
      <c r="MVW5407" s="68"/>
      <c r="MVX5407" s="68"/>
      <c r="MWA5407" s="68"/>
      <c r="MWB5407" s="69"/>
      <c r="MWC5407" s="70"/>
      <c r="MWD5407" s="69"/>
      <c r="MWE5407" s="71"/>
      <c r="MWF5407" s="67"/>
      <c r="MWG5407" s="67"/>
      <c r="MWH5407" s="68"/>
      <c r="MWI5407" s="68"/>
      <c r="MWK5407" s="68"/>
      <c r="MWL5407" s="68"/>
      <c r="MWM5407" s="68"/>
      <c r="MWN5407" s="68"/>
      <c r="MWQ5407" s="68"/>
      <c r="MWR5407" s="69"/>
      <c r="MWS5407" s="70"/>
      <c r="MWT5407" s="69"/>
      <c r="MWU5407" s="71"/>
      <c r="MWV5407" s="67"/>
      <c r="MWW5407" s="67"/>
      <c r="MWX5407" s="68"/>
      <c r="MWY5407" s="68"/>
      <c r="MXA5407" s="68"/>
      <c r="MXB5407" s="68"/>
      <c r="MXC5407" s="68"/>
      <c r="MXD5407" s="68"/>
      <c r="MXG5407" s="68"/>
      <c r="MXH5407" s="69"/>
      <c r="MXI5407" s="70"/>
      <c r="MXJ5407" s="69"/>
      <c r="MXK5407" s="71"/>
      <c r="MXL5407" s="67"/>
      <c r="MXM5407" s="67"/>
      <c r="MXN5407" s="68"/>
      <c r="MXO5407" s="68"/>
      <c r="MXQ5407" s="68"/>
      <c r="MXR5407" s="68"/>
      <c r="MXS5407" s="68"/>
      <c r="MXT5407" s="68"/>
      <c r="MXW5407" s="68"/>
      <c r="MXX5407" s="69"/>
      <c r="MXY5407" s="70"/>
      <c r="MXZ5407" s="69"/>
      <c r="MYA5407" s="71"/>
      <c r="MYB5407" s="67"/>
      <c r="MYC5407" s="67"/>
      <c r="MYD5407" s="68"/>
      <c r="MYE5407" s="68"/>
      <c r="MYG5407" s="68"/>
      <c r="MYH5407" s="68"/>
      <c r="MYI5407" s="68"/>
      <c r="MYJ5407" s="68"/>
      <c r="MYM5407" s="68"/>
      <c r="MYN5407" s="69"/>
      <c r="MYO5407" s="70"/>
      <c r="MYP5407" s="69"/>
      <c r="MYQ5407" s="71"/>
      <c r="MYR5407" s="67"/>
      <c r="MYS5407" s="67"/>
      <c r="MYT5407" s="68"/>
      <c r="MYU5407" s="68"/>
      <c r="MYW5407" s="68"/>
      <c r="MYX5407" s="68"/>
      <c r="MYY5407" s="68"/>
      <c r="MYZ5407" s="68"/>
      <c r="MZC5407" s="68"/>
      <c r="MZD5407" s="69"/>
      <c r="MZE5407" s="70"/>
      <c r="MZF5407" s="69"/>
      <c r="MZG5407" s="71"/>
      <c r="MZH5407" s="67"/>
      <c r="MZI5407" s="67"/>
      <c r="MZJ5407" s="68"/>
      <c r="MZK5407" s="68"/>
      <c r="MZM5407" s="68"/>
      <c r="MZN5407" s="68"/>
      <c r="MZO5407" s="68"/>
      <c r="MZP5407" s="68"/>
      <c r="MZS5407" s="68"/>
      <c r="MZT5407" s="69"/>
      <c r="MZU5407" s="70"/>
      <c r="MZV5407" s="69"/>
      <c r="MZW5407" s="71"/>
      <c r="MZX5407" s="67"/>
      <c r="MZY5407" s="67"/>
      <c r="MZZ5407" s="68"/>
      <c r="NAA5407" s="68"/>
      <c r="NAC5407" s="68"/>
      <c r="NAD5407" s="68"/>
      <c r="NAE5407" s="68"/>
      <c r="NAF5407" s="68"/>
      <c r="NAI5407" s="68"/>
      <c r="NAJ5407" s="69"/>
      <c r="NAK5407" s="70"/>
      <c r="NAL5407" s="69"/>
      <c r="NAM5407" s="71"/>
      <c r="NAN5407" s="67"/>
      <c r="NAO5407" s="67"/>
      <c r="NAP5407" s="68"/>
      <c r="NAQ5407" s="68"/>
      <c r="NAS5407" s="68"/>
      <c r="NAT5407" s="68"/>
      <c r="NAU5407" s="68"/>
      <c r="NAV5407" s="68"/>
      <c r="NAY5407" s="68"/>
      <c r="NAZ5407" s="69"/>
      <c r="NBA5407" s="70"/>
      <c r="NBB5407" s="69"/>
      <c r="NBC5407" s="71"/>
      <c r="NBD5407" s="67"/>
      <c r="NBE5407" s="67"/>
      <c r="NBF5407" s="68"/>
      <c r="NBG5407" s="68"/>
      <c r="NBI5407" s="68"/>
      <c r="NBJ5407" s="68"/>
      <c r="NBK5407" s="68"/>
      <c r="NBL5407" s="68"/>
      <c r="NBO5407" s="68"/>
      <c r="NBP5407" s="69"/>
      <c r="NBQ5407" s="70"/>
      <c r="NBR5407" s="69"/>
      <c r="NBS5407" s="71"/>
      <c r="NBT5407" s="67"/>
      <c r="NBU5407" s="67"/>
      <c r="NBV5407" s="68"/>
      <c r="NBW5407" s="68"/>
      <c r="NBY5407" s="68"/>
      <c r="NBZ5407" s="68"/>
      <c r="NCA5407" s="68"/>
      <c r="NCB5407" s="68"/>
      <c r="NCE5407" s="68"/>
      <c r="NCF5407" s="69"/>
      <c r="NCG5407" s="70"/>
      <c r="NCH5407" s="69"/>
      <c r="NCI5407" s="71"/>
      <c r="NCJ5407" s="67"/>
      <c r="NCK5407" s="67"/>
      <c r="NCL5407" s="68"/>
      <c r="NCM5407" s="68"/>
      <c r="NCO5407" s="68"/>
      <c r="NCP5407" s="68"/>
      <c r="NCQ5407" s="68"/>
      <c r="NCR5407" s="68"/>
      <c r="NCU5407" s="68"/>
      <c r="NCV5407" s="69"/>
      <c r="NCW5407" s="70"/>
      <c r="NCX5407" s="69"/>
      <c r="NCY5407" s="71"/>
      <c r="NCZ5407" s="67"/>
      <c r="NDA5407" s="67"/>
      <c r="NDB5407" s="68"/>
      <c r="NDC5407" s="68"/>
      <c r="NDE5407" s="68"/>
      <c r="NDF5407" s="68"/>
      <c r="NDG5407" s="68"/>
      <c r="NDH5407" s="68"/>
      <c r="NDK5407" s="68"/>
      <c r="NDL5407" s="69"/>
      <c r="NDM5407" s="70"/>
      <c r="NDN5407" s="69"/>
      <c r="NDO5407" s="71"/>
      <c r="NDP5407" s="67"/>
      <c r="NDQ5407" s="67"/>
      <c r="NDR5407" s="68"/>
      <c r="NDS5407" s="68"/>
      <c r="NDU5407" s="68"/>
      <c r="NDV5407" s="68"/>
      <c r="NDW5407" s="68"/>
      <c r="NDX5407" s="68"/>
      <c r="NEA5407" s="68"/>
      <c r="NEB5407" s="69"/>
      <c r="NEC5407" s="70"/>
      <c r="NED5407" s="69"/>
      <c r="NEE5407" s="71"/>
      <c r="NEF5407" s="67"/>
      <c r="NEG5407" s="67"/>
      <c r="NEH5407" s="68"/>
      <c r="NEI5407" s="68"/>
      <c r="NEK5407" s="68"/>
      <c r="NEL5407" s="68"/>
      <c r="NEM5407" s="68"/>
      <c r="NEN5407" s="68"/>
      <c r="NEQ5407" s="68"/>
      <c r="NER5407" s="69"/>
      <c r="NES5407" s="70"/>
      <c r="NET5407" s="69"/>
      <c r="NEU5407" s="71"/>
      <c r="NEV5407" s="67"/>
      <c r="NEW5407" s="67"/>
      <c r="NEX5407" s="68"/>
      <c r="NEY5407" s="68"/>
      <c r="NFA5407" s="68"/>
      <c r="NFB5407" s="68"/>
      <c r="NFC5407" s="68"/>
      <c r="NFD5407" s="68"/>
      <c r="NFG5407" s="68"/>
      <c r="NFH5407" s="69"/>
      <c r="NFI5407" s="70"/>
      <c r="NFJ5407" s="69"/>
      <c r="NFK5407" s="71"/>
      <c r="NFL5407" s="67"/>
      <c r="NFM5407" s="67"/>
      <c r="NFN5407" s="68"/>
      <c r="NFO5407" s="68"/>
      <c r="NFQ5407" s="68"/>
      <c r="NFR5407" s="68"/>
      <c r="NFS5407" s="68"/>
      <c r="NFT5407" s="68"/>
      <c r="NFW5407" s="68"/>
      <c r="NFX5407" s="69"/>
      <c r="NFY5407" s="70"/>
      <c r="NFZ5407" s="69"/>
      <c r="NGA5407" s="71"/>
      <c r="NGB5407" s="67"/>
      <c r="NGC5407" s="67"/>
      <c r="NGD5407" s="68"/>
      <c r="NGE5407" s="68"/>
      <c r="NGG5407" s="68"/>
      <c r="NGH5407" s="68"/>
      <c r="NGI5407" s="68"/>
      <c r="NGJ5407" s="68"/>
      <c r="NGM5407" s="68"/>
      <c r="NGN5407" s="69"/>
      <c r="NGO5407" s="70"/>
      <c r="NGP5407" s="69"/>
      <c r="NGQ5407" s="71"/>
      <c r="NGR5407" s="67"/>
      <c r="NGS5407" s="67"/>
      <c r="NGT5407" s="68"/>
      <c r="NGU5407" s="68"/>
      <c r="NGW5407" s="68"/>
      <c r="NGX5407" s="68"/>
      <c r="NGY5407" s="68"/>
      <c r="NGZ5407" s="68"/>
      <c r="NHC5407" s="68"/>
      <c r="NHD5407" s="69"/>
      <c r="NHE5407" s="70"/>
      <c r="NHF5407" s="69"/>
      <c r="NHG5407" s="71"/>
      <c r="NHH5407" s="67"/>
      <c r="NHI5407" s="67"/>
      <c r="NHJ5407" s="68"/>
      <c r="NHK5407" s="68"/>
      <c r="NHM5407" s="68"/>
      <c r="NHN5407" s="68"/>
      <c r="NHO5407" s="68"/>
      <c r="NHP5407" s="68"/>
      <c r="NHS5407" s="68"/>
      <c r="NHT5407" s="69"/>
      <c r="NHU5407" s="70"/>
      <c r="NHV5407" s="69"/>
      <c r="NHW5407" s="71"/>
      <c r="NHX5407" s="67"/>
      <c r="NHY5407" s="67"/>
      <c r="NHZ5407" s="68"/>
      <c r="NIA5407" s="68"/>
      <c r="NIC5407" s="68"/>
      <c r="NID5407" s="68"/>
      <c r="NIE5407" s="68"/>
      <c r="NIF5407" s="68"/>
      <c r="NII5407" s="68"/>
      <c r="NIJ5407" s="69"/>
      <c r="NIK5407" s="70"/>
      <c r="NIL5407" s="69"/>
      <c r="NIM5407" s="71"/>
      <c r="NIN5407" s="67"/>
      <c r="NIO5407" s="67"/>
      <c r="NIP5407" s="68"/>
      <c r="NIQ5407" s="68"/>
      <c r="NIS5407" s="68"/>
      <c r="NIT5407" s="68"/>
      <c r="NIU5407" s="68"/>
      <c r="NIV5407" s="68"/>
      <c r="NIY5407" s="68"/>
      <c r="NIZ5407" s="69"/>
      <c r="NJA5407" s="70"/>
      <c r="NJB5407" s="69"/>
      <c r="NJC5407" s="71"/>
      <c r="NJD5407" s="67"/>
      <c r="NJE5407" s="67"/>
      <c r="NJF5407" s="68"/>
      <c r="NJG5407" s="68"/>
      <c r="NJI5407" s="68"/>
      <c r="NJJ5407" s="68"/>
      <c r="NJK5407" s="68"/>
      <c r="NJL5407" s="68"/>
      <c r="NJO5407" s="68"/>
      <c r="NJP5407" s="69"/>
      <c r="NJQ5407" s="70"/>
      <c r="NJR5407" s="69"/>
      <c r="NJS5407" s="71"/>
      <c r="NJT5407" s="67"/>
      <c r="NJU5407" s="67"/>
      <c r="NJV5407" s="68"/>
      <c r="NJW5407" s="68"/>
      <c r="NJY5407" s="68"/>
      <c r="NJZ5407" s="68"/>
      <c r="NKA5407" s="68"/>
      <c r="NKB5407" s="68"/>
      <c r="NKE5407" s="68"/>
      <c r="NKF5407" s="69"/>
      <c r="NKG5407" s="70"/>
      <c r="NKH5407" s="69"/>
      <c r="NKI5407" s="71"/>
      <c r="NKJ5407" s="67"/>
      <c r="NKK5407" s="67"/>
      <c r="NKL5407" s="68"/>
      <c r="NKM5407" s="68"/>
      <c r="NKO5407" s="68"/>
      <c r="NKP5407" s="68"/>
      <c r="NKQ5407" s="68"/>
      <c r="NKR5407" s="68"/>
      <c r="NKU5407" s="68"/>
      <c r="NKV5407" s="69"/>
      <c r="NKW5407" s="70"/>
      <c r="NKX5407" s="69"/>
      <c r="NKY5407" s="71"/>
      <c r="NKZ5407" s="67"/>
      <c r="NLA5407" s="67"/>
      <c r="NLB5407" s="68"/>
      <c r="NLC5407" s="68"/>
      <c r="NLE5407" s="68"/>
      <c r="NLF5407" s="68"/>
      <c r="NLG5407" s="68"/>
      <c r="NLH5407" s="68"/>
      <c r="NLK5407" s="68"/>
      <c r="NLL5407" s="69"/>
      <c r="NLM5407" s="70"/>
      <c r="NLN5407" s="69"/>
      <c r="NLO5407" s="71"/>
      <c r="NLP5407" s="67"/>
      <c r="NLQ5407" s="67"/>
      <c r="NLR5407" s="68"/>
      <c r="NLS5407" s="68"/>
      <c r="NLU5407" s="68"/>
      <c r="NLV5407" s="68"/>
      <c r="NLW5407" s="68"/>
      <c r="NLX5407" s="68"/>
      <c r="NMA5407" s="68"/>
      <c r="NMB5407" s="69"/>
      <c r="NMC5407" s="70"/>
      <c r="NMD5407" s="69"/>
      <c r="NME5407" s="71"/>
      <c r="NMF5407" s="67"/>
      <c r="NMG5407" s="67"/>
      <c r="NMH5407" s="68"/>
      <c r="NMI5407" s="68"/>
      <c r="NMK5407" s="68"/>
      <c r="NML5407" s="68"/>
      <c r="NMM5407" s="68"/>
      <c r="NMN5407" s="68"/>
      <c r="NMQ5407" s="68"/>
      <c r="NMR5407" s="69"/>
      <c r="NMS5407" s="70"/>
      <c r="NMT5407" s="69"/>
      <c r="NMU5407" s="71"/>
      <c r="NMV5407" s="67"/>
      <c r="NMW5407" s="67"/>
      <c r="NMX5407" s="68"/>
      <c r="NMY5407" s="68"/>
      <c r="NNA5407" s="68"/>
      <c r="NNB5407" s="68"/>
      <c r="NNC5407" s="68"/>
      <c r="NND5407" s="68"/>
      <c r="NNG5407" s="68"/>
      <c r="NNH5407" s="69"/>
      <c r="NNI5407" s="70"/>
      <c r="NNJ5407" s="69"/>
      <c r="NNK5407" s="71"/>
      <c r="NNL5407" s="67"/>
      <c r="NNM5407" s="67"/>
      <c r="NNN5407" s="68"/>
      <c r="NNO5407" s="68"/>
      <c r="NNQ5407" s="68"/>
      <c r="NNR5407" s="68"/>
      <c r="NNS5407" s="68"/>
      <c r="NNT5407" s="68"/>
      <c r="NNW5407" s="68"/>
      <c r="NNX5407" s="69"/>
      <c r="NNY5407" s="70"/>
      <c r="NNZ5407" s="69"/>
      <c r="NOA5407" s="71"/>
      <c r="NOB5407" s="67"/>
      <c r="NOC5407" s="67"/>
      <c r="NOD5407" s="68"/>
      <c r="NOE5407" s="68"/>
      <c r="NOG5407" s="68"/>
      <c r="NOH5407" s="68"/>
      <c r="NOI5407" s="68"/>
      <c r="NOJ5407" s="68"/>
      <c r="NOM5407" s="68"/>
      <c r="NON5407" s="69"/>
      <c r="NOO5407" s="70"/>
      <c r="NOP5407" s="69"/>
      <c r="NOQ5407" s="71"/>
      <c r="NOR5407" s="67"/>
      <c r="NOS5407" s="67"/>
      <c r="NOT5407" s="68"/>
      <c r="NOU5407" s="68"/>
      <c r="NOW5407" s="68"/>
      <c r="NOX5407" s="68"/>
      <c r="NOY5407" s="68"/>
      <c r="NOZ5407" s="68"/>
      <c r="NPC5407" s="68"/>
      <c r="NPD5407" s="69"/>
      <c r="NPE5407" s="70"/>
      <c r="NPF5407" s="69"/>
      <c r="NPG5407" s="71"/>
      <c r="NPH5407" s="67"/>
      <c r="NPI5407" s="67"/>
      <c r="NPJ5407" s="68"/>
      <c r="NPK5407" s="68"/>
      <c r="NPM5407" s="68"/>
      <c r="NPN5407" s="68"/>
      <c r="NPO5407" s="68"/>
      <c r="NPP5407" s="68"/>
      <c r="NPS5407" s="68"/>
      <c r="NPT5407" s="69"/>
      <c r="NPU5407" s="70"/>
      <c r="NPV5407" s="69"/>
      <c r="NPW5407" s="71"/>
      <c r="NPX5407" s="67"/>
      <c r="NPY5407" s="67"/>
      <c r="NPZ5407" s="68"/>
      <c r="NQA5407" s="68"/>
      <c r="NQC5407" s="68"/>
      <c r="NQD5407" s="68"/>
      <c r="NQE5407" s="68"/>
      <c r="NQF5407" s="68"/>
      <c r="NQI5407" s="68"/>
      <c r="NQJ5407" s="69"/>
      <c r="NQK5407" s="70"/>
      <c r="NQL5407" s="69"/>
      <c r="NQM5407" s="71"/>
      <c r="NQN5407" s="67"/>
      <c r="NQO5407" s="67"/>
      <c r="NQP5407" s="68"/>
      <c r="NQQ5407" s="68"/>
      <c r="NQS5407" s="68"/>
      <c r="NQT5407" s="68"/>
      <c r="NQU5407" s="68"/>
      <c r="NQV5407" s="68"/>
      <c r="NQY5407" s="68"/>
      <c r="NQZ5407" s="69"/>
      <c r="NRA5407" s="70"/>
      <c r="NRB5407" s="69"/>
      <c r="NRC5407" s="71"/>
      <c r="NRD5407" s="67"/>
      <c r="NRE5407" s="67"/>
      <c r="NRF5407" s="68"/>
      <c r="NRG5407" s="68"/>
      <c r="NRI5407" s="68"/>
      <c r="NRJ5407" s="68"/>
      <c r="NRK5407" s="68"/>
      <c r="NRL5407" s="68"/>
      <c r="NRO5407" s="68"/>
      <c r="NRP5407" s="69"/>
      <c r="NRQ5407" s="70"/>
      <c r="NRR5407" s="69"/>
      <c r="NRS5407" s="71"/>
      <c r="NRT5407" s="67"/>
      <c r="NRU5407" s="67"/>
      <c r="NRV5407" s="68"/>
      <c r="NRW5407" s="68"/>
      <c r="NRY5407" s="68"/>
      <c r="NRZ5407" s="68"/>
      <c r="NSA5407" s="68"/>
      <c r="NSB5407" s="68"/>
      <c r="NSE5407" s="68"/>
      <c r="NSF5407" s="69"/>
      <c r="NSG5407" s="70"/>
      <c r="NSH5407" s="69"/>
      <c r="NSI5407" s="71"/>
      <c r="NSJ5407" s="67"/>
      <c r="NSK5407" s="67"/>
      <c r="NSL5407" s="68"/>
      <c r="NSM5407" s="68"/>
      <c r="NSO5407" s="68"/>
      <c r="NSP5407" s="68"/>
      <c r="NSQ5407" s="68"/>
      <c r="NSR5407" s="68"/>
      <c r="NSU5407" s="68"/>
      <c r="NSV5407" s="69"/>
      <c r="NSW5407" s="70"/>
      <c r="NSX5407" s="69"/>
      <c r="NSY5407" s="71"/>
      <c r="NSZ5407" s="67"/>
      <c r="NTA5407" s="67"/>
      <c r="NTB5407" s="68"/>
      <c r="NTC5407" s="68"/>
      <c r="NTE5407" s="68"/>
      <c r="NTF5407" s="68"/>
      <c r="NTG5407" s="68"/>
      <c r="NTH5407" s="68"/>
      <c r="NTK5407" s="68"/>
      <c r="NTL5407" s="69"/>
      <c r="NTM5407" s="70"/>
      <c r="NTN5407" s="69"/>
      <c r="NTO5407" s="71"/>
      <c r="NTP5407" s="67"/>
      <c r="NTQ5407" s="67"/>
      <c r="NTR5407" s="68"/>
      <c r="NTS5407" s="68"/>
      <c r="NTU5407" s="68"/>
      <c r="NTV5407" s="68"/>
      <c r="NTW5407" s="68"/>
      <c r="NTX5407" s="68"/>
      <c r="NUA5407" s="68"/>
      <c r="NUB5407" s="69"/>
      <c r="NUC5407" s="70"/>
      <c r="NUD5407" s="69"/>
      <c r="NUE5407" s="71"/>
      <c r="NUF5407" s="67"/>
      <c r="NUG5407" s="67"/>
      <c r="NUH5407" s="68"/>
      <c r="NUI5407" s="68"/>
      <c r="NUK5407" s="68"/>
      <c r="NUL5407" s="68"/>
      <c r="NUM5407" s="68"/>
      <c r="NUN5407" s="68"/>
      <c r="NUQ5407" s="68"/>
      <c r="NUR5407" s="69"/>
      <c r="NUS5407" s="70"/>
      <c r="NUT5407" s="69"/>
      <c r="NUU5407" s="71"/>
      <c r="NUV5407" s="67"/>
      <c r="NUW5407" s="67"/>
      <c r="NUX5407" s="68"/>
      <c r="NUY5407" s="68"/>
      <c r="NVA5407" s="68"/>
      <c r="NVB5407" s="68"/>
      <c r="NVC5407" s="68"/>
      <c r="NVD5407" s="68"/>
      <c r="NVG5407" s="68"/>
      <c r="NVH5407" s="69"/>
      <c r="NVI5407" s="70"/>
      <c r="NVJ5407" s="69"/>
      <c r="NVK5407" s="71"/>
      <c r="NVL5407" s="67"/>
      <c r="NVM5407" s="67"/>
      <c r="NVN5407" s="68"/>
      <c r="NVO5407" s="68"/>
      <c r="NVQ5407" s="68"/>
      <c r="NVR5407" s="68"/>
      <c r="NVS5407" s="68"/>
      <c r="NVT5407" s="68"/>
      <c r="NVW5407" s="68"/>
      <c r="NVX5407" s="69"/>
      <c r="NVY5407" s="70"/>
      <c r="NVZ5407" s="69"/>
      <c r="NWA5407" s="71"/>
      <c r="NWB5407" s="67"/>
      <c r="NWC5407" s="67"/>
      <c r="NWD5407" s="68"/>
      <c r="NWE5407" s="68"/>
      <c r="NWG5407" s="68"/>
      <c r="NWH5407" s="68"/>
      <c r="NWI5407" s="68"/>
      <c r="NWJ5407" s="68"/>
      <c r="NWM5407" s="68"/>
      <c r="NWN5407" s="69"/>
      <c r="NWO5407" s="70"/>
      <c r="NWP5407" s="69"/>
      <c r="NWQ5407" s="71"/>
      <c r="NWR5407" s="67"/>
      <c r="NWS5407" s="67"/>
      <c r="NWT5407" s="68"/>
      <c r="NWU5407" s="68"/>
      <c r="NWW5407" s="68"/>
      <c r="NWX5407" s="68"/>
      <c r="NWY5407" s="68"/>
      <c r="NWZ5407" s="68"/>
      <c r="NXC5407" s="68"/>
      <c r="NXD5407" s="69"/>
      <c r="NXE5407" s="70"/>
      <c r="NXF5407" s="69"/>
      <c r="NXG5407" s="71"/>
      <c r="NXH5407" s="67"/>
      <c r="NXI5407" s="67"/>
      <c r="NXJ5407" s="68"/>
      <c r="NXK5407" s="68"/>
      <c r="NXM5407" s="68"/>
      <c r="NXN5407" s="68"/>
      <c r="NXO5407" s="68"/>
      <c r="NXP5407" s="68"/>
      <c r="NXS5407" s="68"/>
      <c r="NXT5407" s="69"/>
      <c r="NXU5407" s="70"/>
      <c r="NXV5407" s="69"/>
      <c r="NXW5407" s="71"/>
      <c r="NXX5407" s="67"/>
      <c r="NXY5407" s="67"/>
      <c r="NXZ5407" s="68"/>
      <c r="NYA5407" s="68"/>
      <c r="NYC5407" s="68"/>
      <c r="NYD5407" s="68"/>
      <c r="NYE5407" s="68"/>
      <c r="NYF5407" s="68"/>
      <c r="NYI5407" s="68"/>
      <c r="NYJ5407" s="69"/>
      <c r="NYK5407" s="70"/>
      <c r="NYL5407" s="69"/>
      <c r="NYM5407" s="71"/>
      <c r="NYN5407" s="67"/>
      <c r="NYO5407" s="67"/>
      <c r="NYP5407" s="68"/>
      <c r="NYQ5407" s="68"/>
      <c r="NYS5407" s="68"/>
      <c r="NYT5407" s="68"/>
      <c r="NYU5407" s="68"/>
      <c r="NYV5407" s="68"/>
      <c r="NYY5407" s="68"/>
      <c r="NYZ5407" s="69"/>
      <c r="NZA5407" s="70"/>
      <c r="NZB5407" s="69"/>
      <c r="NZC5407" s="71"/>
      <c r="NZD5407" s="67"/>
      <c r="NZE5407" s="67"/>
      <c r="NZF5407" s="68"/>
      <c r="NZG5407" s="68"/>
      <c r="NZI5407" s="68"/>
      <c r="NZJ5407" s="68"/>
      <c r="NZK5407" s="68"/>
      <c r="NZL5407" s="68"/>
      <c r="NZO5407" s="68"/>
      <c r="NZP5407" s="69"/>
      <c r="NZQ5407" s="70"/>
      <c r="NZR5407" s="69"/>
      <c r="NZS5407" s="71"/>
      <c r="NZT5407" s="67"/>
      <c r="NZU5407" s="67"/>
      <c r="NZV5407" s="68"/>
      <c r="NZW5407" s="68"/>
      <c r="NZY5407" s="68"/>
      <c r="NZZ5407" s="68"/>
      <c r="OAA5407" s="68"/>
      <c r="OAB5407" s="68"/>
      <c r="OAE5407" s="68"/>
      <c r="OAF5407" s="69"/>
      <c r="OAG5407" s="70"/>
      <c r="OAH5407" s="69"/>
      <c r="OAI5407" s="71"/>
      <c r="OAJ5407" s="67"/>
      <c r="OAK5407" s="67"/>
      <c r="OAL5407" s="68"/>
      <c r="OAM5407" s="68"/>
      <c r="OAO5407" s="68"/>
      <c r="OAP5407" s="68"/>
      <c r="OAQ5407" s="68"/>
      <c r="OAR5407" s="68"/>
      <c r="OAU5407" s="68"/>
      <c r="OAV5407" s="69"/>
      <c r="OAW5407" s="70"/>
      <c r="OAX5407" s="69"/>
      <c r="OAY5407" s="71"/>
      <c r="OAZ5407" s="67"/>
      <c r="OBA5407" s="67"/>
      <c r="OBB5407" s="68"/>
      <c r="OBC5407" s="68"/>
      <c r="OBE5407" s="68"/>
      <c r="OBF5407" s="68"/>
      <c r="OBG5407" s="68"/>
      <c r="OBH5407" s="68"/>
      <c r="OBK5407" s="68"/>
      <c r="OBL5407" s="69"/>
      <c r="OBM5407" s="70"/>
      <c r="OBN5407" s="69"/>
      <c r="OBO5407" s="71"/>
      <c r="OBP5407" s="67"/>
      <c r="OBQ5407" s="67"/>
      <c r="OBR5407" s="68"/>
      <c r="OBS5407" s="68"/>
      <c r="OBU5407" s="68"/>
      <c r="OBV5407" s="68"/>
      <c r="OBW5407" s="68"/>
      <c r="OBX5407" s="68"/>
      <c r="OCA5407" s="68"/>
      <c r="OCB5407" s="69"/>
      <c r="OCC5407" s="70"/>
      <c r="OCD5407" s="69"/>
      <c r="OCE5407" s="71"/>
      <c r="OCF5407" s="67"/>
      <c r="OCG5407" s="67"/>
      <c r="OCH5407" s="68"/>
      <c r="OCI5407" s="68"/>
      <c r="OCK5407" s="68"/>
      <c r="OCL5407" s="68"/>
      <c r="OCM5407" s="68"/>
      <c r="OCN5407" s="68"/>
      <c r="OCQ5407" s="68"/>
      <c r="OCR5407" s="69"/>
      <c r="OCS5407" s="70"/>
      <c r="OCT5407" s="69"/>
      <c r="OCU5407" s="71"/>
      <c r="OCV5407" s="67"/>
      <c r="OCW5407" s="67"/>
      <c r="OCX5407" s="68"/>
      <c r="OCY5407" s="68"/>
      <c r="ODA5407" s="68"/>
      <c r="ODB5407" s="68"/>
      <c r="ODC5407" s="68"/>
      <c r="ODD5407" s="68"/>
      <c r="ODG5407" s="68"/>
      <c r="ODH5407" s="69"/>
      <c r="ODI5407" s="70"/>
      <c r="ODJ5407" s="69"/>
      <c r="ODK5407" s="71"/>
      <c r="ODL5407" s="67"/>
      <c r="ODM5407" s="67"/>
      <c r="ODN5407" s="68"/>
      <c r="ODO5407" s="68"/>
      <c r="ODQ5407" s="68"/>
      <c r="ODR5407" s="68"/>
      <c r="ODS5407" s="68"/>
      <c r="ODT5407" s="68"/>
      <c r="ODW5407" s="68"/>
      <c r="ODX5407" s="69"/>
      <c r="ODY5407" s="70"/>
      <c r="ODZ5407" s="69"/>
      <c r="OEA5407" s="71"/>
      <c r="OEB5407" s="67"/>
      <c r="OEC5407" s="67"/>
      <c r="OED5407" s="68"/>
      <c r="OEE5407" s="68"/>
      <c r="OEG5407" s="68"/>
      <c r="OEH5407" s="68"/>
      <c r="OEI5407" s="68"/>
      <c r="OEJ5407" s="68"/>
      <c r="OEM5407" s="68"/>
      <c r="OEN5407" s="69"/>
      <c r="OEO5407" s="70"/>
      <c r="OEP5407" s="69"/>
      <c r="OEQ5407" s="71"/>
      <c r="OER5407" s="67"/>
      <c r="OES5407" s="67"/>
      <c r="OET5407" s="68"/>
      <c r="OEU5407" s="68"/>
      <c r="OEW5407" s="68"/>
      <c r="OEX5407" s="68"/>
      <c r="OEY5407" s="68"/>
      <c r="OEZ5407" s="68"/>
      <c r="OFC5407" s="68"/>
      <c r="OFD5407" s="69"/>
      <c r="OFE5407" s="70"/>
      <c r="OFF5407" s="69"/>
      <c r="OFG5407" s="71"/>
      <c r="OFH5407" s="67"/>
      <c r="OFI5407" s="67"/>
      <c r="OFJ5407" s="68"/>
      <c r="OFK5407" s="68"/>
      <c r="OFM5407" s="68"/>
      <c r="OFN5407" s="68"/>
      <c r="OFO5407" s="68"/>
      <c r="OFP5407" s="68"/>
      <c r="OFS5407" s="68"/>
      <c r="OFT5407" s="69"/>
      <c r="OFU5407" s="70"/>
      <c r="OFV5407" s="69"/>
      <c r="OFW5407" s="71"/>
      <c r="OFX5407" s="67"/>
      <c r="OFY5407" s="67"/>
      <c r="OFZ5407" s="68"/>
      <c r="OGA5407" s="68"/>
      <c r="OGC5407" s="68"/>
      <c r="OGD5407" s="68"/>
      <c r="OGE5407" s="68"/>
      <c r="OGF5407" s="68"/>
      <c r="OGI5407" s="68"/>
      <c r="OGJ5407" s="69"/>
      <c r="OGK5407" s="70"/>
      <c r="OGL5407" s="69"/>
      <c r="OGM5407" s="71"/>
      <c r="OGN5407" s="67"/>
      <c r="OGO5407" s="67"/>
      <c r="OGP5407" s="68"/>
      <c r="OGQ5407" s="68"/>
      <c r="OGS5407" s="68"/>
      <c r="OGT5407" s="68"/>
      <c r="OGU5407" s="68"/>
      <c r="OGV5407" s="68"/>
      <c r="OGY5407" s="68"/>
      <c r="OGZ5407" s="69"/>
      <c r="OHA5407" s="70"/>
      <c r="OHB5407" s="69"/>
      <c r="OHC5407" s="71"/>
      <c r="OHD5407" s="67"/>
      <c r="OHE5407" s="67"/>
      <c r="OHF5407" s="68"/>
      <c r="OHG5407" s="68"/>
      <c r="OHI5407" s="68"/>
      <c r="OHJ5407" s="68"/>
      <c r="OHK5407" s="68"/>
      <c r="OHL5407" s="68"/>
      <c r="OHO5407" s="68"/>
      <c r="OHP5407" s="69"/>
      <c r="OHQ5407" s="70"/>
      <c r="OHR5407" s="69"/>
      <c r="OHS5407" s="71"/>
      <c r="OHT5407" s="67"/>
      <c r="OHU5407" s="67"/>
      <c r="OHV5407" s="68"/>
      <c r="OHW5407" s="68"/>
      <c r="OHY5407" s="68"/>
      <c r="OHZ5407" s="68"/>
      <c r="OIA5407" s="68"/>
      <c r="OIB5407" s="68"/>
      <c r="OIE5407" s="68"/>
      <c r="OIF5407" s="69"/>
      <c r="OIG5407" s="70"/>
      <c r="OIH5407" s="69"/>
      <c r="OII5407" s="71"/>
      <c r="OIJ5407" s="67"/>
      <c r="OIK5407" s="67"/>
      <c r="OIL5407" s="68"/>
      <c r="OIM5407" s="68"/>
      <c r="OIO5407" s="68"/>
      <c r="OIP5407" s="68"/>
      <c r="OIQ5407" s="68"/>
      <c r="OIR5407" s="68"/>
      <c r="OIU5407" s="68"/>
      <c r="OIV5407" s="69"/>
      <c r="OIW5407" s="70"/>
      <c r="OIX5407" s="69"/>
      <c r="OIY5407" s="71"/>
      <c r="OIZ5407" s="67"/>
      <c r="OJA5407" s="67"/>
      <c r="OJB5407" s="68"/>
      <c r="OJC5407" s="68"/>
      <c r="OJE5407" s="68"/>
      <c r="OJF5407" s="68"/>
      <c r="OJG5407" s="68"/>
      <c r="OJH5407" s="68"/>
      <c r="OJK5407" s="68"/>
      <c r="OJL5407" s="69"/>
      <c r="OJM5407" s="70"/>
      <c r="OJN5407" s="69"/>
      <c r="OJO5407" s="71"/>
      <c r="OJP5407" s="67"/>
      <c r="OJQ5407" s="67"/>
      <c r="OJR5407" s="68"/>
      <c r="OJS5407" s="68"/>
      <c r="OJU5407" s="68"/>
      <c r="OJV5407" s="68"/>
      <c r="OJW5407" s="68"/>
      <c r="OJX5407" s="68"/>
      <c r="OKA5407" s="68"/>
      <c r="OKB5407" s="69"/>
      <c r="OKC5407" s="70"/>
      <c r="OKD5407" s="69"/>
      <c r="OKE5407" s="71"/>
      <c r="OKF5407" s="67"/>
      <c r="OKG5407" s="67"/>
      <c r="OKH5407" s="68"/>
      <c r="OKI5407" s="68"/>
      <c r="OKK5407" s="68"/>
      <c r="OKL5407" s="68"/>
      <c r="OKM5407" s="68"/>
      <c r="OKN5407" s="68"/>
      <c r="OKQ5407" s="68"/>
      <c r="OKR5407" s="69"/>
      <c r="OKS5407" s="70"/>
      <c r="OKT5407" s="69"/>
      <c r="OKU5407" s="71"/>
      <c r="OKV5407" s="67"/>
      <c r="OKW5407" s="67"/>
      <c r="OKX5407" s="68"/>
      <c r="OKY5407" s="68"/>
      <c r="OLA5407" s="68"/>
      <c r="OLB5407" s="68"/>
      <c r="OLC5407" s="68"/>
      <c r="OLD5407" s="68"/>
      <c r="OLG5407" s="68"/>
      <c r="OLH5407" s="69"/>
      <c r="OLI5407" s="70"/>
      <c r="OLJ5407" s="69"/>
      <c r="OLK5407" s="71"/>
      <c r="OLL5407" s="67"/>
      <c r="OLM5407" s="67"/>
      <c r="OLN5407" s="68"/>
      <c r="OLO5407" s="68"/>
      <c r="OLQ5407" s="68"/>
      <c r="OLR5407" s="68"/>
      <c r="OLS5407" s="68"/>
      <c r="OLT5407" s="68"/>
      <c r="OLW5407" s="68"/>
      <c r="OLX5407" s="69"/>
      <c r="OLY5407" s="70"/>
      <c r="OLZ5407" s="69"/>
      <c r="OMA5407" s="71"/>
      <c r="OMB5407" s="67"/>
      <c r="OMC5407" s="67"/>
      <c r="OMD5407" s="68"/>
      <c r="OME5407" s="68"/>
      <c r="OMG5407" s="68"/>
      <c r="OMH5407" s="68"/>
      <c r="OMI5407" s="68"/>
      <c r="OMJ5407" s="68"/>
      <c r="OMM5407" s="68"/>
      <c r="OMN5407" s="69"/>
      <c r="OMO5407" s="70"/>
      <c r="OMP5407" s="69"/>
      <c r="OMQ5407" s="71"/>
      <c r="OMR5407" s="67"/>
      <c r="OMS5407" s="67"/>
      <c r="OMT5407" s="68"/>
      <c r="OMU5407" s="68"/>
      <c r="OMW5407" s="68"/>
      <c r="OMX5407" s="68"/>
      <c r="OMY5407" s="68"/>
      <c r="OMZ5407" s="68"/>
      <c r="ONC5407" s="68"/>
      <c r="OND5407" s="69"/>
      <c r="ONE5407" s="70"/>
      <c r="ONF5407" s="69"/>
      <c r="ONG5407" s="71"/>
      <c r="ONH5407" s="67"/>
      <c r="ONI5407" s="67"/>
      <c r="ONJ5407" s="68"/>
      <c r="ONK5407" s="68"/>
      <c r="ONM5407" s="68"/>
      <c r="ONN5407" s="68"/>
      <c r="ONO5407" s="68"/>
      <c r="ONP5407" s="68"/>
      <c r="ONS5407" s="68"/>
      <c r="ONT5407" s="69"/>
      <c r="ONU5407" s="70"/>
      <c r="ONV5407" s="69"/>
      <c r="ONW5407" s="71"/>
      <c r="ONX5407" s="67"/>
      <c r="ONY5407" s="67"/>
      <c r="ONZ5407" s="68"/>
      <c r="OOA5407" s="68"/>
      <c r="OOC5407" s="68"/>
      <c r="OOD5407" s="68"/>
      <c r="OOE5407" s="68"/>
      <c r="OOF5407" s="68"/>
      <c r="OOI5407" s="68"/>
      <c r="OOJ5407" s="69"/>
      <c r="OOK5407" s="70"/>
      <c r="OOL5407" s="69"/>
      <c r="OOM5407" s="71"/>
      <c r="OON5407" s="67"/>
      <c r="OOO5407" s="67"/>
      <c r="OOP5407" s="68"/>
      <c r="OOQ5407" s="68"/>
      <c r="OOS5407" s="68"/>
      <c r="OOT5407" s="68"/>
      <c r="OOU5407" s="68"/>
      <c r="OOV5407" s="68"/>
      <c r="OOY5407" s="68"/>
      <c r="OOZ5407" s="69"/>
      <c r="OPA5407" s="70"/>
      <c r="OPB5407" s="69"/>
      <c r="OPC5407" s="71"/>
      <c r="OPD5407" s="67"/>
      <c r="OPE5407" s="67"/>
      <c r="OPF5407" s="68"/>
      <c r="OPG5407" s="68"/>
      <c r="OPI5407" s="68"/>
      <c r="OPJ5407" s="68"/>
      <c r="OPK5407" s="68"/>
      <c r="OPL5407" s="68"/>
      <c r="OPO5407" s="68"/>
      <c r="OPP5407" s="69"/>
      <c r="OPQ5407" s="70"/>
      <c r="OPR5407" s="69"/>
      <c r="OPS5407" s="71"/>
      <c r="OPT5407" s="67"/>
      <c r="OPU5407" s="67"/>
      <c r="OPV5407" s="68"/>
      <c r="OPW5407" s="68"/>
      <c r="OPY5407" s="68"/>
      <c r="OPZ5407" s="68"/>
      <c r="OQA5407" s="68"/>
      <c r="OQB5407" s="68"/>
      <c r="OQE5407" s="68"/>
      <c r="OQF5407" s="69"/>
      <c r="OQG5407" s="70"/>
      <c r="OQH5407" s="69"/>
      <c r="OQI5407" s="71"/>
      <c r="OQJ5407" s="67"/>
      <c r="OQK5407" s="67"/>
      <c r="OQL5407" s="68"/>
      <c r="OQM5407" s="68"/>
      <c r="OQO5407" s="68"/>
      <c r="OQP5407" s="68"/>
      <c r="OQQ5407" s="68"/>
      <c r="OQR5407" s="68"/>
      <c r="OQU5407" s="68"/>
      <c r="OQV5407" s="69"/>
      <c r="OQW5407" s="70"/>
      <c r="OQX5407" s="69"/>
      <c r="OQY5407" s="71"/>
      <c r="OQZ5407" s="67"/>
      <c r="ORA5407" s="67"/>
      <c r="ORB5407" s="68"/>
      <c r="ORC5407" s="68"/>
      <c r="ORE5407" s="68"/>
      <c r="ORF5407" s="68"/>
      <c r="ORG5407" s="68"/>
      <c r="ORH5407" s="68"/>
      <c r="ORK5407" s="68"/>
      <c r="ORL5407" s="69"/>
      <c r="ORM5407" s="70"/>
      <c r="ORN5407" s="69"/>
      <c r="ORO5407" s="71"/>
      <c r="ORP5407" s="67"/>
      <c r="ORQ5407" s="67"/>
      <c r="ORR5407" s="68"/>
      <c r="ORS5407" s="68"/>
      <c r="ORU5407" s="68"/>
      <c r="ORV5407" s="68"/>
      <c r="ORW5407" s="68"/>
      <c r="ORX5407" s="68"/>
      <c r="OSA5407" s="68"/>
      <c r="OSB5407" s="69"/>
      <c r="OSC5407" s="70"/>
      <c r="OSD5407" s="69"/>
      <c r="OSE5407" s="71"/>
      <c r="OSF5407" s="67"/>
      <c r="OSG5407" s="67"/>
      <c r="OSH5407" s="68"/>
      <c r="OSI5407" s="68"/>
      <c r="OSK5407" s="68"/>
      <c r="OSL5407" s="68"/>
      <c r="OSM5407" s="68"/>
      <c r="OSN5407" s="68"/>
      <c r="OSQ5407" s="68"/>
      <c r="OSR5407" s="69"/>
      <c r="OSS5407" s="70"/>
      <c r="OST5407" s="69"/>
      <c r="OSU5407" s="71"/>
      <c r="OSV5407" s="67"/>
      <c r="OSW5407" s="67"/>
      <c r="OSX5407" s="68"/>
      <c r="OSY5407" s="68"/>
      <c r="OTA5407" s="68"/>
      <c r="OTB5407" s="68"/>
      <c r="OTC5407" s="68"/>
      <c r="OTD5407" s="68"/>
      <c r="OTG5407" s="68"/>
      <c r="OTH5407" s="69"/>
      <c r="OTI5407" s="70"/>
      <c r="OTJ5407" s="69"/>
      <c r="OTK5407" s="71"/>
      <c r="OTL5407" s="67"/>
      <c r="OTM5407" s="67"/>
      <c r="OTN5407" s="68"/>
      <c r="OTO5407" s="68"/>
      <c r="OTQ5407" s="68"/>
      <c r="OTR5407" s="68"/>
      <c r="OTS5407" s="68"/>
      <c r="OTT5407" s="68"/>
      <c r="OTW5407" s="68"/>
      <c r="OTX5407" s="69"/>
      <c r="OTY5407" s="70"/>
      <c r="OTZ5407" s="69"/>
      <c r="OUA5407" s="71"/>
      <c r="OUB5407" s="67"/>
      <c r="OUC5407" s="67"/>
      <c r="OUD5407" s="68"/>
      <c r="OUE5407" s="68"/>
      <c r="OUG5407" s="68"/>
      <c r="OUH5407" s="68"/>
      <c r="OUI5407" s="68"/>
      <c r="OUJ5407" s="68"/>
      <c r="OUM5407" s="68"/>
      <c r="OUN5407" s="69"/>
      <c r="OUO5407" s="70"/>
      <c r="OUP5407" s="69"/>
      <c r="OUQ5407" s="71"/>
      <c r="OUR5407" s="67"/>
      <c r="OUS5407" s="67"/>
      <c r="OUT5407" s="68"/>
      <c r="OUU5407" s="68"/>
      <c r="OUW5407" s="68"/>
      <c r="OUX5407" s="68"/>
      <c r="OUY5407" s="68"/>
      <c r="OUZ5407" s="68"/>
      <c r="OVC5407" s="68"/>
      <c r="OVD5407" s="69"/>
      <c r="OVE5407" s="70"/>
      <c r="OVF5407" s="69"/>
      <c r="OVG5407" s="71"/>
      <c r="OVH5407" s="67"/>
      <c r="OVI5407" s="67"/>
      <c r="OVJ5407" s="68"/>
      <c r="OVK5407" s="68"/>
      <c r="OVM5407" s="68"/>
      <c r="OVN5407" s="68"/>
      <c r="OVO5407" s="68"/>
      <c r="OVP5407" s="68"/>
      <c r="OVS5407" s="68"/>
      <c r="OVT5407" s="69"/>
      <c r="OVU5407" s="70"/>
      <c r="OVV5407" s="69"/>
      <c r="OVW5407" s="71"/>
      <c r="OVX5407" s="67"/>
      <c r="OVY5407" s="67"/>
      <c r="OVZ5407" s="68"/>
      <c r="OWA5407" s="68"/>
      <c r="OWC5407" s="68"/>
      <c r="OWD5407" s="68"/>
      <c r="OWE5407" s="68"/>
      <c r="OWF5407" s="68"/>
      <c r="OWI5407" s="68"/>
      <c r="OWJ5407" s="69"/>
      <c r="OWK5407" s="70"/>
      <c r="OWL5407" s="69"/>
      <c r="OWM5407" s="71"/>
      <c r="OWN5407" s="67"/>
      <c r="OWO5407" s="67"/>
      <c r="OWP5407" s="68"/>
      <c r="OWQ5407" s="68"/>
      <c r="OWS5407" s="68"/>
      <c r="OWT5407" s="68"/>
      <c r="OWU5407" s="68"/>
      <c r="OWV5407" s="68"/>
      <c r="OWY5407" s="68"/>
      <c r="OWZ5407" s="69"/>
      <c r="OXA5407" s="70"/>
      <c r="OXB5407" s="69"/>
      <c r="OXC5407" s="71"/>
      <c r="OXD5407" s="67"/>
      <c r="OXE5407" s="67"/>
      <c r="OXF5407" s="68"/>
      <c r="OXG5407" s="68"/>
      <c r="OXI5407" s="68"/>
      <c r="OXJ5407" s="68"/>
      <c r="OXK5407" s="68"/>
      <c r="OXL5407" s="68"/>
      <c r="OXO5407" s="68"/>
      <c r="OXP5407" s="69"/>
      <c r="OXQ5407" s="70"/>
      <c r="OXR5407" s="69"/>
      <c r="OXS5407" s="71"/>
      <c r="OXT5407" s="67"/>
      <c r="OXU5407" s="67"/>
      <c r="OXV5407" s="68"/>
      <c r="OXW5407" s="68"/>
      <c r="OXY5407" s="68"/>
      <c r="OXZ5407" s="68"/>
      <c r="OYA5407" s="68"/>
      <c r="OYB5407" s="68"/>
      <c r="OYE5407" s="68"/>
      <c r="OYF5407" s="69"/>
      <c r="OYG5407" s="70"/>
      <c r="OYH5407" s="69"/>
      <c r="OYI5407" s="71"/>
      <c r="OYJ5407" s="67"/>
      <c r="OYK5407" s="67"/>
      <c r="OYL5407" s="68"/>
      <c r="OYM5407" s="68"/>
      <c r="OYO5407" s="68"/>
      <c r="OYP5407" s="68"/>
      <c r="OYQ5407" s="68"/>
      <c r="OYR5407" s="68"/>
      <c r="OYU5407" s="68"/>
      <c r="OYV5407" s="69"/>
      <c r="OYW5407" s="70"/>
      <c r="OYX5407" s="69"/>
      <c r="OYY5407" s="71"/>
      <c r="OYZ5407" s="67"/>
      <c r="OZA5407" s="67"/>
      <c r="OZB5407" s="68"/>
      <c r="OZC5407" s="68"/>
      <c r="OZE5407" s="68"/>
      <c r="OZF5407" s="68"/>
      <c r="OZG5407" s="68"/>
      <c r="OZH5407" s="68"/>
      <c r="OZK5407" s="68"/>
      <c r="OZL5407" s="69"/>
      <c r="OZM5407" s="70"/>
      <c r="OZN5407" s="69"/>
      <c r="OZO5407" s="71"/>
      <c r="OZP5407" s="67"/>
      <c r="OZQ5407" s="67"/>
      <c r="OZR5407" s="68"/>
      <c r="OZS5407" s="68"/>
      <c r="OZU5407" s="68"/>
      <c r="OZV5407" s="68"/>
      <c r="OZW5407" s="68"/>
      <c r="OZX5407" s="68"/>
      <c r="PAA5407" s="68"/>
      <c r="PAB5407" s="69"/>
      <c r="PAC5407" s="70"/>
      <c r="PAD5407" s="69"/>
      <c r="PAE5407" s="71"/>
      <c r="PAF5407" s="67"/>
      <c r="PAG5407" s="67"/>
      <c r="PAH5407" s="68"/>
      <c r="PAI5407" s="68"/>
      <c r="PAK5407" s="68"/>
      <c r="PAL5407" s="68"/>
      <c r="PAM5407" s="68"/>
      <c r="PAN5407" s="68"/>
      <c r="PAQ5407" s="68"/>
      <c r="PAR5407" s="69"/>
      <c r="PAS5407" s="70"/>
      <c r="PAT5407" s="69"/>
      <c r="PAU5407" s="71"/>
      <c r="PAV5407" s="67"/>
      <c r="PAW5407" s="67"/>
      <c r="PAX5407" s="68"/>
      <c r="PAY5407" s="68"/>
      <c r="PBA5407" s="68"/>
      <c r="PBB5407" s="68"/>
      <c r="PBC5407" s="68"/>
      <c r="PBD5407" s="68"/>
      <c r="PBG5407" s="68"/>
      <c r="PBH5407" s="69"/>
      <c r="PBI5407" s="70"/>
      <c r="PBJ5407" s="69"/>
      <c r="PBK5407" s="71"/>
      <c r="PBL5407" s="67"/>
      <c r="PBM5407" s="67"/>
      <c r="PBN5407" s="68"/>
      <c r="PBO5407" s="68"/>
      <c r="PBQ5407" s="68"/>
      <c r="PBR5407" s="68"/>
      <c r="PBS5407" s="68"/>
      <c r="PBT5407" s="68"/>
      <c r="PBW5407" s="68"/>
      <c r="PBX5407" s="69"/>
      <c r="PBY5407" s="70"/>
      <c r="PBZ5407" s="69"/>
      <c r="PCA5407" s="71"/>
      <c r="PCB5407" s="67"/>
      <c r="PCC5407" s="67"/>
      <c r="PCD5407" s="68"/>
      <c r="PCE5407" s="68"/>
      <c r="PCG5407" s="68"/>
      <c r="PCH5407" s="68"/>
      <c r="PCI5407" s="68"/>
      <c r="PCJ5407" s="68"/>
      <c r="PCM5407" s="68"/>
      <c r="PCN5407" s="69"/>
      <c r="PCO5407" s="70"/>
      <c r="PCP5407" s="69"/>
      <c r="PCQ5407" s="71"/>
      <c r="PCR5407" s="67"/>
      <c r="PCS5407" s="67"/>
      <c r="PCT5407" s="68"/>
      <c r="PCU5407" s="68"/>
      <c r="PCW5407" s="68"/>
      <c r="PCX5407" s="68"/>
      <c r="PCY5407" s="68"/>
      <c r="PCZ5407" s="68"/>
      <c r="PDC5407" s="68"/>
      <c r="PDD5407" s="69"/>
      <c r="PDE5407" s="70"/>
      <c r="PDF5407" s="69"/>
      <c r="PDG5407" s="71"/>
      <c r="PDH5407" s="67"/>
      <c r="PDI5407" s="67"/>
      <c r="PDJ5407" s="68"/>
      <c r="PDK5407" s="68"/>
      <c r="PDM5407" s="68"/>
      <c r="PDN5407" s="68"/>
      <c r="PDO5407" s="68"/>
      <c r="PDP5407" s="68"/>
      <c r="PDS5407" s="68"/>
      <c r="PDT5407" s="69"/>
      <c r="PDU5407" s="70"/>
      <c r="PDV5407" s="69"/>
      <c r="PDW5407" s="71"/>
      <c r="PDX5407" s="67"/>
      <c r="PDY5407" s="67"/>
      <c r="PDZ5407" s="68"/>
      <c r="PEA5407" s="68"/>
      <c r="PEC5407" s="68"/>
      <c r="PED5407" s="68"/>
      <c r="PEE5407" s="68"/>
      <c r="PEF5407" s="68"/>
      <c r="PEI5407" s="68"/>
      <c r="PEJ5407" s="69"/>
      <c r="PEK5407" s="70"/>
      <c r="PEL5407" s="69"/>
      <c r="PEM5407" s="71"/>
      <c r="PEN5407" s="67"/>
      <c r="PEO5407" s="67"/>
      <c r="PEP5407" s="68"/>
      <c r="PEQ5407" s="68"/>
      <c r="PES5407" s="68"/>
      <c r="PET5407" s="68"/>
      <c r="PEU5407" s="68"/>
      <c r="PEV5407" s="68"/>
      <c r="PEY5407" s="68"/>
      <c r="PEZ5407" s="69"/>
      <c r="PFA5407" s="70"/>
      <c r="PFB5407" s="69"/>
      <c r="PFC5407" s="71"/>
      <c r="PFD5407" s="67"/>
      <c r="PFE5407" s="67"/>
      <c r="PFF5407" s="68"/>
      <c r="PFG5407" s="68"/>
      <c r="PFI5407" s="68"/>
      <c r="PFJ5407" s="68"/>
      <c r="PFK5407" s="68"/>
      <c r="PFL5407" s="68"/>
      <c r="PFO5407" s="68"/>
      <c r="PFP5407" s="69"/>
      <c r="PFQ5407" s="70"/>
      <c r="PFR5407" s="69"/>
      <c r="PFS5407" s="71"/>
      <c r="PFT5407" s="67"/>
      <c r="PFU5407" s="67"/>
      <c r="PFV5407" s="68"/>
      <c r="PFW5407" s="68"/>
      <c r="PFY5407" s="68"/>
      <c r="PFZ5407" s="68"/>
      <c r="PGA5407" s="68"/>
      <c r="PGB5407" s="68"/>
      <c r="PGE5407" s="68"/>
      <c r="PGF5407" s="69"/>
      <c r="PGG5407" s="70"/>
      <c r="PGH5407" s="69"/>
      <c r="PGI5407" s="71"/>
      <c r="PGJ5407" s="67"/>
      <c r="PGK5407" s="67"/>
      <c r="PGL5407" s="68"/>
      <c r="PGM5407" s="68"/>
      <c r="PGO5407" s="68"/>
      <c r="PGP5407" s="68"/>
      <c r="PGQ5407" s="68"/>
      <c r="PGR5407" s="68"/>
      <c r="PGU5407" s="68"/>
      <c r="PGV5407" s="69"/>
      <c r="PGW5407" s="70"/>
      <c r="PGX5407" s="69"/>
      <c r="PGY5407" s="71"/>
      <c r="PGZ5407" s="67"/>
      <c r="PHA5407" s="67"/>
      <c r="PHB5407" s="68"/>
      <c r="PHC5407" s="68"/>
      <c r="PHE5407" s="68"/>
      <c r="PHF5407" s="68"/>
      <c r="PHG5407" s="68"/>
      <c r="PHH5407" s="68"/>
      <c r="PHK5407" s="68"/>
      <c r="PHL5407" s="69"/>
      <c r="PHM5407" s="70"/>
      <c r="PHN5407" s="69"/>
      <c r="PHO5407" s="71"/>
      <c r="PHP5407" s="67"/>
      <c r="PHQ5407" s="67"/>
      <c r="PHR5407" s="68"/>
      <c r="PHS5407" s="68"/>
      <c r="PHU5407" s="68"/>
      <c r="PHV5407" s="68"/>
      <c r="PHW5407" s="68"/>
      <c r="PHX5407" s="68"/>
      <c r="PIA5407" s="68"/>
      <c r="PIB5407" s="69"/>
      <c r="PIC5407" s="70"/>
      <c r="PID5407" s="69"/>
      <c r="PIE5407" s="71"/>
      <c r="PIF5407" s="67"/>
      <c r="PIG5407" s="67"/>
      <c r="PIH5407" s="68"/>
      <c r="PII5407" s="68"/>
      <c r="PIK5407" s="68"/>
      <c r="PIL5407" s="68"/>
      <c r="PIM5407" s="68"/>
      <c r="PIN5407" s="68"/>
      <c r="PIQ5407" s="68"/>
      <c r="PIR5407" s="69"/>
      <c r="PIS5407" s="70"/>
      <c r="PIT5407" s="69"/>
      <c r="PIU5407" s="71"/>
      <c r="PIV5407" s="67"/>
      <c r="PIW5407" s="67"/>
      <c r="PIX5407" s="68"/>
      <c r="PIY5407" s="68"/>
      <c r="PJA5407" s="68"/>
      <c r="PJB5407" s="68"/>
      <c r="PJC5407" s="68"/>
      <c r="PJD5407" s="68"/>
      <c r="PJG5407" s="68"/>
      <c r="PJH5407" s="69"/>
      <c r="PJI5407" s="70"/>
      <c r="PJJ5407" s="69"/>
      <c r="PJK5407" s="71"/>
      <c r="PJL5407" s="67"/>
      <c r="PJM5407" s="67"/>
      <c r="PJN5407" s="68"/>
      <c r="PJO5407" s="68"/>
      <c r="PJQ5407" s="68"/>
      <c r="PJR5407" s="68"/>
      <c r="PJS5407" s="68"/>
      <c r="PJT5407" s="68"/>
      <c r="PJW5407" s="68"/>
      <c r="PJX5407" s="69"/>
      <c r="PJY5407" s="70"/>
      <c r="PJZ5407" s="69"/>
      <c r="PKA5407" s="71"/>
      <c r="PKB5407" s="67"/>
      <c r="PKC5407" s="67"/>
      <c r="PKD5407" s="68"/>
      <c r="PKE5407" s="68"/>
      <c r="PKG5407" s="68"/>
      <c r="PKH5407" s="68"/>
      <c r="PKI5407" s="68"/>
      <c r="PKJ5407" s="68"/>
      <c r="PKM5407" s="68"/>
      <c r="PKN5407" s="69"/>
      <c r="PKO5407" s="70"/>
      <c r="PKP5407" s="69"/>
      <c r="PKQ5407" s="71"/>
      <c r="PKR5407" s="67"/>
      <c r="PKS5407" s="67"/>
      <c r="PKT5407" s="68"/>
      <c r="PKU5407" s="68"/>
      <c r="PKW5407" s="68"/>
      <c r="PKX5407" s="68"/>
      <c r="PKY5407" s="68"/>
      <c r="PKZ5407" s="68"/>
      <c r="PLC5407" s="68"/>
      <c r="PLD5407" s="69"/>
      <c r="PLE5407" s="70"/>
      <c r="PLF5407" s="69"/>
      <c r="PLG5407" s="71"/>
      <c r="PLH5407" s="67"/>
      <c r="PLI5407" s="67"/>
      <c r="PLJ5407" s="68"/>
      <c r="PLK5407" s="68"/>
      <c r="PLM5407" s="68"/>
      <c r="PLN5407" s="68"/>
      <c r="PLO5407" s="68"/>
      <c r="PLP5407" s="68"/>
      <c r="PLS5407" s="68"/>
      <c r="PLT5407" s="69"/>
      <c r="PLU5407" s="70"/>
      <c r="PLV5407" s="69"/>
      <c r="PLW5407" s="71"/>
      <c r="PLX5407" s="67"/>
      <c r="PLY5407" s="67"/>
      <c r="PLZ5407" s="68"/>
      <c r="PMA5407" s="68"/>
      <c r="PMC5407" s="68"/>
      <c r="PMD5407" s="68"/>
      <c r="PME5407" s="68"/>
      <c r="PMF5407" s="68"/>
      <c r="PMI5407" s="68"/>
      <c r="PMJ5407" s="69"/>
      <c r="PMK5407" s="70"/>
      <c r="PML5407" s="69"/>
      <c r="PMM5407" s="71"/>
      <c r="PMN5407" s="67"/>
      <c r="PMO5407" s="67"/>
      <c r="PMP5407" s="68"/>
      <c r="PMQ5407" s="68"/>
      <c r="PMS5407" s="68"/>
      <c r="PMT5407" s="68"/>
      <c r="PMU5407" s="68"/>
      <c r="PMV5407" s="68"/>
      <c r="PMY5407" s="68"/>
      <c r="PMZ5407" s="69"/>
      <c r="PNA5407" s="70"/>
      <c r="PNB5407" s="69"/>
      <c r="PNC5407" s="71"/>
      <c r="PND5407" s="67"/>
      <c r="PNE5407" s="67"/>
      <c r="PNF5407" s="68"/>
      <c r="PNG5407" s="68"/>
      <c r="PNI5407" s="68"/>
      <c r="PNJ5407" s="68"/>
      <c r="PNK5407" s="68"/>
      <c r="PNL5407" s="68"/>
      <c r="PNO5407" s="68"/>
      <c r="PNP5407" s="69"/>
      <c r="PNQ5407" s="70"/>
      <c r="PNR5407" s="69"/>
      <c r="PNS5407" s="71"/>
      <c r="PNT5407" s="67"/>
      <c r="PNU5407" s="67"/>
      <c r="PNV5407" s="68"/>
      <c r="PNW5407" s="68"/>
      <c r="PNY5407" s="68"/>
      <c r="PNZ5407" s="68"/>
      <c r="POA5407" s="68"/>
      <c r="POB5407" s="68"/>
      <c r="POE5407" s="68"/>
      <c r="POF5407" s="69"/>
      <c r="POG5407" s="70"/>
      <c r="POH5407" s="69"/>
      <c r="POI5407" s="71"/>
      <c r="POJ5407" s="67"/>
      <c r="POK5407" s="67"/>
      <c r="POL5407" s="68"/>
      <c r="POM5407" s="68"/>
      <c r="POO5407" s="68"/>
      <c r="POP5407" s="68"/>
      <c r="POQ5407" s="68"/>
      <c r="POR5407" s="68"/>
      <c r="POU5407" s="68"/>
      <c r="POV5407" s="69"/>
      <c r="POW5407" s="70"/>
      <c r="POX5407" s="69"/>
      <c r="POY5407" s="71"/>
      <c r="POZ5407" s="67"/>
      <c r="PPA5407" s="67"/>
      <c r="PPB5407" s="68"/>
      <c r="PPC5407" s="68"/>
      <c r="PPE5407" s="68"/>
      <c r="PPF5407" s="68"/>
      <c r="PPG5407" s="68"/>
      <c r="PPH5407" s="68"/>
      <c r="PPK5407" s="68"/>
      <c r="PPL5407" s="69"/>
      <c r="PPM5407" s="70"/>
      <c r="PPN5407" s="69"/>
      <c r="PPO5407" s="71"/>
      <c r="PPP5407" s="67"/>
      <c r="PPQ5407" s="67"/>
      <c r="PPR5407" s="68"/>
      <c r="PPS5407" s="68"/>
      <c r="PPU5407" s="68"/>
      <c r="PPV5407" s="68"/>
      <c r="PPW5407" s="68"/>
      <c r="PPX5407" s="68"/>
      <c r="PQA5407" s="68"/>
      <c r="PQB5407" s="69"/>
      <c r="PQC5407" s="70"/>
      <c r="PQD5407" s="69"/>
      <c r="PQE5407" s="71"/>
      <c r="PQF5407" s="67"/>
      <c r="PQG5407" s="67"/>
      <c r="PQH5407" s="68"/>
      <c r="PQI5407" s="68"/>
      <c r="PQK5407" s="68"/>
      <c r="PQL5407" s="68"/>
      <c r="PQM5407" s="68"/>
      <c r="PQN5407" s="68"/>
      <c r="PQQ5407" s="68"/>
      <c r="PQR5407" s="69"/>
      <c r="PQS5407" s="70"/>
      <c r="PQT5407" s="69"/>
      <c r="PQU5407" s="71"/>
      <c r="PQV5407" s="67"/>
      <c r="PQW5407" s="67"/>
      <c r="PQX5407" s="68"/>
      <c r="PQY5407" s="68"/>
      <c r="PRA5407" s="68"/>
      <c r="PRB5407" s="68"/>
      <c r="PRC5407" s="68"/>
      <c r="PRD5407" s="68"/>
      <c r="PRG5407" s="68"/>
      <c r="PRH5407" s="69"/>
      <c r="PRI5407" s="70"/>
      <c r="PRJ5407" s="69"/>
      <c r="PRK5407" s="71"/>
      <c r="PRL5407" s="67"/>
      <c r="PRM5407" s="67"/>
      <c r="PRN5407" s="68"/>
      <c r="PRO5407" s="68"/>
      <c r="PRQ5407" s="68"/>
      <c r="PRR5407" s="68"/>
      <c r="PRS5407" s="68"/>
      <c r="PRT5407" s="68"/>
      <c r="PRW5407" s="68"/>
      <c r="PRX5407" s="69"/>
      <c r="PRY5407" s="70"/>
      <c r="PRZ5407" s="69"/>
      <c r="PSA5407" s="71"/>
      <c r="PSB5407" s="67"/>
      <c r="PSC5407" s="67"/>
      <c r="PSD5407" s="68"/>
      <c r="PSE5407" s="68"/>
      <c r="PSG5407" s="68"/>
      <c r="PSH5407" s="68"/>
      <c r="PSI5407" s="68"/>
      <c r="PSJ5407" s="68"/>
      <c r="PSM5407" s="68"/>
      <c r="PSN5407" s="69"/>
      <c r="PSO5407" s="70"/>
      <c r="PSP5407" s="69"/>
      <c r="PSQ5407" s="71"/>
      <c r="PSR5407" s="67"/>
      <c r="PSS5407" s="67"/>
      <c r="PST5407" s="68"/>
      <c r="PSU5407" s="68"/>
      <c r="PSW5407" s="68"/>
      <c r="PSX5407" s="68"/>
      <c r="PSY5407" s="68"/>
      <c r="PSZ5407" s="68"/>
      <c r="PTC5407" s="68"/>
      <c r="PTD5407" s="69"/>
      <c r="PTE5407" s="70"/>
      <c r="PTF5407" s="69"/>
      <c r="PTG5407" s="71"/>
      <c r="PTH5407" s="67"/>
      <c r="PTI5407" s="67"/>
      <c r="PTJ5407" s="68"/>
      <c r="PTK5407" s="68"/>
      <c r="PTM5407" s="68"/>
      <c r="PTN5407" s="68"/>
      <c r="PTO5407" s="68"/>
      <c r="PTP5407" s="68"/>
      <c r="PTS5407" s="68"/>
      <c r="PTT5407" s="69"/>
      <c r="PTU5407" s="70"/>
      <c r="PTV5407" s="69"/>
      <c r="PTW5407" s="71"/>
      <c r="PTX5407" s="67"/>
      <c r="PTY5407" s="67"/>
      <c r="PTZ5407" s="68"/>
      <c r="PUA5407" s="68"/>
      <c r="PUC5407" s="68"/>
      <c r="PUD5407" s="68"/>
      <c r="PUE5407" s="68"/>
      <c r="PUF5407" s="68"/>
      <c r="PUI5407" s="68"/>
      <c r="PUJ5407" s="69"/>
      <c r="PUK5407" s="70"/>
      <c r="PUL5407" s="69"/>
      <c r="PUM5407" s="71"/>
      <c r="PUN5407" s="67"/>
      <c r="PUO5407" s="67"/>
      <c r="PUP5407" s="68"/>
      <c r="PUQ5407" s="68"/>
      <c r="PUS5407" s="68"/>
      <c r="PUT5407" s="68"/>
      <c r="PUU5407" s="68"/>
      <c r="PUV5407" s="68"/>
      <c r="PUY5407" s="68"/>
      <c r="PUZ5407" s="69"/>
      <c r="PVA5407" s="70"/>
      <c r="PVB5407" s="69"/>
      <c r="PVC5407" s="71"/>
      <c r="PVD5407" s="67"/>
      <c r="PVE5407" s="67"/>
      <c r="PVF5407" s="68"/>
      <c r="PVG5407" s="68"/>
      <c r="PVI5407" s="68"/>
      <c r="PVJ5407" s="68"/>
      <c r="PVK5407" s="68"/>
      <c r="PVL5407" s="68"/>
      <c r="PVO5407" s="68"/>
      <c r="PVP5407" s="69"/>
      <c r="PVQ5407" s="70"/>
      <c r="PVR5407" s="69"/>
      <c r="PVS5407" s="71"/>
      <c r="PVT5407" s="67"/>
      <c r="PVU5407" s="67"/>
      <c r="PVV5407" s="68"/>
      <c r="PVW5407" s="68"/>
      <c r="PVY5407" s="68"/>
      <c r="PVZ5407" s="68"/>
      <c r="PWA5407" s="68"/>
      <c r="PWB5407" s="68"/>
      <c r="PWE5407" s="68"/>
      <c r="PWF5407" s="69"/>
      <c r="PWG5407" s="70"/>
      <c r="PWH5407" s="69"/>
      <c r="PWI5407" s="71"/>
      <c r="PWJ5407" s="67"/>
      <c r="PWK5407" s="67"/>
      <c r="PWL5407" s="68"/>
      <c r="PWM5407" s="68"/>
      <c r="PWO5407" s="68"/>
      <c r="PWP5407" s="68"/>
      <c r="PWQ5407" s="68"/>
      <c r="PWR5407" s="68"/>
      <c r="PWU5407" s="68"/>
      <c r="PWV5407" s="69"/>
      <c r="PWW5407" s="70"/>
      <c r="PWX5407" s="69"/>
      <c r="PWY5407" s="71"/>
      <c r="PWZ5407" s="67"/>
      <c r="PXA5407" s="67"/>
      <c r="PXB5407" s="68"/>
      <c r="PXC5407" s="68"/>
      <c r="PXE5407" s="68"/>
      <c r="PXF5407" s="68"/>
      <c r="PXG5407" s="68"/>
      <c r="PXH5407" s="68"/>
      <c r="PXK5407" s="68"/>
      <c r="PXL5407" s="69"/>
      <c r="PXM5407" s="70"/>
      <c r="PXN5407" s="69"/>
      <c r="PXO5407" s="71"/>
      <c r="PXP5407" s="67"/>
      <c r="PXQ5407" s="67"/>
      <c r="PXR5407" s="68"/>
      <c r="PXS5407" s="68"/>
      <c r="PXU5407" s="68"/>
      <c r="PXV5407" s="68"/>
      <c r="PXW5407" s="68"/>
      <c r="PXX5407" s="68"/>
      <c r="PYA5407" s="68"/>
      <c r="PYB5407" s="69"/>
      <c r="PYC5407" s="70"/>
      <c r="PYD5407" s="69"/>
      <c r="PYE5407" s="71"/>
      <c r="PYF5407" s="67"/>
      <c r="PYG5407" s="67"/>
      <c r="PYH5407" s="68"/>
      <c r="PYI5407" s="68"/>
      <c r="PYK5407" s="68"/>
      <c r="PYL5407" s="68"/>
      <c r="PYM5407" s="68"/>
      <c r="PYN5407" s="68"/>
      <c r="PYQ5407" s="68"/>
      <c r="PYR5407" s="69"/>
      <c r="PYS5407" s="70"/>
      <c r="PYT5407" s="69"/>
      <c r="PYU5407" s="71"/>
      <c r="PYV5407" s="67"/>
      <c r="PYW5407" s="67"/>
      <c r="PYX5407" s="68"/>
      <c r="PYY5407" s="68"/>
      <c r="PZA5407" s="68"/>
      <c r="PZB5407" s="68"/>
      <c r="PZC5407" s="68"/>
      <c r="PZD5407" s="68"/>
      <c r="PZG5407" s="68"/>
      <c r="PZH5407" s="69"/>
      <c r="PZI5407" s="70"/>
      <c r="PZJ5407" s="69"/>
      <c r="PZK5407" s="71"/>
      <c r="PZL5407" s="67"/>
      <c r="PZM5407" s="67"/>
      <c r="PZN5407" s="68"/>
      <c r="PZO5407" s="68"/>
      <c r="PZQ5407" s="68"/>
      <c r="PZR5407" s="68"/>
      <c r="PZS5407" s="68"/>
      <c r="PZT5407" s="68"/>
      <c r="PZW5407" s="68"/>
      <c r="PZX5407" s="69"/>
      <c r="PZY5407" s="70"/>
      <c r="PZZ5407" s="69"/>
      <c r="QAA5407" s="71"/>
      <c r="QAB5407" s="67"/>
      <c r="QAC5407" s="67"/>
      <c r="QAD5407" s="68"/>
      <c r="QAE5407" s="68"/>
      <c r="QAG5407" s="68"/>
      <c r="QAH5407" s="68"/>
      <c r="QAI5407" s="68"/>
      <c r="QAJ5407" s="68"/>
      <c r="QAM5407" s="68"/>
      <c r="QAN5407" s="69"/>
      <c r="QAO5407" s="70"/>
      <c r="QAP5407" s="69"/>
      <c r="QAQ5407" s="71"/>
      <c r="QAR5407" s="67"/>
      <c r="QAS5407" s="67"/>
      <c r="QAT5407" s="68"/>
      <c r="QAU5407" s="68"/>
      <c r="QAW5407" s="68"/>
      <c r="QAX5407" s="68"/>
      <c r="QAY5407" s="68"/>
      <c r="QAZ5407" s="68"/>
      <c r="QBC5407" s="68"/>
      <c r="QBD5407" s="69"/>
      <c r="QBE5407" s="70"/>
      <c r="QBF5407" s="69"/>
      <c r="QBG5407" s="71"/>
      <c r="QBH5407" s="67"/>
      <c r="QBI5407" s="67"/>
      <c r="QBJ5407" s="68"/>
      <c r="QBK5407" s="68"/>
      <c r="QBM5407" s="68"/>
      <c r="QBN5407" s="68"/>
      <c r="QBO5407" s="68"/>
      <c r="QBP5407" s="68"/>
      <c r="QBS5407" s="68"/>
      <c r="QBT5407" s="69"/>
      <c r="QBU5407" s="70"/>
      <c r="QBV5407" s="69"/>
      <c r="QBW5407" s="71"/>
      <c r="QBX5407" s="67"/>
      <c r="QBY5407" s="67"/>
      <c r="QBZ5407" s="68"/>
      <c r="QCA5407" s="68"/>
      <c r="QCC5407" s="68"/>
      <c r="QCD5407" s="68"/>
      <c r="QCE5407" s="68"/>
      <c r="QCF5407" s="68"/>
      <c r="QCI5407" s="68"/>
      <c r="QCJ5407" s="69"/>
      <c r="QCK5407" s="70"/>
      <c r="QCL5407" s="69"/>
      <c r="QCM5407" s="71"/>
      <c r="QCN5407" s="67"/>
      <c r="QCO5407" s="67"/>
      <c r="QCP5407" s="68"/>
      <c r="QCQ5407" s="68"/>
      <c r="QCS5407" s="68"/>
      <c r="QCT5407" s="68"/>
      <c r="QCU5407" s="68"/>
      <c r="QCV5407" s="68"/>
      <c r="QCY5407" s="68"/>
      <c r="QCZ5407" s="69"/>
      <c r="QDA5407" s="70"/>
      <c r="QDB5407" s="69"/>
      <c r="QDC5407" s="71"/>
      <c r="QDD5407" s="67"/>
      <c r="QDE5407" s="67"/>
      <c r="QDF5407" s="68"/>
      <c r="QDG5407" s="68"/>
      <c r="QDI5407" s="68"/>
      <c r="QDJ5407" s="68"/>
      <c r="QDK5407" s="68"/>
      <c r="QDL5407" s="68"/>
      <c r="QDO5407" s="68"/>
      <c r="QDP5407" s="69"/>
      <c r="QDQ5407" s="70"/>
      <c r="QDR5407" s="69"/>
      <c r="QDS5407" s="71"/>
      <c r="QDT5407" s="67"/>
      <c r="QDU5407" s="67"/>
      <c r="QDV5407" s="68"/>
      <c r="QDW5407" s="68"/>
      <c r="QDY5407" s="68"/>
      <c r="QDZ5407" s="68"/>
      <c r="QEA5407" s="68"/>
      <c r="QEB5407" s="68"/>
      <c r="QEE5407" s="68"/>
      <c r="QEF5407" s="69"/>
      <c r="QEG5407" s="70"/>
      <c r="QEH5407" s="69"/>
      <c r="QEI5407" s="71"/>
      <c r="QEJ5407" s="67"/>
      <c r="QEK5407" s="67"/>
      <c r="QEL5407" s="68"/>
      <c r="QEM5407" s="68"/>
      <c r="QEO5407" s="68"/>
      <c r="QEP5407" s="68"/>
      <c r="QEQ5407" s="68"/>
      <c r="QER5407" s="68"/>
      <c r="QEU5407" s="68"/>
      <c r="QEV5407" s="69"/>
      <c r="QEW5407" s="70"/>
      <c r="QEX5407" s="69"/>
      <c r="QEY5407" s="71"/>
      <c r="QEZ5407" s="67"/>
      <c r="QFA5407" s="67"/>
      <c r="QFB5407" s="68"/>
      <c r="QFC5407" s="68"/>
      <c r="QFE5407" s="68"/>
      <c r="QFF5407" s="68"/>
      <c r="QFG5407" s="68"/>
      <c r="QFH5407" s="68"/>
      <c r="QFK5407" s="68"/>
      <c r="QFL5407" s="69"/>
      <c r="QFM5407" s="70"/>
      <c r="QFN5407" s="69"/>
      <c r="QFO5407" s="71"/>
      <c r="QFP5407" s="67"/>
      <c r="QFQ5407" s="67"/>
      <c r="QFR5407" s="68"/>
      <c r="QFS5407" s="68"/>
      <c r="QFU5407" s="68"/>
      <c r="QFV5407" s="68"/>
      <c r="QFW5407" s="68"/>
      <c r="QFX5407" s="68"/>
      <c r="QGA5407" s="68"/>
      <c r="QGB5407" s="69"/>
      <c r="QGC5407" s="70"/>
      <c r="QGD5407" s="69"/>
      <c r="QGE5407" s="71"/>
      <c r="QGF5407" s="67"/>
      <c r="QGG5407" s="67"/>
      <c r="QGH5407" s="68"/>
      <c r="QGI5407" s="68"/>
      <c r="QGK5407" s="68"/>
      <c r="QGL5407" s="68"/>
      <c r="QGM5407" s="68"/>
      <c r="QGN5407" s="68"/>
      <c r="QGQ5407" s="68"/>
      <c r="QGR5407" s="69"/>
      <c r="QGS5407" s="70"/>
      <c r="QGT5407" s="69"/>
      <c r="QGU5407" s="71"/>
      <c r="QGV5407" s="67"/>
      <c r="QGW5407" s="67"/>
      <c r="QGX5407" s="68"/>
      <c r="QGY5407" s="68"/>
      <c r="QHA5407" s="68"/>
      <c r="QHB5407" s="68"/>
      <c r="QHC5407" s="68"/>
      <c r="QHD5407" s="68"/>
      <c r="QHG5407" s="68"/>
      <c r="QHH5407" s="69"/>
      <c r="QHI5407" s="70"/>
      <c r="QHJ5407" s="69"/>
      <c r="QHK5407" s="71"/>
      <c r="QHL5407" s="67"/>
      <c r="QHM5407" s="67"/>
      <c r="QHN5407" s="68"/>
      <c r="QHO5407" s="68"/>
      <c r="QHQ5407" s="68"/>
      <c r="QHR5407" s="68"/>
      <c r="QHS5407" s="68"/>
      <c r="QHT5407" s="68"/>
      <c r="QHW5407" s="68"/>
      <c r="QHX5407" s="69"/>
      <c r="QHY5407" s="70"/>
      <c r="QHZ5407" s="69"/>
      <c r="QIA5407" s="71"/>
      <c r="QIB5407" s="67"/>
      <c r="QIC5407" s="67"/>
      <c r="QID5407" s="68"/>
      <c r="QIE5407" s="68"/>
      <c r="QIG5407" s="68"/>
      <c r="QIH5407" s="68"/>
      <c r="QII5407" s="68"/>
      <c r="QIJ5407" s="68"/>
      <c r="QIM5407" s="68"/>
      <c r="QIN5407" s="69"/>
      <c r="QIO5407" s="70"/>
      <c r="QIP5407" s="69"/>
      <c r="QIQ5407" s="71"/>
      <c r="QIR5407" s="67"/>
      <c r="QIS5407" s="67"/>
      <c r="QIT5407" s="68"/>
      <c r="QIU5407" s="68"/>
      <c r="QIW5407" s="68"/>
      <c r="QIX5407" s="68"/>
      <c r="QIY5407" s="68"/>
      <c r="QIZ5407" s="68"/>
      <c r="QJC5407" s="68"/>
      <c r="QJD5407" s="69"/>
      <c r="QJE5407" s="70"/>
      <c r="QJF5407" s="69"/>
      <c r="QJG5407" s="71"/>
      <c r="QJH5407" s="67"/>
      <c r="QJI5407" s="67"/>
      <c r="QJJ5407" s="68"/>
      <c r="QJK5407" s="68"/>
      <c r="QJM5407" s="68"/>
      <c r="QJN5407" s="68"/>
      <c r="QJO5407" s="68"/>
      <c r="QJP5407" s="68"/>
      <c r="QJS5407" s="68"/>
      <c r="QJT5407" s="69"/>
      <c r="QJU5407" s="70"/>
      <c r="QJV5407" s="69"/>
      <c r="QJW5407" s="71"/>
      <c r="QJX5407" s="67"/>
      <c r="QJY5407" s="67"/>
      <c r="QJZ5407" s="68"/>
      <c r="QKA5407" s="68"/>
      <c r="QKC5407" s="68"/>
      <c r="QKD5407" s="68"/>
      <c r="QKE5407" s="68"/>
      <c r="QKF5407" s="68"/>
      <c r="QKI5407" s="68"/>
      <c r="QKJ5407" s="69"/>
      <c r="QKK5407" s="70"/>
      <c r="QKL5407" s="69"/>
      <c r="QKM5407" s="71"/>
      <c r="QKN5407" s="67"/>
      <c r="QKO5407" s="67"/>
      <c r="QKP5407" s="68"/>
      <c r="QKQ5407" s="68"/>
      <c r="QKS5407" s="68"/>
      <c r="QKT5407" s="68"/>
      <c r="QKU5407" s="68"/>
      <c r="QKV5407" s="68"/>
      <c r="QKY5407" s="68"/>
      <c r="QKZ5407" s="69"/>
      <c r="QLA5407" s="70"/>
      <c r="QLB5407" s="69"/>
      <c r="QLC5407" s="71"/>
      <c r="QLD5407" s="67"/>
      <c r="QLE5407" s="67"/>
      <c r="QLF5407" s="68"/>
      <c r="QLG5407" s="68"/>
      <c r="QLI5407" s="68"/>
      <c r="QLJ5407" s="68"/>
      <c r="QLK5407" s="68"/>
      <c r="QLL5407" s="68"/>
      <c r="QLO5407" s="68"/>
      <c r="QLP5407" s="69"/>
      <c r="QLQ5407" s="70"/>
      <c r="QLR5407" s="69"/>
      <c r="QLS5407" s="71"/>
      <c r="QLT5407" s="67"/>
      <c r="QLU5407" s="67"/>
      <c r="QLV5407" s="68"/>
      <c r="QLW5407" s="68"/>
      <c r="QLY5407" s="68"/>
      <c r="QLZ5407" s="68"/>
      <c r="QMA5407" s="68"/>
      <c r="QMB5407" s="68"/>
      <c r="QME5407" s="68"/>
      <c r="QMF5407" s="69"/>
      <c r="QMG5407" s="70"/>
      <c r="QMH5407" s="69"/>
      <c r="QMI5407" s="71"/>
      <c r="QMJ5407" s="67"/>
      <c r="QMK5407" s="67"/>
      <c r="QML5407" s="68"/>
      <c r="QMM5407" s="68"/>
      <c r="QMO5407" s="68"/>
      <c r="QMP5407" s="68"/>
      <c r="QMQ5407" s="68"/>
      <c r="QMR5407" s="68"/>
      <c r="QMU5407" s="68"/>
      <c r="QMV5407" s="69"/>
      <c r="QMW5407" s="70"/>
      <c r="QMX5407" s="69"/>
      <c r="QMY5407" s="71"/>
      <c r="QMZ5407" s="67"/>
      <c r="QNA5407" s="67"/>
      <c r="QNB5407" s="68"/>
      <c r="QNC5407" s="68"/>
      <c r="QNE5407" s="68"/>
      <c r="QNF5407" s="68"/>
      <c r="QNG5407" s="68"/>
      <c r="QNH5407" s="68"/>
      <c r="QNK5407" s="68"/>
      <c r="QNL5407" s="69"/>
      <c r="QNM5407" s="70"/>
      <c r="QNN5407" s="69"/>
      <c r="QNO5407" s="71"/>
      <c r="QNP5407" s="67"/>
      <c r="QNQ5407" s="67"/>
      <c r="QNR5407" s="68"/>
      <c r="QNS5407" s="68"/>
      <c r="QNU5407" s="68"/>
      <c r="QNV5407" s="68"/>
      <c r="QNW5407" s="68"/>
      <c r="QNX5407" s="68"/>
      <c r="QOA5407" s="68"/>
      <c r="QOB5407" s="69"/>
      <c r="QOC5407" s="70"/>
      <c r="QOD5407" s="69"/>
      <c r="QOE5407" s="71"/>
      <c r="QOF5407" s="67"/>
      <c r="QOG5407" s="67"/>
      <c r="QOH5407" s="68"/>
      <c r="QOI5407" s="68"/>
      <c r="QOK5407" s="68"/>
      <c r="QOL5407" s="68"/>
      <c r="QOM5407" s="68"/>
      <c r="QON5407" s="68"/>
      <c r="QOQ5407" s="68"/>
      <c r="QOR5407" s="69"/>
      <c r="QOS5407" s="70"/>
      <c r="QOT5407" s="69"/>
      <c r="QOU5407" s="71"/>
      <c r="QOV5407" s="67"/>
      <c r="QOW5407" s="67"/>
      <c r="QOX5407" s="68"/>
      <c r="QOY5407" s="68"/>
      <c r="QPA5407" s="68"/>
      <c r="QPB5407" s="68"/>
      <c r="QPC5407" s="68"/>
      <c r="QPD5407" s="68"/>
      <c r="QPG5407" s="68"/>
      <c r="QPH5407" s="69"/>
      <c r="QPI5407" s="70"/>
      <c r="QPJ5407" s="69"/>
      <c r="QPK5407" s="71"/>
      <c r="QPL5407" s="67"/>
      <c r="QPM5407" s="67"/>
      <c r="QPN5407" s="68"/>
      <c r="QPO5407" s="68"/>
      <c r="QPQ5407" s="68"/>
      <c r="QPR5407" s="68"/>
      <c r="QPS5407" s="68"/>
      <c r="QPT5407" s="68"/>
      <c r="QPW5407" s="68"/>
      <c r="QPX5407" s="69"/>
      <c r="QPY5407" s="70"/>
      <c r="QPZ5407" s="69"/>
      <c r="QQA5407" s="71"/>
      <c r="QQB5407" s="67"/>
      <c r="QQC5407" s="67"/>
      <c r="QQD5407" s="68"/>
      <c r="QQE5407" s="68"/>
      <c r="QQG5407" s="68"/>
      <c r="QQH5407" s="68"/>
      <c r="QQI5407" s="68"/>
      <c r="QQJ5407" s="68"/>
      <c r="QQM5407" s="68"/>
      <c r="QQN5407" s="69"/>
      <c r="QQO5407" s="70"/>
      <c r="QQP5407" s="69"/>
      <c r="QQQ5407" s="71"/>
      <c r="QQR5407" s="67"/>
      <c r="QQS5407" s="67"/>
      <c r="QQT5407" s="68"/>
      <c r="QQU5407" s="68"/>
      <c r="QQW5407" s="68"/>
      <c r="QQX5407" s="68"/>
      <c r="QQY5407" s="68"/>
      <c r="QQZ5407" s="68"/>
      <c r="QRC5407" s="68"/>
      <c r="QRD5407" s="69"/>
      <c r="QRE5407" s="70"/>
      <c r="QRF5407" s="69"/>
      <c r="QRG5407" s="71"/>
      <c r="QRH5407" s="67"/>
      <c r="QRI5407" s="67"/>
      <c r="QRJ5407" s="68"/>
      <c r="QRK5407" s="68"/>
      <c r="QRM5407" s="68"/>
      <c r="QRN5407" s="68"/>
      <c r="QRO5407" s="68"/>
      <c r="QRP5407" s="68"/>
      <c r="QRS5407" s="68"/>
      <c r="QRT5407" s="69"/>
      <c r="QRU5407" s="70"/>
      <c r="QRV5407" s="69"/>
      <c r="QRW5407" s="71"/>
      <c r="QRX5407" s="67"/>
      <c r="QRY5407" s="67"/>
      <c r="QRZ5407" s="68"/>
      <c r="QSA5407" s="68"/>
      <c r="QSC5407" s="68"/>
      <c r="QSD5407" s="68"/>
      <c r="QSE5407" s="68"/>
      <c r="QSF5407" s="68"/>
      <c r="QSI5407" s="68"/>
      <c r="QSJ5407" s="69"/>
      <c r="QSK5407" s="70"/>
      <c r="QSL5407" s="69"/>
      <c r="QSM5407" s="71"/>
      <c r="QSN5407" s="67"/>
      <c r="QSO5407" s="67"/>
      <c r="QSP5407" s="68"/>
      <c r="QSQ5407" s="68"/>
      <c r="QSS5407" s="68"/>
      <c r="QST5407" s="68"/>
      <c r="QSU5407" s="68"/>
      <c r="QSV5407" s="68"/>
      <c r="QSY5407" s="68"/>
      <c r="QSZ5407" s="69"/>
      <c r="QTA5407" s="70"/>
      <c r="QTB5407" s="69"/>
      <c r="QTC5407" s="71"/>
      <c r="QTD5407" s="67"/>
      <c r="QTE5407" s="67"/>
      <c r="QTF5407" s="68"/>
      <c r="QTG5407" s="68"/>
      <c r="QTI5407" s="68"/>
      <c r="QTJ5407" s="68"/>
      <c r="QTK5407" s="68"/>
      <c r="QTL5407" s="68"/>
      <c r="QTO5407" s="68"/>
      <c r="QTP5407" s="69"/>
      <c r="QTQ5407" s="70"/>
      <c r="QTR5407" s="69"/>
      <c r="QTS5407" s="71"/>
      <c r="QTT5407" s="67"/>
      <c r="QTU5407" s="67"/>
      <c r="QTV5407" s="68"/>
      <c r="QTW5407" s="68"/>
      <c r="QTY5407" s="68"/>
      <c r="QTZ5407" s="68"/>
      <c r="QUA5407" s="68"/>
      <c r="QUB5407" s="68"/>
      <c r="QUE5407" s="68"/>
      <c r="QUF5407" s="69"/>
      <c r="QUG5407" s="70"/>
      <c r="QUH5407" s="69"/>
      <c r="QUI5407" s="71"/>
      <c r="QUJ5407" s="67"/>
      <c r="QUK5407" s="67"/>
      <c r="QUL5407" s="68"/>
      <c r="QUM5407" s="68"/>
      <c r="QUO5407" s="68"/>
      <c r="QUP5407" s="68"/>
      <c r="QUQ5407" s="68"/>
      <c r="QUR5407" s="68"/>
      <c r="QUU5407" s="68"/>
      <c r="QUV5407" s="69"/>
      <c r="QUW5407" s="70"/>
      <c r="QUX5407" s="69"/>
      <c r="QUY5407" s="71"/>
      <c r="QUZ5407" s="67"/>
      <c r="QVA5407" s="67"/>
      <c r="QVB5407" s="68"/>
      <c r="QVC5407" s="68"/>
      <c r="QVE5407" s="68"/>
      <c r="QVF5407" s="68"/>
      <c r="QVG5407" s="68"/>
      <c r="QVH5407" s="68"/>
      <c r="QVK5407" s="68"/>
      <c r="QVL5407" s="69"/>
      <c r="QVM5407" s="70"/>
      <c r="QVN5407" s="69"/>
      <c r="QVO5407" s="71"/>
      <c r="QVP5407" s="67"/>
      <c r="QVQ5407" s="67"/>
      <c r="QVR5407" s="68"/>
      <c r="QVS5407" s="68"/>
      <c r="QVU5407" s="68"/>
      <c r="QVV5407" s="68"/>
      <c r="QVW5407" s="68"/>
      <c r="QVX5407" s="68"/>
      <c r="QWA5407" s="68"/>
      <c r="QWB5407" s="69"/>
      <c r="QWC5407" s="70"/>
      <c r="QWD5407" s="69"/>
      <c r="QWE5407" s="71"/>
      <c r="QWF5407" s="67"/>
      <c r="QWG5407" s="67"/>
      <c r="QWH5407" s="68"/>
      <c r="QWI5407" s="68"/>
      <c r="QWK5407" s="68"/>
      <c r="QWL5407" s="68"/>
      <c r="QWM5407" s="68"/>
      <c r="QWN5407" s="68"/>
      <c r="QWQ5407" s="68"/>
      <c r="QWR5407" s="69"/>
      <c r="QWS5407" s="70"/>
      <c r="QWT5407" s="69"/>
      <c r="QWU5407" s="71"/>
      <c r="QWV5407" s="67"/>
      <c r="QWW5407" s="67"/>
      <c r="QWX5407" s="68"/>
      <c r="QWY5407" s="68"/>
      <c r="QXA5407" s="68"/>
      <c r="QXB5407" s="68"/>
      <c r="QXC5407" s="68"/>
      <c r="QXD5407" s="68"/>
      <c r="QXG5407" s="68"/>
      <c r="QXH5407" s="69"/>
      <c r="QXI5407" s="70"/>
      <c r="QXJ5407" s="69"/>
      <c r="QXK5407" s="71"/>
      <c r="QXL5407" s="67"/>
      <c r="QXM5407" s="67"/>
      <c r="QXN5407" s="68"/>
      <c r="QXO5407" s="68"/>
      <c r="QXQ5407" s="68"/>
      <c r="QXR5407" s="68"/>
      <c r="QXS5407" s="68"/>
      <c r="QXT5407" s="68"/>
      <c r="QXW5407" s="68"/>
      <c r="QXX5407" s="69"/>
      <c r="QXY5407" s="70"/>
      <c r="QXZ5407" s="69"/>
      <c r="QYA5407" s="71"/>
      <c r="QYB5407" s="67"/>
      <c r="QYC5407" s="67"/>
      <c r="QYD5407" s="68"/>
      <c r="QYE5407" s="68"/>
      <c r="QYG5407" s="68"/>
      <c r="QYH5407" s="68"/>
      <c r="QYI5407" s="68"/>
      <c r="QYJ5407" s="68"/>
      <c r="QYM5407" s="68"/>
      <c r="QYN5407" s="69"/>
      <c r="QYO5407" s="70"/>
      <c r="QYP5407" s="69"/>
      <c r="QYQ5407" s="71"/>
      <c r="QYR5407" s="67"/>
      <c r="QYS5407" s="67"/>
      <c r="QYT5407" s="68"/>
      <c r="QYU5407" s="68"/>
      <c r="QYW5407" s="68"/>
      <c r="QYX5407" s="68"/>
      <c r="QYY5407" s="68"/>
      <c r="QYZ5407" s="68"/>
      <c r="QZC5407" s="68"/>
      <c r="QZD5407" s="69"/>
      <c r="QZE5407" s="70"/>
      <c r="QZF5407" s="69"/>
      <c r="QZG5407" s="71"/>
      <c r="QZH5407" s="67"/>
      <c r="QZI5407" s="67"/>
      <c r="QZJ5407" s="68"/>
      <c r="QZK5407" s="68"/>
      <c r="QZM5407" s="68"/>
      <c r="QZN5407" s="68"/>
      <c r="QZO5407" s="68"/>
      <c r="QZP5407" s="68"/>
      <c r="QZS5407" s="68"/>
      <c r="QZT5407" s="69"/>
      <c r="QZU5407" s="70"/>
      <c r="QZV5407" s="69"/>
      <c r="QZW5407" s="71"/>
      <c r="QZX5407" s="67"/>
      <c r="QZY5407" s="67"/>
      <c r="QZZ5407" s="68"/>
      <c r="RAA5407" s="68"/>
      <c r="RAC5407" s="68"/>
      <c r="RAD5407" s="68"/>
      <c r="RAE5407" s="68"/>
      <c r="RAF5407" s="68"/>
      <c r="RAI5407" s="68"/>
      <c r="RAJ5407" s="69"/>
      <c r="RAK5407" s="70"/>
      <c r="RAL5407" s="69"/>
      <c r="RAM5407" s="71"/>
      <c r="RAN5407" s="67"/>
      <c r="RAO5407" s="67"/>
      <c r="RAP5407" s="68"/>
      <c r="RAQ5407" s="68"/>
      <c r="RAS5407" s="68"/>
      <c r="RAT5407" s="68"/>
      <c r="RAU5407" s="68"/>
      <c r="RAV5407" s="68"/>
      <c r="RAY5407" s="68"/>
      <c r="RAZ5407" s="69"/>
      <c r="RBA5407" s="70"/>
      <c r="RBB5407" s="69"/>
      <c r="RBC5407" s="71"/>
      <c r="RBD5407" s="67"/>
      <c r="RBE5407" s="67"/>
      <c r="RBF5407" s="68"/>
      <c r="RBG5407" s="68"/>
      <c r="RBI5407" s="68"/>
      <c r="RBJ5407" s="68"/>
      <c r="RBK5407" s="68"/>
      <c r="RBL5407" s="68"/>
      <c r="RBO5407" s="68"/>
      <c r="RBP5407" s="69"/>
      <c r="RBQ5407" s="70"/>
      <c r="RBR5407" s="69"/>
      <c r="RBS5407" s="71"/>
      <c r="RBT5407" s="67"/>
      <c r="RBU5407" s="67"/>
      <c r="RBV5407" s="68"/>
      <c r="RBW5407" s="68"/>
      <c r="RBY5407" s="68"/>
      <c r="RBZ5407" s="68"/>
      <c r="RCA5407" s="68"/>
      <c r="RCB5407" s="68"/>
      <c r="RCE5407" s="68"/>
      <c r="RCF5407" s="69"/>
      <c r="RCG5407" s="70"/>
      <c r="RCH5407" s="69"/>
      <c r="RCI5407" s="71"/>
      <c r="RCJ5407" s="67"/>
      <c r="RCK5407" s="67"/>
      <c r="RCL5407" s="68"/>
      <c r="RCM5407" s="68"/>
      <c r="RCO5407" s="68"/>
      <c r="RCP5407" s="68"/>
      <c r="RCQ5407" s="68"/>
      <c r="RCR5407" s="68"/>
      <c r="RCU5407" s="68"/>
      <c r="RCV5407" s="69"/>
      <c r="RCW5407" s="70"/>
      <c r="RCX5407" s="69"/>
      <c r="RCY5407" s="71"/>
      <c r="RCZ5407" s="67"/>
      <c r="RDA5407" s="67"/>
      <c r="RDB5407" s="68"/>
      <c r="RDC5407" s="68"/>
      <c r="RDE5407" s="68"/>
      <c r="RDF5407" s="68"/>
      <c r="RDG5407" s="68"/>
      <c r="RDH5407" s="68"/>
      <c r="RDK5407" s="68"/>
      <c r="RDL5407" s="69"/>
      <c r="RDM5407" s="70"/>
      <c r="RDN5407" s="69"/>
      <c r="RDO5407" s="71"/>
      <c r="RDP5407" s="67"/>
      <c r="RDQ5407" s="67"/>
      <c r="RDR5407" s="68"/>
      <c r="RDS5407" s="68"/>
      <c r="RDU5407" s="68"/>
      <c r="RDV5407" s="68"/>
      <c r="RDW5407" s="68"/>
      <c r="RDX5407" s="68"/>
      <c r="REA5407" s="68"/>
      <c r="REB5407" s="69"/>
      <c r="REC5407" s="70"/>
      <c r="RED5407" s="69"/>
      <c r="REE5407" s="71"/>
      <c r="REF5407" s="67"/>
      <c r="REG5407" s="67"/>
      <c r="REH5407" s="68"/>
      <c r="REI5407" s="68"/>
      <c r="REK5407" s="68"/>
      <c r="REL5407" s="68"/>
      <c r="REM5407" s="68"/>
      <c r="REN5407" s="68"/>
      <c r="REQ5407" s="68"/>
      <c r="RER5407" s="69"/>
      <c r="RES5407" s="70"/>
      <c r="RET5407" s="69"/>
      <c r="REU5407" s="71"/>
      <c r="REV5407" s="67"/>
      <c r="REW5407" s="67"/>
      <c r="REX5407" s="68"/>
      <c r="REY5407" s="68"/>
      <c r="RFA5407" s="68"/>
      <c r="RFB5407" s="68"/>
      <c r="RFC5407" s="68"/>
      <c r="RFD5407" s="68"/>
      <c r="RFG5407" s="68"/>
      <c r="RFH5407" s="69"/>
      <c r="RFI5407" s="70"/>
      <c r="RFJ5407" s="69"/>
      <c r="RFK5407" s="71"/>
      <c r="RFL5407" s="67"/>
      <c r="RFM5407" s="67"/>
      <c r="RFN5407" s="68"/>
      <c r="RFO5407" s="68"/>
      <c r="RFQ5407" s="68"/>
      <c r="RFR5407" s="68"/>
      <c r="RFS5407" s="68"/>
      <c r="RFT5407" s="68"/>
      <c r="RFW5407" s="68"/>
      <c r="RFX5407" s="69"/>
      <c r="RFY5407" s="70"/>
      <c r="RFZ5407" s="69"/>
      <c r="RGA5407" s="71"/>
      <c r="RGB5407" s="67"/>
      <c r="RGC5407" s="67"/>
      <c r="RGD5407" s="68"/>
      <c r="RGE5407" s="68"/>
      <c r="RGG5407" s="68"/>
      <c r="RGH5407" s="68"/>
      <c r="RGI5407" s="68"/>
      <c r="RGJ5407" s="68"/>
      <c r="RGM5407" s="68"/>
      <c r="RGN5407" s="69"/>
      <c r="RGO5407" s="70"/>
      <c r="RGP5407" s="69"/>
      <c r="RGQ5407" s="71"/>
      <c r="RGR5407" s="67"/>
      <c r="RGS5407" s="67"/>
      <c r="RGT5407" s="68"/>
      <c r="RGU5407" s="68"/>
      <c r="RGW5407" s="68"/>
      <c r="RGX5407" s="68"/>
      <c r="RGY5407" s="68"/>
      <c r="RGZ5407" s="68"/>
      <c r="RHC5407" s="68"/>
      <c r="RHD5407" s="69"/>
      <c r="RHE5407" s="70"/>
      <c r="RHF5407" s="69"/>
      <c r="RHG5407" s="71"/>
      <c r="RHH5407" s="67"/>
      <c r="RHI5407" s="67"/>
      <c r="RHJ5407" s="68"/>
      <c r="RHK5407" s="68"/>
      <c r="RHM5407" s="68"/>
      <c r="RHN5407" s="68"/>
      <c r="RHO5407" s="68"/>
      <c r="RHP5407" s="68"/>
      <c r="RHS5407" s="68"/>
      <c r="RHT5407" s="69"/>
      <c r="RHU5407" s="70"/>
      <c r="RHV5407" s="69"/>
      <c r="RHW5407" s="71"/>
      <c r="RHX5407" s="67"/>
      <c r="RHY5407" s="67"/>
      <c r="RHZ5407" s="68"/>
      <c r="RIA5407" s="68"/>
      <c r="RIC5407" s="68"/>
      <c r="RID5407" s="68"/>
      <c r="RIE5407" s="68"/>
      <c r="RIF5407" s="68"/>
      <c r="RII5407" s="68"/>
      <c r="RIJ5407" s="69"/>
      <c r="RIK5407" s="70"/>
      <c r="RIL5407" s="69"/>
      <c r="RIM5407" s="71"/>
      <c r="RIN5407" s="67"/>
      <c r="RIO5407" s="67"/>
      <c r="RIP5407" s="68"/>
      <c r="RIQ5407" s="68"/>
      <c r="RIS5407" s="68"/>
      <c r="RIT5407" s="68"/>
      <c r="RIU5407" s="68"/>
      <c r="RIV5407" s="68"/>
      <c r="RIY5407" s="68"/>
      <c r="RIZ5407" s="69"/>
      <c r="RJA5407" s="70"/>
      <c r="RJB5407" s="69"/>
      <c r="RJC5407" s="71"/>
      <c r="RJD5407" s="67"/>
      <c r="RJE5407" s="67"/>
      <c r="RJF5407" s="68"/>
      <c r="RJG5407" s="68"/>
      <c r="RJI5407" s="68"/>
      <c r="RJJ5407" s="68"/>
      <c r="RJK5407" s="68"/>
      <c r="RJL5407" s="68"/>
      <c r="RJO5407" s="68"/>
      <c r="RJP5407" s="69"/>
      <c r="RJQ5407" s="70"/>
      <c r="RJR5407" s="69"/>
      <c r="RJS5407" s="71"/>
      <c r="RJT5407" s="67"/>
      <c r="RJU5407" s="67"/>
      <c r="RJV5407" s="68"/>
      <c r="RJW5407" s="68"/>
      <c r="RJY5407" s="68"/>
      <c r="RJZ5407" s="68"/>
      <c r="RKA5407" s="68"/>
      <c r="RKB5407" s="68"/>
      <c r="RKE5407" s="68"/>
      <c r="RKF5407" s="69"/>
      <c r="RKG5407" s="70"/>
      <c r="RKH5407" s="69"/>
      <c r="RKI5407" s="71"/>
      <c r="RKJ5407" s="67"/>
      <c r="RKK5407" s="67"/>
      <c r="RKL5407" s="68"/>
      <c r="RKM5407" s="68"/>
      <c r="RKO5407" s="68"/>
      <c r="RKP5407" s="68"/>
      <c r="RKQ5407" s="68"/>
      <c r="RKR5407" s="68"/>
      <c r="RKU5407" s="68"/>
      <c r="RKV5407" s="69"/>
      <c r="RKW5407" s="70"/>
      <c r="RKX5407" s="69"/>
      <c r="RKY5407" s="71"/>
      <c r="RKZ5407" s="67"/>
      <c r="RLA5407" s="67"/>
      <c r="RLB5407" s="68"/>
      <c r="RLC5407" s="68"/>
      <c r="RLE5407" s="68"/>
      <c r="RLF5407" s="68"/>
      <c r="RLG5407" s="68"/>
      <c r="RLH5407" s="68"/>
      <c r="RLK5407" s="68"/>
      <c r="RLL5407" s="69"/>
      <c r="RLM5407" s="70"/>
      <c r="RLN5407" s="69"/>
      <c r="RLO5407" s="71"/>
      <c r="RLP5407" s="67"/>
      <c r="RLQ5407" s="67"/>
      <c r="RLR5407" s="68"/>
      <c r="RLS5407" s="68"/>
      <c r="RLU5407" s="68"/>
      <c r="RLV5407" s="68"/>
      <c r="RLW5407" s="68"/>
      <c r="RLX5407" s="68"/>
      <c r="RMA5407" s="68"/>
      <c r="RMB5407" s="69"/>
      <c r="RMC5407" s="70"/>
      <c r="RMD5407" s="69"/>
      <c r="RME5407" s="71"/>
      <c r="RMF5407" s="67"/>
      <c r="RMG5407" s="67"/>
      <c r="RMH5407" s="68"/>
      <c r="RMI5407" s="68"/>
      <c r="RMK5407" s="68"/>
      <c r="RML5407" s="68"/>
      <c r="RMM5407" s="68"/>
      <c r="RMN5407" s="68"/>
      <c r="RMQ5407" s="68"/>
      <c r="RMR5407" s="69"/>
      <c r="RMS5407" s="70"/>
      <c r="RMT5407" s="69"/>
      <c r="RMU5407" s="71"/>
      <c r="RMV5407" s="67"/>
      <c r="RMW5407" s="67"/>
      <c r="RMX5407" s="68"/>
      <c r="RMY5407" s="68"/>
      <c r="RNA5407" s="68"/>
      <c r="RNB5407" s="68"/>
      <c r="RNC5407" s="68"/>
      <c r="RND5407" s="68"/>
      <c r="RNG5407" s="68"/>
      <c r="RNH5407" s="69"/>
      <c r="RNI5407" s="70"/>
      <c r="RNJ5407" s="69"/>
      <c r="RNK5407" s="71"/>
      <c r="RNL5407" s="67"/>
      <c r="RNM5407" s="67"/>
      <c r="RNN5407" s="68"/>
      <c r="RNO5407" s="68"/>
      <c r="RNQ5407" s="68"/>
      <c r="RNR5407" s="68"/>
      <c r="RNS5407" s="68"/>
      <c r="RNT5407" s="68"/>
      <c r="RNW5407" s="68"/>
      <c r="RNX5407" s="69"/>
      <c r="RNY5407" s="70"/>
      <c r="RNZ5407" s="69"/>
      <c r="ROA5407" s="71"/>
      <c r="ROB5407" s="67"/>
      <c r="ROC5407" s="67"/>
      <c r="ROD5407" s="68"/>
      <c r="ROE5407" s="68"/>
      <c r="ROG5407" s="68"/>
      <c r="ROH5407" s="68"/>
      <c r="ROI5407" s="68"/>
      <c r="ROJ5407" s="68"/>
      <c r="ROM5407" s="68"/>
      <c r="RON5407" s="69"/>
      <c r="ROO5407" s="70"/>
      <c r="ROP5407" s="69"/>
      <c r="ROQ5407" s="71"/>
      <c r="ROR5407" s="67"/>
      <c r="ROS5407" s="67"/>
      <c r="ROT5407" s="68"/>
      <c r="ROU5407" s="68"/>
      <c r="ROW5407" s="68"/>
      <c r="ROX5407" s="68"/>
      <c r="ROY5407" s="68"/>
      <c r="ROZ5407" s="68"/>
      <c r="RPC5407" s="68"/>
      <c r="RPD5407" s="69"/>
      <c r="RPE5407" s="70"/>
      <c r="RPF5407" s="69"/>
      <c r="RPG5407" s="71"/>
      <c r="RPH5407" s="67"/>
      <c r="RPI5407" s="67"/>
      <c r="RPJ5407" s="68"/>
      <c r="RPK5407" s="68"/>
      <c r="RPM5407" s="68"/>
      <c r="RPN5407" s="68"/>
      <c r="RPO5407" s="68"/>
      <c r="RPP5407" s="68"/>
      <c r="RPS5407" s="68"/>
      <c r="RPT5407" s="69"/>
      <c r="RPU5407" s="70"/>
      <c r="RPV5407" s="69"/>
      <c r="RPW5407" s="71"/>
      <c r="RPX5407" s="67"/>
      <c r="RPY5407" s="67"/>
      <c r="RPZ5407" s="68"/>
      <c r="RQA5407" s="68"/>
      <c r="RQC5407" s="68"/>
      <c r="RQD5407" s="68"/>
      <c r="RQE5407" s="68"/>
      <c r="RQF5407" s="68"/>
      <c r="RQI5407" s="68"/>
      <c r="RQJ5407" s="69"/>
      <c r="RQK5407" s="70"/>
      <c r="RQL5407" s="69"/>
      <c r="RQM5407" s="71"/>
      <c r="RQN5407" s="67"/>
      <c r="RQO5407" s="67"/>
      <c r="RQP5407" s="68"/>
      <c r="RQQ5407" s="68"/>
      <c r="RQS5407" s="68"/>
      <c r="RQT5407" s="68"/>
      <c r="RQU5407" s="68"/>
      <c r="RQV5407" s="68"/>
      <c r="RQY5407" s="68"/>
      <c r="RQZ5407" s="69"/>
      <c r="RRA5407" s="70"/>
      <c r="RRB5407" s="69"/>
      <c r="RRC5407" s="71"/>
      <c r="RRD5407" s="67"/>
      <c r="RRE5407" s="67"/>
      <c r="RRF5407" s="68"/>
      <c r="RRG5407" s="68"/>
      <c r="RRI5407" s="68"/>
      <c r="RRJ5407" s="68"/>
      <c r="RRK5407" s="68"/>
      <c r="RRL5407" s="68"/>
      <c r="RRO5407" s="68"/>
      <c r="RRP5407" s="69"/>
      <c r="RRQ5407" s="70"/>
      <c r="RRR5407" s="69"/>
      <c r="RRS5407" s="71"/>
      <c r="RRT5407" s="67"/>
      <c r="RRU5407" s="67"/>
      <c r="RRV5407" s="68"/>
      <c r="RRW5407" s="68"/>
      <c r="RRY5407" s="68"/>
      <c r="RRZ5407" s="68"/>
      <c r="RSA5407" s="68"/>
      <c r="RSB5407" s="68"/>
      <c r="RSE5407" s="68"/>
      <c r="RSF5407" s="69"/>
      <c r="RSG5407" s="70"/>
      <c r="RSH5407" s="69"/>
      <c r="RSI5407" s="71"/>
      <c r="RSJ5407" s="67"/>
      <c r="RSK5407" s="67"/>
      <c r="RSL5407" s="68"/>
      <c r="RSM5407" s="68"/>
      <c r="RSO5407" s="68"/>
      <c r="RSP5407" s="68"/>
      <c r="RSQ5407" s="68"/>
      <c r="RSR5407" s="68"/>
      <c r="RSU5407" s="68"/>
      <c r="RSV5407" s="69"/>
      <c r="RSW5407" s="70"/>
      <c r="RSX5407" s="69"/>
      <c r="RSY5407" s="71"/>
      <c r="RSZ5407" s="67"/>
      <c r="RTA5407" s="67"/>
      <c r="RTB5407" s="68"/>
      <c r="RTC5407" s="68"/>
      <c r="RTE5407" s="68"/>
      <c r="RTF5407" s="68"/>
      <c r="RTG5407" s="68"/>
      <c r="RTH5407" s="68"/>
      <c r="RTK5407" s="68"/>
      <c r="RTL5407" s="69"/>
      <c r="RTM5407" s="70"/>
      <c r="RTN5407" s="69"/>
      <c r="RTO5407" s="71"/>
      <c r="RTP5407" s="67"/>
      <c r="RTQ5407" s="67"/>
      <c r="RTR5407" s="68"/>
      <c r="RTS5407" s="68"/>
      <c r="RTU5407" s="68"/>
      <c r="RTV5407" s="68"/>
      <c r="RTW5407" s="68"/>
      <c r="RTX5407" s="68"/>
      <c r="RUA5407" s="68"/>
      <c r="RUB5407" s="69"/>
      <c r="RUC5407" s="70"/>
      <c r="RUD5407" s="69"/>
      <c r="RUE5407" s="71"/>
      <c r="RUF5407" s="67"/>
      <c r="RUG5407" s="67"/>
      <c r="RUH5407" s="68"/>
      <c r="RUI5407" s="68"/>
      <c r="RUK5407" s="68"/>
      <c r="RUL5407" s="68"/>
      <c r="RUM5407" s="68"/>
      <c r="RUN5407" s="68"/>
      <c r="RUQ5407" s="68"/>
      <c r="RUR5407" s="69"/>
      <c r="RUS5407" s="70"/>
      <c r="RUT5407" s="69"/>
      <c r="RUU5407" s="71"/>
      <c r="RUV5407" s="67"/>
      <c r="RUW5407" s="67"/>
      <c r="RUX5407" s="68"/>
      <c r="RUY5407" s="68"/>
      <c r="RVA5407" s="68"/>
      <c r="RVB5407" s="68"/>
      <c r="RVC5407" s="68"/>
      <c r="RVD5407" s="68"/>
      <c r="RVG5407" s="68"/>
      <c r="RVH5407" s="69"/>
      <c r="RVI5407" s="70"/>
      <c r="RVJ5407" s="69"/>
      <c r="RVK5407" s="71"/>
      <c r="RVL5407" s="67"/>
      <c r="RVM5407" s="67"/>
      <c r="RVN5407" s="68"/>
      <c r="RVO5407" s="68"/>
      <c r="RVQ5407" s="68"/>
      <c r="RVR5407" s="68"/>
      <c r="RVS5407" s="68"/>
      <c r="RVT5407" s="68"/>
      <c r="RVW5407" s="68"/>
      <c r="RVX5407" s="69"/>
      <c r="RVY5407" s="70"/>
      <c r="RVZ5407" s="69"/>
      <c r="RWA5407" s="71"/>
      <c r="RWB5407" s="67"/>
      <c r="RWC5407" s="67"/>
      <c r="RWD5407" s="68"/>
      <c r="RWE5407" s="68"/>
      <c r="RWG5407" s="68"/>
      <c r="RWH5407" s="68"/>
      <c r="RWI5407" s="68"/>
      <c r="RWJ5407" s="68"/>
      <c r="RWM5407" s="68"/>
      <c r="RWN5407" s="69"/>
      <c r="RWO5407" s="70"/>
      <c r="RWP5407" s="69"/>
      <c r="RWQ5407" s="71"/>
      <c r="RWR5407" s="67"/>
      <c r="RWS5407" s="67"/>
      <c r="RWT5407" s="68"/>
      <c r="RWU5407" s="68"/>
      <c r="RWW5407" s="68"/>
      <c r="RWX5407" s="68"/>
      <c r="RWY5407" s="68"/>
      <c r="RWZ5407" s="68"/>
      <c r="RXC5407" s="68"/>
      <c r="RXD5407" s="69"/>
      <c r="RXE5407" s="70"/>
      <c r="RXF5407" s="69"/>
      <c r="RXG5407" s="71"/>
      <c r="RXH5407" s="67"/>
      <c r="RXI5407" s="67"/>
      <c r="RXJ5407" s="68"/>
      <c r="RXK5407" s="68"/>
      <c r="RXM5407" s="68"/>
      <c r="RXN5407" s="68"/>
      <c r="RXO5407" s="68"/>
      <c r="RXP5407" s="68"/>
      <c r="RXS5407" s="68"/>
      <c r="RXT5407" s="69"/>
      <c r="RXU5407" s="70"/>
      <c r="RXV5407" s="69"/>
      <c r="RXW5407" s="71"/>
      <c r="RXX5407" s="67"/>
      <c r="RXY5407" s="67"/>
      <c r="RXZ5407" s="68"/>
      <c r="RYA5407" s="68"/>
      <c r="RYC5407" s="68"/>
      <c r="RYD5407" s="68"/>
      <c r="RYE5407" s="68"/>
      <c r="RYF5407" s="68"/>
      <c r="RYI5407" s="68"/>
      <c r="RYJ5407" s="69"/>
      <c r="RYK5407" s="70"/>
      <c r="RYL5407" s="69"/>
      <c r="RYM5407" s="71"/>
      <c r="RYN5407" s="67"/>
      <c r="RYO5407" s="67"/>
      <c r="RYP5407" s="68"/>
      <c r="RYQ5407" s="68"/>
      <c r="RYS5407" s="68"/>
      <c r="RYT5407" s="68"/>
      <c r="RYU5407" s="68"/>
      <c r="RYV5407" s="68"/>
      <c r="RYY5407" s="68"/>
      <c r="RYZ5407" s="69"/>
      <c r="RZA5407" s="70"/>
      <c r="RZB5407" s="69"/>
      <c r="RZC5407" s="71"/>
      <c r="RZD5407" s="67"/>
      <c r="RZE5407" s="67"/>
      <c r="RZF5407" s="68"/>
      <c r="RZG5407" s="68"/>
      <c r="RZI5407" s="68"/>
      <c r="RZJ5407" s="68"/>
      <c r="RZK5407" s="68"/>
      <c r="RZL5407" s="68"/>
      <c r="RZO5407" s="68"/>
      <c r="RZP5407" s="69"/>
      <c r="RZQ5407" s="70"/>
      <c r="RZR5407" s="69"/>
      <c r="RZS5407" s="71"/>
      <c r="RZT5407" s="67"/>
      <c r="RZU5407" s="67"/>
      <c r="RZV5407" s="68"/>
      <c r="RZW5407" s="68"/>
      <c r="RZY5407" s="68"/>
      <c r="RZZ5407" s="68"/>
      <c r="SAA5407" s="68"/>
      <c r="SAB5407" s="68"/>
      <c r="SAE5407" s="68"/>
      <c r="SAF5407" s="69"/>
      <c r="SAG5407" s="70"/>
      <c r="SAH5407" s="69"/>
      <c r="SAI5407" s="71"/>
      <c r="SAJ5407" s="67"/>
      <c r="SAK5407" s="67"/>
      <c r="SAL5407" s="68"/>
      <c r="SAM5407" s="68"/>
      <c r="SAO5407" s="68"/>
      <c r="SAP5407" s="68"/>
      <c r="SAQ5407" s="68"/>
      <c r="SAR5407" s="68"/>
      <c r="SAU5407" s="68"/>
      <c r="SAV5407" s="69"/>
      <c r="SAW5407" s="70"/>
      <c r="SAX5407" s="69"/>
      <c r="SAY5407" s="71"/>
      <c r="SAZ5407" s="67"/>
      <c r="SBA5407" s="67"/>
      <c r="SBB5407" s="68"/>
      <c r="SBC5407" s="68"/>
      <c r="SBE5407" s="68"/>
      <c r="SBF5407" s="68"/>
      <c r="SBG5407" s="68"/>
      <c r="SBH5407" s="68"/>
      <c r="SBK5407" s="68"/>
      <c r="SBL5407" s="69"/>
      <c r="SBM5407" s="70"/>
      <c r="SBN5407" s="69"/>
      <c r="SBO5407" s="71"/>
      <c r="SBP5407" s="67"/>
      <c r="SBQ5407" s="67"/>
      <c r="SBR5407" s="68"/>
      <c r="SBS5407" s="68"/>
      <c r="SBU5407" s="68"/>
      <c r="SBV5407" s="68"/>
      <c r="SBW5407" s="68"/>
      <c r="SBX5407" s="68"/>
      <c r="SCA5407" s="68"/>
      <c r="SCB5407" s="69"/>
      <c r="SCC5407" s="70"/>
      <c r="SCD5407" s="69"/>
      <c r="SCE5407" s="71"/>
      <c r="SCF5407" s="67"/>
      <c r="SCG5407" s="67"/>
      <c r="SCH5407" s="68"/>
      <c r="SCI5407" s="68"/>
      <c r="SCK5407" s="68"/>
      <c r="SCL5407" s="68"/>
      <c r="SCM5407" s="68"/>
      <c r="SCN5407" s="68"/>
      <c r="SCQ5407" s="68"/>
      <c r="SCR5407" s="69"/>
      <c r="SCS5407" s="70"/>
      <c r="SCT5407" s="69"/>
      <c r="SCU5407" s="71"/>
      <c r="SCV5407" s="67"/>
      <c r="SCW5407" s="67"/>
      <c r="SCX5407" s="68"/>
      <c r="SCY5407" s="68"/>
      <c r="SDA5407" s="68"/>
      <c r="SDB5407" s="68"/>
      <c r="SDC5407" s="68"/>
      <c r="SDD5407" s="68"/>
      <c r="SDG5407" s="68"/>
      <c r="SDH5407" s="69"/>
      <c r="SDI5407" s="70"/>
      <c r="SDJ5407" s="69"/>
      <c r="SDK5407" s="71"/>
      <c r="SDL5407" s="67"/>
      <c r="SDM5407" s="67"/>
      <c r="SDN5407" s="68"/>
      <c r="SDO5407" s="68"/>
      <c r="SDQ5407" s="68"/>
      <c r="SDR5407" s="68"/>
      <c r="SDS5407" s="68"/>
      <c r="SDT5407" s="68"/>
      <c r="SDW5407" s="68"/>
      <c r="SDX5407" s="69"/>
      <c r="SDY5407" s="70"/>
      <c r="SDZ5407" s="69"/>
      <c r="SEA5407" s="71"/>
      <c r="SEB5407" s="67"/>
      <c r="SEC5407" s="67"/>
      <c r="SED5407" s="68"/>
      <c r="SEE5407" s="68"/>
      <c r="SEG5407" s="68"/>
      <c r="SEH5407" s="68"/>
      <c r="SEI5407" s="68"/>
      <c r="SEJ5407" s="68"/>
      <c r="SEM5407" s="68"/>
      <c r="SEN5407" s="69"/>
      <c r="SEO5407" s="70"/>
      <c r="SEP5407" s="69"/>
      <c r="SEQ5407" s="71"/>
      <c r="SER5407" s="67"/>
      <c r="SES5407" s="67"/>
      <c r="SET5407" s="68"/>
      <c r="SEU5407" s="68"/>
      <c r="SEW5407" s="68"/>
      <c r="SEX5407" s="68"/>
      <c r="SEY5407" s="68"/>
      <c r="SEZ5407" s="68"/>
      <c r="SFC5407" s="68"/>
      <c r="SFD5407" s="69"/>
      <c r="SFE5407" s="70"/>
      <c r="SFF5407" s="69"/>
      <c r="SFG5407" s="71"/>
      <c r="SFH5407" s="67"/>
      <c r="SFI5407" s="67"/>
      <c r="SFJ5407" s="68"/>
      <c r="SFK5407" s="68"/>
      <c r="SFM5407" s="68"/>
      <c r="SFN5407" s="68"/>
      <c r="SFO5407" s="68"/>
      <c r="SFP5407" s="68"/>
      <c r="SFS5407" s="68"/>
      <c r="SFT5407" s="69"/>
      <c r="SFU5407" s="70"/>
      <c r="SFV5407" s="69"/>
      <c r="SFW5407" s="71"/>
      <c r="SFX5407" s="67"/>
      <c r="SFY5407" s="67"/>
      <c r="SFZ5407" s="68"/>
      <c r="SGA5407" s="68"/>
      <c r="SGC5407" s="68"/>
      <c r="SGD5407" s="68"/>
      <c r="SGE5407" s="68"/>
      <c r="SGF5407" s="68"/>
      <c r="SGI5407" s="68"/>
      <c r="SGJ5407" s="69"/>
      <c r="SGK5407" s="70"/>
      <c r="SGL5407" s="69"/>
      <c r="SGM5407" s="71"/>
      <c r="SGN5407" s="67"/>
      <c r="SGO5407" s="67"/>
      <c r="SGP5407" s="68"/>
      <c r="SGQ5407" s="68"/>
      <c r="SGS5407" s="68"/>
      <c r="SGT5407" s="68"/>
      <c r="SGU5407" s="68"/>
      <c r="SGV5407" s="68"/>
      <c r="SGY5407" s="68"/>
      <c r="SGZ5407" s="69"/>
      <c r="SHA5407" s="70"/>
      <c r="SHB5407" s="69"/>
      <c r="SHC5407" s="71"/>
      <c r="SHD5407" s="67"/>
      <c r="SHE5407" s="67"/>
      <c r="SHF5407" s="68"/>
      <c r="SHG5407" s="68"/>
      <c r="SHI5407" s="68"/>
      <c r="SHJ5407" s="68"/>
      <c r="SHK5407" s="68"/>
      <c r="SHL5407" s="68"/>
      <c r="SHO5407" s="68"/>
      <c r="SHP5407" s="69"/>
      <c r="SHQ5407" s="70"/>
      <c r="SHR5407" s="69"/>
      <c r="SHS5407" s="71"/>
      <c r="SHT5407" s="67"/>
      <c r="SHU5407" s="67"/>
      <c r="SHV5407" s="68"/>
      <c r="SHW5407" s="68"/>
      <c r="SHY5407" s="68"/>
      <c r="SHZ5407" s="68"/>
      <c r="SIA5407" s="68"/>
      <c r="SIB5407" s="68"/>
      <c r="SIE5407" s="68"/>
      <c r="SIF5407" s="69"/>
      <c r="SIG5407" s="70"/>
      <c r="SIH5407" s="69"/>
      <c r="SII5407" s="71"/>
      <c r="SIJ5407" s="67"/>
      <c r="SIK5407" s="67"/>
      <c r="SIL5407" s="68"/>
      <c r="SIM5407" s="68"/>
      <c r="SIO5407" s="68"/>
      <c r="SIP5407" s="68"/>
      <c r="SIQ5407" s="68"/>
      <c r="SIR5407" s="68"/>
      <c r="SIU5407" s="68"/>
      <c r="SIV5407" s="69"/>
      <c r="SIW5407" s="70"/>
      <c r="SIX5407" s="69"/>
      <c r="SIY5407" s="71"/>
      <c r="SIZ5407" s="67"/>
      <c r="SJA5407" s="67"/>
      <c r="SJB5407" s="68"/>
      <c r="SJC5407" s="68"/>
      <c r="SJE5407" s="68"/>
      <c r="SJF5407" s="68"/>
      <c r="SJG5407" s="68"/>
      <c r="SJH5407" s="68"/>
      <c r="SJK5407" s="68"/>
      <c r="SJL5407" s="69"/>
      <c r="SJM5407" s="70"/>
      <c r="SJN5407" s="69"/>
      <c r="SJO5407" s="71"/>
      <c r="SJP5407" s="67"/>
      <c r="SJQ5407" s="67"/>
      <c r="SJR5407" s="68"/>
      <c r="SJS5407" s="68"/>
      <c r="SJU5407" s="68"/>
      <c r="SJV5407" s="68"/>
      <c r="SJW5407" s="68"/>
      <c r="SJX5407" s="68"/>
      <c r="SKA5407" s="68"/>
      <c r="SKB5407" s="69"/>
      <c r="SKC5407" s="70"/>
      <c r="SKD5407" s="69"/>
      <c r="SKE5407" s="71"/>
      <c r="SKF5407" s="67"/>
      <c r="SKG5407" s="67"/>
      <c r="SKH5407" s="68"/>
      <c r="SKI5407" s="68"/>
      <c r="SKK5407" s="68"/>
      <c r="SKL5407" s="68"/>
      <c r="SKM5407" s="68"/>
      <c r="SKN5407" s="68"/>
      <c r="SKQ5407" s="68"/>
      <c r="SKR5407" s="69"/>
      <c r="SKS5407" s="70"/>
      <c r="SKT5407" s="69"/>
      <c r="SKU5407" s="71"/>
      <c r="SKV5407" s="67"/>
      <c r="SKW5407" s="67"/>
      <c r="SKX5407" s="68"/>
      <c r="SKY5407" s="68"/>
      <c r="SLA5407" s="68"/>
      <c r="SLB5407" s="68"/>
      <c r="SLC5407" s="68"/>
      <c r="SLD5407" s="68"/>
      <c r="SLG5407" s="68"/>
      <c r="SLH5407" s="69"/>
      <c r="SLI5407" s="70"/>
      <c r="SLJ5407" s="69"/>
      <c r="SLK5407" s="71"/>
      <c r="SLL5407" s="67"/>
      <c r="SLM5407" s="67"/>
      <c r="SLN5407" s="68"/>
      <c r="SLO5407" s="68"/>
      <c r="SLQ5407" s="68"/>
      <c r="SLR5407" s="68"/>
      <c r="SLS5407" s="68"/>
      <c r="SLT5407" s="68"/>
      <c r="SLW5407" s="68"/>
      <c r="SLX5407" s="69"/>
      <c r="SLY5407" s="70"/>
      <c r="SLZ5407" s="69"/>
      <c r="SMA5407" s="71"/>
      <c r="SMB5407" s="67"/>
      <c r="SMC5407" s="67"/>
      <c r="SMD5407" s="68"/>
      <c r="SME5407" s="68"/>
      <c r="SMG5407" s="68"/>
      <c r="SMH5407" s="68"/>
      <c r="SMI5407" s="68"/>
      <c r="SMJ5407" s="68"/>
      <c r="SMM5407" s="68"/>
      <c r="SMN5407" s="69"/>
      <c r="SMO5407" s="70"/>
      <c r="SMP5407" s="69"/>
      <c r="SMQ5407" s="71"/>
      <c r="SMR5407" s="67"/>
      <c r="SMS5407" s="67"/>
      <c r="SMT5407" s="68"/>
      <c r="SMU5407" s="68"/>
      <c r="SMW5407" s="68"/>
      <c r="SMX5407" s="68"/>
      <c r="SMY5407" s="68"/>
      <c r="SMZ5407" s="68"/>
      <c r="SNC5407" s="68"/>
      <c r="SND5407" s="69"/>
      <c r="SNE5407" s="70"/>
      <c r="SNF5407" s="69"/>
      <c r="SNG5407" s="71"/>
      <c r="SNH5407" s="67"/>
      <c r="SNI5407" s="67"/>
      <c r="SNJ5407" s="68"/>
      <c r="SNK5407" s="68"/>
      <c r="SNM5407" s="68"/>
      <c r="SNN5407" s="68"/>
      <c r="SNO5407" s="68"/>
      <c r="SNP5407" s="68"/>
      <c r="SNS5407" s="68"/>
      <c r="SNT5407" s="69"/>
      <c r="SNU5407" s="70"/>
      <c r="SNV5407" s="69"/>
      <c r="SNW5407" s="71"/>
      <c r="SNX5407" s="67"/>
      <c r="SNY5407" s="67"/>
      <c r="SNZ5407" s="68"/>
      <c r="SOA5407" s="68"/>
      <c r="SOC5407" s="68"/>
      <c r="SOD5407" s="68"/>
      <c r="SOE5407" s="68"/>
      <c r="SOF5407" s="68"/>
      <c r="SOI5407" s="68"/>
      <c r="SOJ5407" s="69"/>
      <c r="SOK5407" s="70"/>
      <c r="SOL5407" s="69"/>
      <c r="SOM5407" s="71"/>
      <c r="SON5407" s="67"/>
      <c r="SOO5407" s="67"/>
      <c r="SOP5407" s="68"/>
      <c r="SOQ5407" s="68"/>
      <c r="SOS5407" s="68"/>
      <c r="SOT5407" s="68"/>
      <c r="SOU5407" s="68"/>
      <c r="SOV5407" s="68"/>
      <c r="SOY5407" s="68"/>
      <c r="SOZ5407" s="69"/>
      <c r="SPA5407" s="70"/>
      <c r="SPB5407" s="69"/>
      <c r="SPC5407" s="71"/>
      <c r="SPD5407" s="67"/>
      <c r="SPE5407" s="67"/>
      <c r="SPF5407" s="68"/>
      <c r="SPG5407" s="68"/>
      <c r="SPI5407" s="68"/>
      <c r="SPJ5407" s="68"/>
      <c r="SPK5407" s="68"/>
      <c r="SPL5407" s="68"/>
      <c r="SPO5407" s="68"/>
      <c r="SPP5407" s="69"/>
      <c r="SPQ5407" s="70"/>
      <c r="SPR5407" s="69"/>
      <c r="SPS5407" s="71"/>
      <c r="SPT5407" s="67"/>
      <c r="SPU5407" s="67"/>
      <c r="SPV5407" s="68"/>
      <c r="SPW5407" s="68"/>
      <c r="SPY5407" s="68"/>
      <c r="SPZ5407" s="68"/>
      <c r="SQA5407" s="68"/>
      <c r="SQB5407" s="68"/>
      <c r="SQE5407" s="68"/>
      <c r="SQF5407" s="69"/>
      <c r="SQG5407" s="70"/>
      <c r="SQH5407" s="69"/>
      <c r="SQI5407" s="71"/>
      <c r="SQJ5407" s="67"/>
      <c r="SQK5407" s="67"/>
      <c r="SQL5407" s="68"/>
      <c r="SQM5407" s="68"/>
      <c r="SQO5407" s="68"/>
      <c r="SQP5407" s="68"/>
      <c r="SQQ5407" s="68"/>
      <c r="SQR5407" s="68"/>
      <c r="SQU5407" s="68"/>
      <c r="SQV5407" s="69"/>
      <c r="SQW5407" s="70"/>
      <c r="SQX5407" s="69"/>
      <c r="SQY5407" s="71"/>
      <c r="SQZ5407" s="67"/>
      <c r="SRA5407" s="67"/>
      <c r="SRB5407" s="68"/>
      <c r="SRC5407" s="68"/>
      <c r="SRE5407" s="68"/>
      <c r="SRF5407" s="68"/>
      <c r="SRG5407" s="68"/>
      <c r="SRH5407" s="68"/>
      <c r="SRK5407" s="68"/>
      <c r="SRL5407" s="69"/>
      <c r="SRM5407" s="70"/>
      <c r="SRN5407" s="69"/>
      <c r="SRO5407" s="71"/>
      <c r="SRP5407" s="67"/>
      <c r="SRQ5407" s="67"/>
      <c r="SRR5407" s="68"/>
      <c r="SRS5407" s="68"/>
      <c r="SRU5407" s="68"/>
      <c r="SRV5407" s="68"/>
      <c r="SRW5407" s="68"/>
      <c r="SRX5407" s="68"/>
      <c r="SSA5407" s="68"/>
      <c r="SSB5407" s="69"/>
      <c r="SSC5407" s="70"/>
      <c r="SSD5407" s="69"/>
      <c r="SSE5407" s="71"/>
      <c r="SSF5407" s="67"/>
      <c r="SSG5407" s="67"/>
      <c r="SSH5407" s="68"/>
      <c r="SSI5407" s="68"/>
      <c r="SSK5407" s="68"/>
      <c r="SSL5407" s="68"/>
      <c r="SSM5407" s="68"/>
      <c r="SSN5407" s="68"/>
      <c r="SSQ5407" s="68"/>
      <c r="SSR5407" s="69"/>
      <c r="SSS5407" s="70"/>
      <c r="SST5407" s="69"/>
      <c r="SSU5407" s="71"/>
      <c r="SSV5407" s="67"/>
      <c r="SSW5407" s="67"/>
      <c r="SSX5407" s="68"/>
      <c r="SSY5407" s="68"/>
      <c r="STA5407" s="68"/>
      <c r="STB5407" s="68"/>
      <c r="STC5407" s="68"/>
      <c r="STD5407" s="68"/>
      <c r="STG5407" s="68"/>
      <c r="STH5407" s="69"/>
      <c r="STI5407" s="70"/>
      <c r="STJ5407" s="69"/>
      <c r="STK5407" s="71"/>
      <c r="STL5407" s="67"/>
      <c r="STM5407" s="67"/>
      <c r="STN5407" s="68"/>
      <c r="STO5407" s="68"/>
      <c r="STQ5407" s="68"/>
      <c r="STR5407" s="68"/>
      <c r="STS5407" s="68"/>
      <c r="STT5407" s="68"/>
      <c r="STW5407" s="68"/>
      <c r="STX5407" s="69"/>
      <c r="STY5407" s="70"/>
      <c r="STZ5407" s="69"/>
      <c r="SUA5407" s="71"/>
      <c r="SUB5407" s="67"/>
      <c r="SUC5407" s="67"/>
      <c r="SUD5407" s="68"/>
      <c r="SUE5407" s="68"/>
      <c r="SUG5407" s="68"/>
      <c r="SUH5407" s="68"/>
      <c r="SUI5407" s="68"/>
      <c r="SUJ5407" s="68"/>
      <c r="SUM5407" s="68"/>
      <c r="SUN5407" s="69"/>
      <c r="SUO5407" s="70"/>
      <c r="SUP5407" s="69"/>
      <c r="SUQ5407" s="71"/>
      <c r="SUR5407" s="67"/>
      <c r="SUS5407" s="67"/>
      <c r="SUT5407" s="68"/>
      <c r="SUU5407" s="68"/>
      <c r="SUW5407" s="68"/>
      <c r="SUX5407" s="68"/>
      <c r="SUY5407" s="68"/>
      <c r="SUZ5407" s="68"/>
      <c r="SVC5407" s="68"/>
      <c r="SVD5407" s="69"/>
      <c r="SVE5407" s="70"/>
      <c r="SVF5407" s="69"/>
      <c r="SVG5407" s="71"/>
      <c r="SVH5407" s="67"/>
      <c r="SVI5407" s="67"/>
      <c r="SVJ5407" s="68"/>
      <c r="SVK5407" s="68"/>
      <c r="SVM5407" s="68"/>
      <c r="SVN5407" s="68"/>
      <c r="SVO5407" s="68"/>
      <c r="SVP5407" s="68"/>
      <c r="SVS5407" s="68"/>
      <c r="SVT5407" s="69"/>
      <c r="SVU5407" s="70"/>
      <c r="SVV5407" s="69"/>
      <c r="SVW5407" s="71"/>
      <c r="SVX5407" s="67"/>
      <c r="SVY5407" s="67"/>
      <c r="SVZ5407" s="68"/>
      <c r="SWA5407" s="68"/>
      <c r="SWC5407" s="68"/>
      <c r="SWD5407" s="68"/>
      <c r="SWE5407" s="68"/>
      <c r="SWF5407" s="68"/>
      <c r="SWI5407" s="68"/>
      <c r="SWJ5407" s="69"/>
      <c r="SWK5407" s="70"/>
      <c r="SWL5407" s="69"/>
      <c r="SWM5407" s="71"/>
      <c r="SWN5407" s="67"/>
      <c r="SWO5407" s="67"/>
      <c r="SWP5407" s="68"/>
      <c r="SWQ5407" s="68"/>
      <c r="SWS5407" s="68"/>
      <c r="SWT5407" s="68"/>
      <c r="SWU5407" s="68"/>
      <c r="SWV5407" s="68"/>
      <c r="SWY5407" s="68"/>
      <c r="SWZ5407" s="69"/>
      <c r="SXA5407" s="70"/>
      <c r="SXB5407" s="69"/>
      <c r="SXC5407" s="71"/>
      <c r="SXD5407" s="67"/>
      <c r="SXE5407" s="67"/>
      <c r="SXF5407" s="68"/>
      <c r="SXG5407" s="68"/>
      <c r="SXI5407" s="68"/>
      <c r="SXJ5407" s="68"/>
      <c r="SXK5407" s="68"/>
      <c r="SXL5407" s="68"/>
      <c r="SXO5407" s="68"/>
      <c r="SXP5407" s="69"/>
      <c r="SXQ5407" s="70"/>
      <c r="SXR5407" s="69"/>
      <c r="SXS5407" s="71"/>
      <c r="SXT5407" s="67"/>
      <c r="SXU5407" s="67"/>
      <c r="SXV5407" s="68"/>
      <c r="SXW5407" s="68"/>
      <c r="SXY5407" s="68"/>
      <c r="SXZ5407" s="68"/>
      <c r="SYA5407" s="68"/>
      <c r="SYB5407" s="68"/>
      <c r="SYE5407" s="68"/>
      <c r="SYF5407" s="69"/>
      <c r="SYG5407" s="70"/>
      <c r="SYH5407" s="69"/>
      <c r="SYI5407" s="71"/>
      <c r="SYJ5407" s="67"/>
      <c r="SYK5407" s="67"/>
      <c r="SYL5407" s="68"/>
      <c r="SYM5407" s="68"/>
      <c r="SYO5407" s="68"/>
      <c r="SYP5407" s="68"/>
      <c r="SYQ5407" s="68"/>
      <c r="SYR5407" s="68"/>
      <c r="SYU5407" s="68"/>
      <c r="SYV5407" s="69"/>
      <c r="SYW5407" s="70"/>
      <c r="SYX5407" s="69"/>
      <c r="SYY5407" s="71"/>
      <c r="SYZ5407" s="67"/>
      <c r="SZA5407" s="67"/>
      <c r="SZB5407" s="68"/>
      <c r="SZC5407" s="68"/>
      <c r="SZE5407" s="68"/>
      <c r="SZF5407" s="68"/>
      <c r="SZG5407" s="68"/>
      <c r="SZH5407" s="68"/>
      <c r="SZK5407" s="68"/>
      <c r="SZL5407" s="69"/>
      <c r="SZM5407" s="70"/>
      <c r="SZN5407" s="69"/>
      <c r="SZO5407" s="71"/>
      <c r="SZP5407" s="67"/>
      <c r="SZQ5407" s="67"/>
      <c r="SZR5407" s="68"/>
      <c r="SZS5407" s="68"/>
      <c r="SZU5407" s="68"/>
      <c r="SZV5407" s="68"/>
      <c r="SZW5407" s="68"/>
      <c r="SZX5407" s="68"/>
      <c r="TAA5407" s="68"/>
      <c r="TAB5407" s="69"/>
      <c r="TAC5407" s="70"/>
      <c r="TAD5407" s="69"/>
      <c r="TAE5407" s="71"/>
      <c r="TAF5407" s="67"/>
      <c r="TAG5407" s="67"/>
      <c r="TAH5407" s="68"/>
      <c r="TAI5407" s="68"/>
      <c r="TAK5407" s="68"/>
      <c r="TAL5407" s="68"/>
      <c r="TAM5407" s="68"/>
      <c r="TAN5407" s="68"/>
      <c r="TAQ5407" s="68"/>
      <c r="TAR5407" s="69"/>
      <c r="TAS5407" s="70"/>
      <c r="TAT5407" s="69"/>
      <c r="TAU5407" s="71"/>
      <c r="TAV5407" s="67"/>
      <c r="TAW5407" s="67"/>
      <c r="TAX5407" s="68"/>
      <c r="TAY5407" s="68"/>
      <c r="TBA5407" s="68"/>
      <c r="TBB5407" s="68"/>
      <c r="TBC5407" s="68"/>
      <c r="TBD5407" s="68"/>
      <c r="TBG5407" s="68"/>
      <c r="TBH5407" s="69"/>
      <c r="TBI5407" s="70"/>
      <c r="TBJ5407" s="69"/>
      <c r="TBK5407" s="71"/>
      <c r="TBL5407" s="67"/>
      <c r="TBM5407" s="67"/>
      <c r="TBN5407" s="68"/>
      <c r="TBO5407" s="68"/>
      <c r="TBQ5407" s="68"/>
      <c r="TBR5407" s="68"/>
      <c r="TBS5407" s="68"/>
      <c r="TBT5407" s="68"/>
      <c r="TBW5407" s="68"/>
      <c r="TBX5407" s="69"/>
      <c r="TBY5407" s="70"/>
      <c r="TBZ5407" s="69"/>
      <c r="TCA5407" s="71"/>
      <c r="TCB5407" s="67"/>
      <c r="TCC5407" s="67"/>
      <c r="TCD5407" s="68"/>
      <c r="TCE5407" s="68"/>
      <c r="TCG5407" s="68"/>
      <c r="TCH5407" s="68"/>
      <c r="TCI5407" s="68"/>
      <c r="TCJ5407" s="68"/>
      <c r="TCM5407" s="68"/>
      <c r="TCN5407" s="69"/>
      <c r="TCO5407" s="70"/>
      <c r="TCP5407" s="69"/>
      <c r="TCQ5407" s="71"/>
      <c r="TCR5407" s="67"/>
      <c r="TCS5407" s="67"/>
      <c r="TCT5407" s="68"/>
      <c r="TCU5407" s="68"/>
      <c r="TCW5407" s="68"/>
      <c r="TCX5407" s="68"/>
      <c r="TCY5407" s="68"/>
      <c r="TCZ5407" s="68"/>
      <c r="TDC5407" s="68"/>
      <c r="TDD5407" s="69"/>
      <c r="TDE5407" s="70"/>
      <c r="TDF5407" s="69"/>
      <c r="TDG5407" s="71"/>
      <c r="TDH5407" s="67"/>
      <c r="TDI5407" s="67"/>
      <c r="TDJ5407" s="68"/>
      <c r="TDK5407" s="68"/>
      <c r="TDM5407" s="68"/>
      <c r="TDN5407" s="68"/>
      <c r="TDO5407" s="68"/>
      <c r="TDP5407" s="68"/>
      <c r="TDS5407" s="68"/>
      <c r="TDT5407" s="69"/>
      <c r="TDU5407" s="70"/>
      <c r="TDV5407" s="69"/>
      <c r="TDW5407" s="71"/>
      <c r="TDX5407" s="67"/>
      <c r="TDY5407" s="67"/>
      <c r="TDZ5407" s="68"/>
      <c r="TEA5407" s="68"/>
      <c r="TEC5407" s="68"/>
      <c r="TED5407" s="68"/>
      <c r="TEE5407" s="68"/>
      <c r="TEF5407" s="68"/>
      <c r="TEI5407" s="68"/>
      <c r="TEJ5407" s="69"/>
      <c r="TEK5407" s="70"/>
      <c r="TEL5407" s="69"/>
      <c r="TEM5407" s="71"/>
      <c r="TEN5407" s="67"/>
      <c r="TEO5407" s="67"/>
      <c r="TEP5407" s="68"/>
      <c r="TEQ5407" s="68"/>
      <c r="TES5407" s="68"/>
      <c r="TET5407" s="68"/>
      <c r="TEU5407" s="68"/>
      <c r="TEV5407" s="68"/>
      <c r="TEY5407" s="68"/>
      <c r="TEZ5407" s="69"/>
      <c r="TFA5407" s="70"/>
      <c r="TFB5407" s="69"/>
      <c r="TFC5407" s="71"/>
      <c r="TFD5407" s="67"/>
      <c r="TFE5407" s="67"/>
      <c r="TFF5407" s="68"/>
      <c r="TFG5407" s="68"/>
      <c r="TFI5407" s="68"/>
      <c r="TFJ5407" s="68"/>
      <c r="TFK5407" s="68"/>
      <c r="TFL5407" s="68"/>
      <c r="TFO5407" s="68"/>
      <c r="TFP5407" s="69"/>
      <c r="TFQ5407" s="70"/>
      <c r="TFR5407" s="69"/>
      <c r="TFS5407" s="71"/>
      <c r="TFT5407" s="67"/>
      <c r="TFU5407" s="67"/>
      <c r="TFV5407" s="68"/>
      <c r="TFW5407" s="68"/>
      <c r="TFY5407" s="68"/>
      <c r="TFZ5407" s="68"/>
      <c r="TGA5407" s="68"/>
      <c r="TGB5407" s="68"/>
      <c r="TGE5407" s="68"/>
      <c r="TGF5407" s="69"/>
      <c r="TGG5407" s="70"/>
      <c r="TGH5407" s="69"/>
      <c r="TGI5407" s="71"/>
      <c r="TGJ5407" s="67"/>
      <c r="TGK5407" s="67"/>
      <c r="TGL5407" s="68"/>
      <c r="TGM5407" s="68"/>
      <c r="TGO5407" s="68"/>
      <c r="TGP5407" s="68"/>
      <c r="TGQ5407" s="68"/>
      <c r="TGR5407" s="68"/>
      <c r="TGU5407" s="68"/>
      <c r="TGV5407" s="69"/>
      <c r="TGW5407" s="70"/>
      <c r="TGX5407" s="69"/>
      <c r="TGY5407" s="71"/>
      <c r="TGZ5407" s="67"/>
      <c r="THA5407" s="67"/>
      <c r="THB5407" s="68"/>
      <c r="THC5407" s="68"/>
      <c r="THE5407" s="68"/>
      <c r="THF5407" s="68"/>
      <c r="THG5407" s="68"/>
      <c r="THH5407" s="68"/>
      <c r="THK5407" s="68"/>
      <c r="THL5407" s="69"/>
      <c r="THM5407" s="70"/>
      <c r="THN5407" s="69"/>
      <c r="THO5407" s="71"/>
      <c r="THP5407" s="67"/>
      <c r="THQ5407" s="67"/>
      <c r="THR5407" s="68"/>
      <c r="THS5407" s="68"/>
      <c r="THU5407" s="68"/>
      <c r="THV5407" s="68"/>
      <c r="THW5407" s="68"/>
      <c r="THX5407" s="68"/>
      <c r="TIA5407" s="68"/>
      <c r="TIB5407" s="69"/>
      <c r="TIC5407" s="70"/>
      <c r="TID5407" s="69"/>
      <c r="TIE5407" s="71"/>
      <c r="TIF5407" s="67"/>
      <c r="TIG5407" s="67"/>
      <c r="TIH5407" s="68"/>
      <c r="TII5407" s="68"/>
      <c r="TIK5407" s="68"/>
      <c r="TIL5407" s="68"/>
      <c r="TIM5407" s="68"/>
      <c r="TIN5407" s="68"/>
      <c r="TIQ5407" s="68"/>
      <c r="TIR5407" s="69"/>
      <c r="TIS5407" s="70"/>
      <c r="TIT5407" s="69"/>
      <c r="TIU5407" s="71"/>
      <c r="TIV5407" s="67"/>
      <c r="TIW5407" s="67"/>
      <c r="TIX5407" s="68"/>
      <c r="TIY5407" s="68"/>
      <c r="TJA5407" s="68"/>
      <c r="TJB5407" s="68"/>
      <c r="TJC5407" s="68"/>
      <c r="TJD5407" s="68"/>
      <c r="TJG5407" s="68"/>
      <c r="TJH5407" s="69"/>
      <c r="TJI5407" s="70"/>
      <c r="TJJ5407" s="69"/>
      <c r="TJK5407" s="71"/>
      <c r="TJL5407" s="67"/>
      <c r="TJM5407" s="67"/>
      <c r="TJN5407" s="68"/>
      <c r="TJO5407" s="68"/>
      <c r="TJQ5407" s="68"/>
      <c r="TJR5407" s="68"/>
      <c r="TJS5407" s="68"/>
      <c r="TJT5407" s="68"/>
      <c r="TJW5407" s="68"/>
      <c r="TJX5407" s="69"/>
      <c r="TJY5407" s="70"/>
      <c r="TJZ5407" s="69"/>
      <c r="TKA5407" s="71"/>
      <c r="TKB5407" s="67"/>
      <c r="TKC5407" s="67"/>
      <c r="TKD5407" s="68"/>
      <c r="TKE5407" s="68"/>
      <c r="TKG5407" s="68"/>
      <c r="TKH5407" s="68"/>
      <c r="TKI5407" s="68"/>
      <c r="TKJ5407" s="68"/>
      <c r="TKM5407" s="68"/>
      <c r="TKN5407" s="69"/>
      <c r="TKO5407" s="70"/>
      <c r="TKP5407" s="69"/>
      <c r="TKQ5407" s="71"/>
      <c r="TKR5407" s="67"/>
      <c r="TKS5407" s="67"/>
      <c r="TKT5407" s="68"/>
      <c r="TKU5407" s="68"/>
      <c r="TKW5407" s="68"/>
      <c r="TKX5407" s="68"/>
      <c r="TKY5407" s="68"/>
      <c r="TKZ5407" s="68"/>
      <c r="TLC5407" s="68"/>
      <c r="TLD5407" s="69"/>
      <c r="TLE5407" s="70"/>
      <c r="TLF5407" s="69"/>
      <c r="TLG5407" s="71"/>
      <c r="TLH5407" s="67"/>
      <c r="TLI5407" s="67"/>
      <c r="TLJ5407" s="68"/>
      <c r="TLK5407" s="68"/>
      <c r="TLM5407" s="68"/>
      <c r="TLN5407" s="68"/>
      <c r="TLO5407" s="68"/>
      <c r="TLP5407" s="68"/>
      <c r="TLS5407" s="68"/>
      <c r="TLT5407" s="69"/>
      <c r="TLU5407" s="70"/>
      <c r="TLV5407" s="69"/>
      <c r="TLW5407" s="71"/>
      <c r="TLX5407" s="67"/>
      <c r="TLY5407" s="67"/>
      <c r="TLZ5407" s="68"/>
      <c r="TMA5407" s="68"/>
      <c r="TMC5407" s="68"/>
      <c r="TMD5407" s="68"/>
      <c r="TME5407" s="68"/>
      <c r="TMF5407" s="68"/>
      <c r="TMI5407" s="68"/>
      <c r="TMJ5407" s="69"/>
      <c r="TMK5407" s="70"/>
      <c r="TML5407" s="69"/>
      <c r="TMM5407" s="71"/>
      <c r="TMN5407" s="67"/>
      <c r="TMO5407" s="67"/>
      <c r="TMP5407" s="68"/>
      <c r="TMQ5407" s="68"/>
      <c r="TMS5407" s="68"/>
      <c r="TMT5407" s="68"/>
      <c r="TMU5407" s="68"/>
      <c r="TMV5407" s="68"/>
      <c r="TMY5407" s="68"/>
      <c r="TMZ5407" s="69"/>
      <c r="TNA5407" s="70"/>
      <c r="TNB5407" s="69"/>
      <c r="TNC5407" s="71"/>
      <c r="TND5407" s="67"/>
      <c r="TNE5407" s="67"/>
      <c r="TNF5407" s="68"/>
      <c r="TNG5407" s="68"/>
      <c r="TNI5407" s="68"/>
      <c r="TNJ5407" s="68"/>
      <c r="TNK5407" s="68"/>
      <c r="TNL5407" s="68"/>
      <c r="TNO5407" s="68"/>
      <c r="TNP5407" s="69"/>
      <c r="TNQ5407" s="70"/>
      <c r="TNR5407" s="69"/>
      <c r="TNS5407" s="71"/>
      <c r="TNT5407" s="67"/>
      <c r="TNU5407" s="67"/>
      <c r="TNV5407" s="68"/>
      <c r="TNW5407" s="68"/>
      <c r="TNY5407" s="68"/>
      <c r="TNZ5407" s="68"/>
      <c r="TOA5407" s="68"/>
      <c r="TOB5407" s="68"/>
      <c r="TOE5407" s="68"/>
      <c r="TOF5407" s="69"/>
      <c r="TOG5407" s="70"/>
      <c r="TOH5407" s="69"/>
      <c r="TOI5407" s="71"/>
      <c r="TOJ5407" s="67"/>
      <c r="TOK5407" s="67"/>
      <c r="TOL5407" s="68"/>
      <c r="TOM5407" s="68"/>
      <c r="TOO5407" s="68"/>
      <c r="TOP5407" s="68"/>
      <c r="TOQ5407" s="68"/>
      <c r="TOR5407" s="68"/>
      <c r="TOU5407" s="68"/>
      <c r="TOV5407" s="69"/>
      <c r="TOW5407" s="70"/>
      <c r="TOX5407" s="69"/>
      <c r="TOY5407" s="71"/>
      <c r="TOZ5407" s="67"/>
      <c r="TPA5407" s="67"/>
      <c r="TPB5407" s="68"/>
      <c r="TPC5407" s="68"/>
      <c r="TPE5407" s="68"/>
      <c r="TPF5407" s="68"/>
      <c r="TPG5407" s="68"/>
      <c r="TPH5407" s="68"/>
      <c r="TPK5407" s="68"/>
      <c r="TPL5407" s="69"/>
      <c r="TPM5407" s="70"/>
      <c r="TPN5407" s="69"/>
      <c r="TPO5407" s="71"/>
      <c r="TPP5407" s="67"/>
      <c r="TPQ5407" s="67"/>
      <c r="TPR5407" s="68"/>
      <c r="TPS5407" s="68"/>
      <c r="TPU5407" s="68"/>
      <c r="TPV5407" s="68"/>
      <c r="TPW5407" s="68"/>
      <c r="TPX5407" s="68"/>
      <c r="TQA5407" s="68"/>
      <c r="TQB5407" s="69"/>
      <c r="TQC5407" s="70"/>
      <c r="TQD5407" s="69"/>
      <c r="TQE5407" s="71"/>
      <c r="TQF5407" s="67"/>
      <c r="TQG5407" s="67"/>
      <c r="TQH5407" s="68"/>
      <c r="TQI5407" s="68"/>
      <c r="TQK5407" s="68"/>
      <c r="TQL5407" s="68"/>
      <c r="TQM5407" s="68"/>
      <c r="TQN5407" s="68"/>
      <c r="TQQ5407" s="68"/>
      <c r="TQR5407" s="69"/>
      <c r="TQS5407" s="70"/>
      <c r="TQT5407" s="69"/>
      <c r="TQU5407" s="71"/>
      <c r="TQV5407" s="67"/>
      <c r="TQW5407" s="67"/>
      <c r="TQX5407" s="68"/>
      <c r="TQY5407" s="68"/>
      <c r="TRA5407" s="68"/>
      <c r="TRB5407" s="68"/>
      <c r="TRC5407" s="68"/>
      <c r="TRD5407" s="68"/>
      <c r="TRG5407" s="68"/>
      <c r="TRH5407" s="69"/>
      <c r="TRI5407" s="70"/>
      <c r="TRJ5407" s="69"/>
      <c r="TRK5407" s="71"/>
      <c r="TRL5407" s="67"/>
      <c r="TRM5407" s="67"/>
      <c r="TRN5407" s="68"/>
      <c r="TRO5407" s="68"/>
      <c r="TRQ5407" s="68"/>
      <c r="TRR5407" s="68"/>
      <c r="TRS5407" s="68"/>
      <c r="TRT5407" s="68"/>
      <c r="TRW5407" s="68"/>
      <c r="TRX5407" s="69"/>
      <c r="TRY5407" s="70"/>
      <c r="TRZ5407" s="69"/>
      <c r="TSA5407" s="71"/>
      <c r="TSB5407" s="67"/>
      <c r="TSC5407" s="67"/>
      <c r="TSD5407" s="68"/>
      <c r="TSE5407" s="68"/>
      <c r="TSG5407" s="68"/>
      <c r="TSH5407" s="68"/>
      <c r="TSI5407" s="68"/>
      <c r="TSJ5407" s="68"/>
      <c r="TSM5407" s="68"/>
      <c r="TSN5407" s="69"/>
      <c r="TSO5407" s="70"/>
      <c r="TSP5407" s="69"/>
      <c r="TSQ5407" s="71"/>
      <c r="TSR5407" s="67"/>
      <c r="TSS5407" s="67"/>
      <c r="TST5407" s="68"/>
      <c r="TSU5407" s="68"/>
      <c r="TSW5407" s="68"/>
      <c r="TSX5407" s="68"/>
      <c r="TSY5407" s="68"/>
      <c r="TSZ5407" s="68"/>
      <c r="TTC5407" s="68"/>
      <c r="TTD5407" s="69"/>
      <c r="TTE5407" s="70"/>
      <c r="TTF5407" s="69"/>
      <c r="TTG5407" s="71"/>
      <c r="TTH5407" s="67"/>
      <c r="TTI5407" s="67"/>
      <c r="TTJ5407" s="68"/>
      <c r="TTK5407" s="68"/>
      <c r="TTM5407" s="68"/>
      <c r="TTN5407" s="68"/>
      <c r="TTO5407" s="68"/>
      <c r="TTP5407" s="68"/>
      <c r="TTS5407" s="68"/>
      <c r="TTT5407" s="69"/>
      <c r="TTU5407" s="70"/>
      <c r="TTV5407" s="69"/>
      <c r="TTW5407" s="71"/>
      <c r="TTX5407" s="67"/>
      <c r="TTY5407" s="67"/>
      <c r="TTZ5407" s="68"/>
      <c r="TUA5407" s="68"/>
      <c r="TUC5407" s="68"/>
      <c r="TUD5407" s="68"/>
      <c r="TUE5407" s="68"/>
      <c r="TUF5407" s="68"/>
      <c r="TUI5407" s="68"/>
      <c r="TUJ5407" s="69"/>
      <c r="TUK5407" s="70"/>
      <c r="TUL5407" s="69"/>
      <c r="TUM5407" s="71"/>
      <c r="TUN5407" s="67"/>
      <c r="TUO5407" s="67"/>
      <c r="TUP5407" s="68"/>
      <c r="TUQ5407" s="68"/>
      <c r="TUS5407" s="68"/>
      <c r="TUT5407" s="68"/>
      <c r="TUU5407" s="68"/>
      <c r="TUV5407" s="68"/>
      <c r="TUY5407" s="68"/>
      <c r="TUZ5407" s="69"/>
      <c r="TVA5407" s="70"/>
      <c r="TVB5407" s="69"/>
      <c r="TVC5407" s="71"/>
      <c r="TVD5407" s="67"/>
      <c r="TVE5407" s="67"/>
      <c r="TVF5407" s="68"/>
      <c r="TVG5407" s="68"/>
      <c r="TVI5407" s="68"/>
      <c r="TVJ5407" s="68"/>
      <c r="TVK5407" s="68"/>
      <c r="TVL5407" s="68"/>
      <c r="TVO5407" s="68"/>
      <c r="TVP5407" s="69"/>
      <c r="TVQ5407" s="70"/>
      <c r="TVR5407" s="69"/>
      <c r="TVS5407" s="71"/>
      <c r="TVT5407" s="67"/>
      <c r="TVU5407" s="67"/>
      <c r="TVV5407" s="68"/>
      <c r="TVW5407" s="68"/>
      <c r="TVY5407" s="68"/>
      <c r="TVZ5407" s="68"/>
      <c r="TWA5407" s="68"/>
      <c r="TWB5407" s="68"/>
      <c r="TWE5407" s="68"/>
      <c r="TWF5407" s="69"/>
      <c r="TWG5407" s="70"/>
      <c r="TWH5407" s="69"/>
      <c r="TWI5407" s="71"/>
      <c r="TWJ5407" s="67"/>
      <c r="TWK5407" s="67"/>
      <c r="TWL5407" s="68"/>
      <c r="TWM5407" s="68"/>
      <c r="TWO5407" s="68"/>
      <c r="TWP5407" s="68"/>
      <c r="TWQ5407" s="68"/>
      <c r="TWR5407" s="68"/>
      <c r="TWU5407" s="68"/>
      <c r="TWV5407" s="69"/>
      <c r="TWW5407" s="70"/>
      <c r="TWX5407" s="69"/>
      <c r="TWY5407" s="71"/>
      <c r="TWZ5407" s="67"/>
      <c r="TXA5407" s="67"/>
      <c r="TXB5407" s="68"/>
      <c r="TXC5407" s="68"/>
      <c r="TXE5407" s="68"/>
      <c r="TXF5407" s="68"/>
      <c r="TXG5407" s="68"/>
      <c r="TXH5407" s="68"/>
      <c r="TXK5407" s="68"/>
      <c r="TXL5407" s="69"/>
      <c r="TXM5407" s="70"/>
      <c r="TXN5407" s="69"/>
      <c r="TXO5407" s="71"/>
      <c r="TXP5407" s="67"/>
      <c r="TXQ5407" s="67"/>
      <c r="TXR5407" s="68"/>
      <c r="TXS5407" s="68"/>
      <c r="TXU5407" s="68"/>
      <c r="TXV5407" s="68"/>
      <c r="TXW5407" s="68"/>
      <c r="TXX5407" s="68"/>
      <c r="TYA5407" s="68"/>
      <c r="TYB5407" s="69"/>
      <c r="TYC5407" s="70"/>
      <c r="TYD5407" s="69"/>
      <c r="TYE5407" s="71"/>
      <c r="TYF5407" s="67"/>
      <c r="TYG5407" s="67"/>
      <c r="TYH5407" s="68"/>
      <c r="TYI5407" s="68"/>
      <c r="TYK5407" s="68"/>
      <c r="TYL5407" s="68"/>
      <c r="TYM5407" s="68"/>
      <c r="TYN5407" s="68"/>
      <c r="TYQ5407" s="68"/>
      <c r="TYR5407" s="69"/>
      <c r="TYS5407" s="70"/>
      <c r="TYT5407" s="69"/>
      <c r="TYU5407" s="71"/>
      <c r="TYV5407" s="67"/>
      <c r="TYW5407" s="67"/>
      <c r="TYX5407" s="68"/>
      <c r="TYY5407" s="68"/>
      <c r="TZA5407" s="68"/>
      <c r="TZB5407" s="68"/>
      <c r="TZC5407" s="68"/>
      <c r="TZD5407" s="68"/>
      <c r="TZG5407" s="68"/>
      <c r="TZH5407" s="69"/>
      <c r="TZI5407" s="70"/>
      <c r="TZJ5407" s="69"/>
      <c r="TZK5407" s="71"/>
      <c r="TZL5407" s="67"/>
      <c r="TZM5407" s="67"/>
      <c r="TZN5407" s="68"/>
      <c r="TZO5407" s="68"/>
      <c r="TZQ5407" s="68"/>
      <c r="TZR5407" s="68"/>
      <c r="TZS5407" s="68"/>
      <c r="TZT5407" s="68"/>
      <c r="TZW5407" s="68"/>
      <c r="TZX5407" s="69"/>
      <c r="TZY5407" s="70"/>
      <c r="TZZ5407" s="69"/>
      <c r="UAA5407" s="71"/>
      <c r="UAB5407" s="67"/>
      <c r="UAC5407" s="67"/>
      <c r="UAD5407" s="68"/>
      <c r="UAE5407" s="68"/>
      <c r="UAG5407" s="68"/>
      <c r="UAH5407" s="68"/>
      <c r="UAI5407" s="68"/>
      <c r="UAJ5407" s="68"/>
      <c r="UAM5407" s="68"/>
      <c r="UAN5407" s="69"/>
      <c r="UAO5407" s="70"/>
      <c r="UAP5407" s="69"/>
      <c r="UAQ5407" s="71"/>
      <c r="UAR5407" s="67"/>
      <c r="UAS5407" s="67"/>
      <c r="UAT5407" s="68"/>
      <c r="UAU5407" s="68"/>
      <c r="UAW5407" s="68"/>
      <c r="UAX5407" s="68"/>
      <c r="UAY5407" s="68"/>
      <c r="UAZ5407" s="68"/>
      <c r="UBC5407" s="68"/>
      <c r="UBD5407" s="69"/>
      <c r="UBE5407" s="70"/>
      <c r="UBF5407" s="69"/>
      <c r="UBG5407" s="71"/>
      <c r="UBH5407" s="67"/>
      <c r="UBI5407" s="67"/>
      <c r="UBJ5407" s="68"/>
      <c r="UBK5407" s="68"/>
      <c r="UBM5407" s="68"/>
      <c r="UBN5407" s="68"/>
      <c r="UBO5407" s="68"/>
      <c r="UBP5407" s="68"/>
      <c r="UBS5407" s="68"/>
      <c r="UBT5407" s="69"/>
      <c r="UBU5407" s="70"/>
      <c r="UBV5407" s="69"/>
      <c r="UBW5407" s="71"/>
      <c r="UBX5407" s="67"/>
      <c r="UBY5407" s="67"/>
      <c r="UBZ5407" s="68"/>
      <c r="UCA5407" s="68"/>
      <c r="UCC5407" s="68"/>
      <c r="UCD5407" s="68"/>
      <c r="UCE5407" s="68"/>
      <c r="UCF5407" s="68"/>
      <c r="UCI5407" s="68"/>
      <c r="UCJ5407" s="69"/>
      <c r="UCK5407" s="70"/>
      <c r="UCL5407" s="69"/>
      <c r="UCM5407" s="71"/>
      <c r="UCN5407" s="67"/>
      <c r="UCO5407" s="67"/>
      <c r="UCP5407" s="68"/>
      <c r="UCQ5407" s="68"/>
      <c r="UCS5407" s="68"/>
      <c r="UCT5407" s="68"/>
      <c r="UCU5407" s="68"/>
      <c r="UCV5407" s="68"/>
      <c r="UCY5407" s="68"/>
      <c r="UCZ5407" s="69"/>
      <c r="UDA5407" s="70"/>
      <c r="UDB5407" s="69"/>
      <c r="UDC5407" s="71"/>
      <c r="UDD5407" s="67"/>
      <c r="UDE5407" s="67"/>
      <c r="UDF5407" s="68"/>
      <c r="UDG5407" s="68"/>
      <c r="UDI5407" s="68"/>
      <c r="UDJ5407" s="68"/>
      <c r="UDK5407" s="68"/>
      <c r="UDL5407" s="68"/>
      <c r="UDO5407" s="68"/>
      <c r="UDP5407" s="69"/>
      <c r="UDQ5407" s="70"/>
      <c r="UDR5407" s="69"/>
      <c r="UDS5407" s="71"/>
      <c r="UDT5407" s="67"/>
      <c r="UDU5407" s="67"/>
      <c r="UDV5407" s="68"/>
      <c r="UDW5407" s="68"/>
      <c r="UDY5407" s="68"/>
      <c r="UDZ5407" s="68"/>
      <c r="UEA5407" s="68"/>
      <c r="UEB5407" s="68"/>
      <c r="UEE5407" s="68"/>
      <c r="UEF5407" s="69"/>
      <c r="UEG5407" s="70"/>
      <c r="UEH5407" s="69"/>
      <c r="UEI5407" s="71"/>
      <c r="UEJ5407" s="67"/>
      <c r="UEK5407" s="67"/>
      <c r="UEL5407" s="68"/>
      <c r="UEM5407" s="68"/>
      <c r="UEO5407" s="68"/>
      <c r="UEP5407" s="68"/>
      <c r="UEQ5407" s="68"/>
      <c r="UER5407" s="68"/>
      <c r="UEU5407" s="68"/>
      <c r="UEV5407" s="69"/>
      <c r="UEW5407" s="70"/>
      <c r="UEX5407" s="69"/>
      <c r="UEY5407" s="71"/>
      <c r="UEZ5407" s="67"/>
      <c r="UFA5407" s="67"/>
      <c r="UFB5407" s="68"/>
      <c r="UFC5407" s="68"/>
      <c r="UFE5407" s="68"/>
      <c r="UFF5407" s="68"/>
      <c r="UFG5407" s="68"/>
      <c r="UFH5407" s="68"/>
      <c r="UFK5407" s="68"/>
      <c r="UFL5407" s="69"/>
      <c r="UFM5407" s="70"/>
      <c r="UFN5407" s="69"/>
      <c r="UFO5407" s="71"/>
      <c r="UFP5407" s="67"/>
      <c r="UFQ5407" s="67"/>
      <c r="UFR5407" s="68"/>
      <c r="UFS5407" s="68"/>
      <c r="UFU5407" s="68"/>
      <c r="UFV5407" s="68"/>
      <c r="UFW5407" s="68"/>
      <c r="UFX5407" s="68"/>
      <c r="UGA5407" s="68"/>
      <c r="UGB5407" s="69"/>
      <c r="UGC5407" s="70"/>
      <c r="UGD5407" s="69"/>
      <c r="UGE5407" s="71"/>
      <c r="UGF5407" s="67"/>
      <c r="UGG5407" s="67"/>
      <c r="UGH5407" s="68"/>
      <c r="UGI5407" s="68"/>
      <c r="UGK5407" s="68"/>
      <c r="UGL5407" s="68"/>
      <c r="UGM5407" s="68"/>
      <c r="UGN5407" s="68"/>
      <c r="UGQ5407" s="68"/>
      <c r="UGR5407" s="69"/>
      <c r="UGS5407" s="70"/>
      <c r="UGT5407" s="69"/>
      <c r="UGU5407" s="71"/>
      <c r="UGV5407" s="67"/>
      <c r="UGW5407" s="67"/>
      <c r="UGX5407" s="68"/>
      <c r="UGY5407" s="68"/>
      <c r="UHA5407" s="68"/>
      <c r="UHB5407" s="68"/>
      <c r="UHC5407" s="68"/>
      <c r="UHD5407" s="68"/>
      <c r="UHG5407" s="68"/>
      <c r="UHH5407" s="69"/>
      <c r="UHI5407" s="70"/>
      <c r="UHJ5407" s="69"/>
      <c r="UHK5407" s="71"/>
      <c r="UHL5407" s="67"/>
      <c r="UHM5407" s="67"/>
      <c r="UHN5407" s="68"/>
      <c r="UHO5407" s="68"/>
      <c r="UHQ5407" s="68"/>
      <c r="UHR5407" s="68"/>
      <c r="UHS5407" s="68"/>
      <c r="UHT5407" s="68"/>
      <c r="UHW5407" s="68"/>
      <c r="UHX5407" s="69"/>
      <c r="UHY5407" s="70"/>
      <c r="UHZ5407" s="69"/>
      <c r="UIA5407" s="71"/>
      <c r="UIB5407" s="67"/>
      <c r="UIC5407" s="67"/>
      <c r="UID5407" s="68"/>
      <c r="UIE5407" s="68"/>
      <c r="UIG5407" s="68"/>
      <c r="UIH5407" s="68"/>
      <c r="UII5407" s="68"/>
      <c r="UIJ5407" s="68"/>
      <c r="UIM5407" s="68"/>
      <c r="UIN5407" s="69"/>
      <c r="UIO5407" s="70"/>
      <c r="UIP5407" s="69"/>
      <c r="UIQ5407" s="71"/>
      <c r="UIR5407" s="67"/>
      <c r="UIS5407" s="67"/>
      <c r="UIT5407" s="68"/>
      <c r="UIU5407" s="68"/>
      <c r="UIW5407" s="68"/>
      <c r="UIX5407" s="68"/>
      <c r="UIY5407" s="68"/>
      <c r="UIZ5407" s="68"/>
      <c r="UJC5407" s="68"/>
      <c r="UJD5407" s="69"/>
      <c r="UJE5407" s="70"/>
      <c r="UJF5407" s="69"/>
      <c r="UJG5407" s="71"/>
      <c r="UJH5407" s="67"/>
      <c r="UJI5407" s="67"/>
      <c r="UJJ5407" s="68"/>
      <c r="UJK5407" s="68"/>
      <c r="UJM5407" s="68"/>
      <c r="UJN5407" s="68"/>
      <c r="UJO5407" s="68"/>
      <c r="UJP5407" s="68"/>
      <c r="UJS5407" s="68"/>
      <c r="UJT5407" s="69"/>
      <c r="UJU5407" s="70"/>
      <c r="UJV5407" s="69"/>
      <c r="UJW5407" s="71"/>
      <c r="UJX5407" s="67"/>
      <c r="UJY5407" s="67"/>
      <c r="UJZ5407" s="68"/>
      <c r="UKA5407" s="68"/>
      <c r="UKC5407" s="68"/>
      <c r="UKD5407" s="68"/>
      <c r="UKE5407" s="68"/>
      <c r="UKF5407" s="68"/>
      <c r="UKI5407" s="68"/>
      <c r="UKJ5407" s="69"/>
      <c r="UKK5407" s="70"/>
      <c r="UKL5407" s="69"/>
      <c r="UKM5407" s="71"/>
      <c r="UKN5407" s="67"/>
      <c r="UKO5407" s="67"/>
      <c r="UKP5407" s="68"/>
      <c r="UKQ5407" s="68"/>
      <c r="UKS5407" s="68"/>
      <c r="UKT5407" s="68"/>
      <c r="UKU5407" s="68"/>
      <c r="UKV5407" s="68"/>
      <c r="UKY5407" s="68"/>
      <c r="UKZ5407" s="69"/>
      <c r="ULA5407" s="70"/>
      <c r="ULB5407" s="69"/>
      <c r="ULC5407" s="71"/>
      <c r="ULD5407" s="67"/>
      <c r="ULE5407" s="67"/>
      <c r="ULF5407" s="68"/>
      <c r="ULG5407" s="68"/>
      <c r="ULI5407" s="68"/>
      <c r="ULJ5407" s="68"/>
      <c r="ULK5407" s="68"/>
      <c r="ULL5407" s="68"/>
      <c r="ULO5407" s="68"/>
      <c r="ULP5407" s="69"/>
      <c r="ULQ5407" s="70"/>
      <c r="ULR5407" s="69"/>
      <c r="ULS5407" s="71"/>
      <c r="ULT5407" s="67"/>
      <c r="ULU5407" s="67"/>
      <c r="ULV5407" s="68"/>
      <c r="ULW5407" s="68"/>
      <c r="ULY5407" s="68"/>
      <c r="ULZ5407" s="68"/>
      <c r="UMA5407" s="68"/>
      <c r="UMB5407" s="68"/>
      <c r="UME5407" s="68"/>
      <c r="UMF5407" s="69"/>
      <c r="UMG5407" s="70"/>
      <c r="UMH5407" s="69"/>
      <c r="UMI5407" s="71"/>
      <c r="UMJ5407" s="67"/>
      <c r="UMK5407" s="67"/>
      <c r="UML5407" s="68"/>
      <c r="UMM5407" s="68"/>
      <c r="UMO5407" s="68"/>
      <c r="UMP5407" s="68"/>
      <c r="UMQ5407" s="68"/>
      <c r="UMR5407" s="68"/>
      <c r="UMU5407" s="68"/>
      <c r="UMV5407" s="69"/>
      <c r="UMW5407" s="70"/>
      <c r="UMX5407" s="69"/>
      <c r="UMY5407" s="71"/>
      <c r="UMZ5407" s="67"/>
      <c r="UNA5407" s="67"/>
      <c r="UNB5407" s="68"/>
      <c r="UNC5407" s="68"/>
      <c r="UNE5407" s="68"/>
      <c r="UNF5407" s="68"/>
      <c r="UNG5407" s="68"/>
      <c r="UNH5407" s="68"/>
      <c r="UNK5407" s="68"/>
      <c r="UNL5407" s="69"/>
      <c r="UNM5407" s="70"/>
      <c r="UNN5407" s="69"/>
      <c r="UNO5407" s="71"/>
      <c r="UNP5407" s="67"/>
      <c r="UNQ5407" s="67"/>
      <c r="UNR5407" s="68"/>
      <c r="UNS5407" s="68"/>
      <c r="UNU5407" s="68"/>
      <c r="UNV5407" s="68"/>
      <c r="UNW5407" s="68"/>
      <c r="UNX5407" s="68"/>
      <c r="UOA5407" s="68"/>
      <c r="UOB5407" s="69"/>
      <c r="UOC5407" s="70"/>
      <c r="UOD5407" s="69"/>
      <c r="UOE5407" s="71"/>
      <c r="UOF5407" s="67"/>
      <c r="UOG5407" s="67"/>
      <c r="UOH5407" s="68"/>
      <c r="UOI5407" s="68"/>
      <c r="UOK5407" s="68"/>
      <c r="UOL5407" s="68"/>
      <c r="UOM5407" s="68"/>
      <c r="UON5407" s="68"/>
      <c r="UOQ5407" s="68"/>
      <c r="UOR5407" s="69"/>
      <c r="UOS5407" s="70"/>
      <c r="UOT5407" s="69"/>
      <c r="UOU5407" s="71"/>
      <c r="UOV5407" s="67"/>
      <c r="UOW5407" s="67"/>
      <c r="UOX5407" s="68"/>
      <c r="UOY5407" s="68"/>
      <c r="UPA5407" s="68"/>
      <c r="UPB5407" s="68"/>
      <c r="UPC5407" s="68"/>
      <c r="UPD5407" s="68"/>
      <c r="UPG5407" s="68"/>
      <c r="UPH5407" s="69"/>
      <c r="UPI5407" s="70"/>
      <c r="UPJ5407" s="69"/>
      <c r="UPK5407" s="71"/>
      <c r="UPL5407" s="67"/>
      <c r="UPM5407" s="67"/>
      <c r="UPN5407" s="68"/>
      <c r="UPO5407" s="68"/>
      <c r="UPQ5407" s="68"/>
      <c r="UPR5407" s="68"/>
      <c r="UPS5407" s="68"/>
      <c r="UPT5407" s="68"/>
      <c r="UPW5407" s="68"/>
      <c r="UPX5407" s="69"/>
      <c r="UPY5407" s="70"/>
      <c r="UPZ5407" s="69"/>
      <c r="UQA5407" s="71"/>
      <c r="UQB5407" s="67"/>
      <c r="UQC5407" s="67"/>
      <c r="UQD5407" s="68"/>
      <c r="UQE5407" s="68"/>
      <c r="UQG5407" s="68"/>
      <c r="UQH5407" s="68"/>
      <c r="UQI5407" s="68"/>
      <c r="UQJ5407" s="68"/>
      <c r="UQM5407" s="68"/>
      <c r="UQN5407" s="69"/>
      <c r="UQO5407" s="70"/>
      <c r="UQP5407" s="69"/>
      <c r="UQQ5407" s="71"/>
      <c r="UQR5407" s="67"/>
      <c r="UQS5407" s="67"/>
      <c r="UQT5407" s="68"/>
      <c r="UQU5407" s="68"/>
      <c r="UQW5407" s="68"/>
      <c r="UQX5407" s="68"/>
      <c r="UQY5407" s="68"/>
      <c r="UQZ5407" s="68"/>
      <c r="URC5407" s="68"/>
      <c r="URD5407" s="69"/>
      <c r="URE5407" s="70"/>
      <c r="URF5407" s="69"/>
      <c r="URG5407" s="71"/>
      <c r="URH5407" s="67"/>
      <c r="URI5407" s="67"/>
      <c r="URJ5407" s="68"/>
      <c r="URK5407" s="68"/>
      <c r="URM5407" s="68"/>
      <c r="URN5407" s="68"/>
      <c r="URO5407" s="68"/>
      <c r="URP5407" s="68"/>
      <c r="URS5407" s="68"/>
      <c r="URT5407" s="69"/>
      <c r="URU5407" s="70"/>
      <c r="URV5407" s="69"/>
      <c r="URW5407" s="71"/>
      <c r="URX5407" s="67"/>
      <c r="URY5407" s="67"/>
      <c r="URZ5407" s="68"/>
      <c r="USA5407" s="68"/>
      <c r="USC5407" s="68"/>
      <c r="USD5407" s="68"/>
      <c r="USE5407" s="68"/>
      <c r="USF5407" s="68"/>
      <c r="USI5407" s="68"/>
      <c r="USJ5407" s="69"/>
      <c r="USK5407" s="70"/>
      <c r="USL5407" s="69"/>
      <c r="USM5407" s="71"/>
      <c r="USN5407" s="67"/>
      <c r="USO5407" s="67"/>
      <c r="USP5407" s="68"/>
      <c r="USQ5407" s="68"/>
      <c r="USS5407" s="68"/>
      <c r="UST5407" s="68"/>
      <c r="USU5407" s="68"/>
      <c r="USV5407" s="68"/>
      <c r="USY5407" s="68"/>
      <c r="USZ5407" s="69"/>
      <c r="UTA5407" s="70"/>
      <c r="UTB5407" s="69"/>
      <c r="UTC5407" s="71"/>
      <c r="UTD5407" s="67"/>
      <c r="UTE5407" s="67"/>
      <c r="UTF5407" s="68"/>
      <c r="UTG5407" s="68"/>
      <c r="UTI5407" s="68"/>
      <c r="UTJ5407" s="68"/>
      <c r="UTK5407" s="68"/>
      <c r="UTL5407" s="68"/>
      <c r="UTO5407" s="68"/>
      <c r="UTP5407" s="69"/>
      <c r="UTQ5407" s="70"/>
      <c r="UTR5407" s="69"/>
      <c r="UTS5407" s="71"/>
      <c r="UTT5407" s="67"/>
      <c r="UTU5407" s="67"/>
      <c r="UTV5407" s="68"/>
      <c r="UTW5407" s="68"/>
      <c r="UTY5407" s="68"/>
      <c r="UTZ5407" s="68"/>
      <c r="UUA5407" s="68"/>
      <c r="UUB5407" s="68"/>
      <c r="UUE5407" s="68"/>
      <c r="UUF5407" s="69"/>
      <c r="UUG5407" s="70"/>
      <c r="UUH5407" s="69"/>
      <c r="UUI5407" s="71"/>
      <c r="UUJ5407" s="67"/>
      <c r="UUK5407" s="67"/>
      <c r="UUL5407" s="68"/>
      <c r="UUM5407" s="68"/>
      <c r="UUO5407" s="68"/>
      <c r="UUP5407" s="68"/>
      <c r="UUQ5407" s="68"/>
      <c r="UUR5407" s="68"/>
      <c r="UUU5407" s="68"/>
      <c r="UUV5407" s="69"/>
      <c r="UUW5407" s="70"/>
      <c r="UUX5407" s="69"/>
      <c r="UUY5407" s="71"/>
      <c r="UUZ5407" s="67"/>
      <c r="UVA5407" s="67"/>
      <c r="UVB5407" s="68"/>
      <c r="UVC5407" s="68"/>
      <c r="UVE5407" s="68"/>
      <c r="UVF5407" s="68"/>
      <c r="UVG5407" s="68"/>
      <c r="UVH5407" s="68"/>
      <c r="UVK5407" s="68"/>
      <c r="UVL5407" s="69"/>
      <c r="UVM5407" s="70"/>
      <c r="UVN5407" s="69"/>
      <c r="UVO5407" s="71"/>
      <c r="UVP5407" s="67"/>
      <c r="UVQ5407" s="67"/>
      <c r="UVR5407" s="68"/>
      <c r="UVS5407" s="68"/>
      <c r="UVU5407" s="68"/>
      <c r="UVV5407" s="68"/>
      <c r="UVW5407" s="68"/>
      <c r="UVX5407" s="68"/>
      <c r="UWA5407" s="68"/>
      <c r="UWB5407" s="69"/>
      <c r="UWC5407" s="70"/>
      <c r="UWD5407" s="69"/>
      <c r="UWE5407" s="71"/>
      <c r="UWF5407" s="67"/>
      <c r="UWG5407" s="67"/>
      <c r="UWH5407" s="68"/>
      <c r="UWI5407" s="68"/>
      <c r="UWK5407" s="68"/>
      <c r="UWL5407" s="68"/>
      <c r="UWM5407" s="68"/>
      <c r="UWN5407" s="68"/>
      <c r="UWQ5407" s="68"/>
      <c r="UWR5407" s="69"/>
      <c r="UWS5407" s="70"/>
      <c r="UWT5407" s="69"/>
      <c r="UWU5407" s="71"/>
      <c r="UWV5407" s="67"/>
      <c r="UWW5407" s="67"/>
      <c r="UWX5407" s="68"/>
      <c r="UWY5407" s="68"/>
      <c r="UXA5407" s="68"/>
      <c r="UXB5407" s="68"/>
      <c r="UXC5407" s="68"/>
      <c r="UXD5407" s="68"/>
      <c r="UXG5407" s="68"/>
      <c r="UXH5407" s="69"/>
      <c r="UXI5407" s="70"/>
      <c r="UXJ5407" s="69"/>
      <c r="UXK5407" s="71"/>
      <c r="UXL5407" s="67"/>
      <c r="UXM5407" s="67"/>
      <c r="UXN5407" s="68"/>
      <c r="UXO5407" s="68"/>
      <c r="UXQ5407" s="68"/>
      <c r="UXR5407" s="68"/>
      <c r="UXS5407" s="68"/>
      <c r="UXT5407" s="68"/>
      <c r="UXW5407" s="68"/>
      <c r="UXX5407" s="69"/>
      <c r="UXY5407" s="70"/>
      <c r="UXZ5407" s="69"/>
      <c r="UYA5407" s="71"/>
      <c r="UYB5407" s="67"/>
      <c r="UYC5407" s="67"/>
      <c r="UYD5407" s="68"/>
      <c r="UYE5407" s="68"/>
      <c r="UYG5407" s="68"/>
      <c r="UYH5407" s="68"/>
      <c r="UYI5407" s="68"/>
      <c r="UYJ5407" s="68"/>
      <c r="UYM5407" s="68"/>
      <c r="UYN5407" s="69"/>
      <c r="UYO5407" s="70"/>
      <c r="UYP5407" s="69"/>
      <c r="UYQ5407" s="71"/>
      <c r="UYR5407" s="67"/>
      <c r="UYS5407" s="67"/>
      <c r="UYT5407" s="68"/>
      <c r="UYU5407" s="68"/>
      <c r="UYW5407" s="68"/>
      <c r="UYX5407" s="68"/>
      <c r="UYY5407" s="68"/>
      <c r="UYZ5407" s="68"/>
      <c r="UZC5407" s="68"/>
      <c r="UZD5407" s="69"/>
      <c r="UZE5407" s="70"/>
      <c r="UZF5407" s="69"/>
      <c r="UZG5407" s="71"/>
      <c r="UZH5407" s="67"/>
      <c r="UZI5407" s="67"/>
      <c r="UZJ5407" s="68"/>
      <c r="UZK5407" s="68"/>
      <c r="UZM5407" s="68"/>
      <c r="UZN5407" s="68"/>
      <c r="UZO5407" s="68"/>
      <c r="UZP5407" s="68"/>
      <c r="UZS5407" s="68"/>
      <c r="UZT5407" s="69"/>
      <c r="UZU5407" s="70"/>
      <c r="UZV5407" s="69"/>
      <c r="UZW5407" s="71"/>
      <c r="UZX5407" s="67"/>
      <c r="UZY5407" s="67"/>
      <c r="UZZ5407" s="68"/>
      <c r="VAA5407" s="68"/>
      <c r="VAC5407" s="68"/>
      <c r="VAD5407" s="68"/>
      <c r="VAE5407" s="68"/>
      <c r="VAF5407" s="68"/>
      <c r="VAI5407" s="68"/>
      <c r="VAJ5407" s="69"/>
      <c r="VAK5407" s="70"/>
      <c r="VAL5407" s="69"/>
      <c r="VAM5407" s="71"/>
      <c r="VAN5407" s="67"/>
      <c r="VAO5407" s="67"/>
      <c r="VAP5407" s="68"/>
      <c r="VAQ5407" s="68"/>
      <c r="VAS5407" s="68"/>
      <c r="VAT5407" s="68"/>
      <c r="VAU5407" s="68"/>
      <c r="VAV5407" s="68"/>
      <c r="VAY5407" s="68"/>
      <c r="VAZ5407" s="69"/>
      <c r="VBA5407" s="70"/>
      <c r="VBB5407" s="69"/>
      <c r="VBC5407" s="71"/>
      <c r="VBD5407" s="67"/>
      <c r="VBE5407" s="67"/>
      <c r="VBF5407" s="68"/>
      <c r="VBG5407" s="68"/>
      <c r="VBI5407" s="68"/>
      <c r="VBJ5407" s="68"/>
      <c r="VBK5407" s="68"/>
      <c r="VBL5407" s="68"/>
      <c r="VBO5407" s="68"/>
      <c r="VBP5407" s="69"/>
      <c r="VBQ5407" s="70"/>
      <c r="VBR5407" s="69"/>
      <c r="VBS5407" s="71"/>
      <c r="VBT5407" s="67"/>
      <c r="VBU5407" s="67"/>
      <c r="VBV5407" s="68"/>
      <c r="VBW5407" s="68"/>
      <c r="VBY5407" s="68"/>
      <c r="VBZ5407" s="68"/>
      <c r="VCA5407" s="68"/>
      <c r="VCB5407" s="68"/>
      <c r="VCE5407" s="68"/>
      <c r="VCF5407" s="69"/>
      <c r="VCG5407" s="70"/>
      <c r="VCH5407" s="69"/>
      <c r="VCI5407" s="71"/>
      <c r="VCJ5407" s="67"/>
      <c r="VCK5407" s="67"/>
      <c r="VCL5407" s="68"/>
      <c r="VCM5407" s="68"/>
      <c r="VCO5407" s="68"/>
      <c r="VCP5407" s="68"/>
      <c r="VCQ5407" s="68"/>
      <c r="VCR5407" s="68"/>
      <c r="VCU5407" s="68"/>
      <c r="VCV5407" s="69"/>
      <c r="VCW5407" s="70"/>
      <c r="VCX5407" s="69"/>
      <c r="VCY5407" s="71"/>
      <c r="VCZ5407" s="67"/>
      <c r="VDA5407" s="67"/>
      <c r="VDB5407" s="68"/>
      <c r="VDC5407" s="68"/>
      <c r="VDE5407" s="68"/>
      <c r="VDF5407" s="68"/>
      <c r="VDG5407" s="68"/>
      <c r="VDH5407" s="68"/>
      <c r="VDK5407" s="68"/>
      <c r="VDL5407" s="69"/>
      <c r="VDM5407" s="70"/>
      <c r="VDN5407" s="69"/>
      <c r="VDO5407" s="71"/>
      <c r="VDP5407" s="67"/>
      <c r="VDQ5407" s="67"/>
      <c r="VDR5407" s="68"/>
      <c r="VDS5407" s="68"/>
      <c r="VDU5407" s="68"/>
      <c r="VDV5407" s="68"/>
      <c r="VDW5407" s="68"/>
      <c r="VDX5407" s="68"/>
      <c r="VEA5407" s="68"/>
      <c r="VEB5407" s="69"/>
      <c r="VEC5407" s="70"/>
      <c r="VED5407" s="69"/>
      <c r="VEE5407" s="71"/>
      <c r="VEF5407" s="67"/>
      <c r="VEG5407" s="67"/>
      <c r="VEH5407" s="68"/>
      <c r="VEI5407" s="68"/>
      <c r="VEK5407" s="68"/>
      <c r="VEL5407" s="68"/>
      <c r="VEM5407" s="68"/>
      <c r="VEN5407" s="68"/>
      <c r="VEQ5407" s="68"/>
      <c r="VER5407" s="69"/>
      <c r="VES5407" s="70"/>
      <c r="VET5407" s="69"/>
      <c r="VEU5407" s="71"/>
      <c r="VEV5407" s="67"/>
      <c r="VEW5407" s="67"/>
      <c r="VEX5407" s="68"/>
      <c r="VEY5407" s="68"/>
      <c r="VFA5407" s="68"/>
      <c r="VFB5407" s="68"/>
      <c r="VFC5407" s="68"/>
      <c r="VFD5407" s="68"/>
      <c r="VFG5407" s="68"/>
      <c r="VFH5407" s="69"/>
      <c r="VFI5407" s="70"/>
      <c r="VFJ5407" s="69"/>
      <c r="VFK5407" s="71"/>
      <c r="VFL5407" s="67"/>
      <c r="VFM5407" s="67"/>
      <c r="VFN5407" s="68"/>
      <c r="VFO5407" s="68"/>
      <c r="VFQ5407" s="68"/>
      <c r="VFR5407" s="68"/>
      <c r="VFS5407" s="68"/>
      <c r="VFT5407" s="68"/>
      <c r="VFW5407" s="68"/>
      <c r="VFX5407" s="69"/>
      <c r="VFY5407" s="70"/>
      <c r="VFZ5407" s="69"/>
      <c r="VGA5407" s="71"/>
      <c r="VGB5407" s="67"/>
      <c r="VGC5407" s="67"/>
      <c r="VGD5407" s="68"/>
      <c r="VGE5407" s="68"/>
      <c r="VGG5407" s="68"/>
      <c r="VGH5407" s="68"/>
      <c r="VGI5407" s="68"/>
      <c r="VGJ5407" s="68"/>
      <c r="VGM5407" s="68"/>
      <c r="VGN5407" s="69"/>
      <c r="VGO5407" s="70"/>
      <c r="VGP5407" s="69"/>
      <c r="VGQ5407" s="71"/>
      <c r="VGR5407" s="67"/>
      <c r="VGS5407" s="67"/>
      <c r="VGT5407" s="68"/>
      <c r="VGU5407" s="68"/>
      <c r="VGW5407" s="68"/>
      <c r="VGX5407" s="68"/>
      <c r="VGY5407" s="68"/>
      <c r="VGZ5407" s="68"/>
      <c r="VHC5407" s="68"/>
      <c r="VHD5407" s="69"/>
      <c r="VHE5407" s="70"/>
      <c r="VHF5407" s="69"/>
      <c r="VHG5407" s="71"/>
      <c r="VHH5407" s="67"/>
      <c r="VHI5407" s="67"/>
      <c r="VHJ5407" s="68"/>
      <c r="VHK5407" s="68"/>
      <c r="VHM5407" s="68"/>
      <c r="VHN5407" s="68"/>
      <c r="VHO5407" s="68"/>
      <c r="VHP5407" s="68"/>
      <c r="VHS5407" s="68"/>
      <c r="VHT5407" s="69"/>
      <c r="VHU5407" s="70"/>
      <c r="VHV5407" s="69"/>
      <c r="VHW5407" s="71"/>
      <c r="VHX5407" s="67"/>
      <c r="VHY5407" s="67"/>
      <c r="VHZ5407" s="68"/>
      <c r="VIA5407" s="68"/>
      <c r="VIC5407" s="68"/>
      <c r="VID5407" s="68"/>
      <c r="VIE5407" s="68"/>
      <c r="VIF5407" s="68"/>
      <c r="VII5407" s="68"/>
      <c r="VIJ5407" s="69"/>
      <c r="VIK5407" s="70"/>
      <c r="VIL5407" s="69"/>
      <c r="VIM5407" s="71"/>
      <c r="VIN5407" s="67"/>
      <c r="VIO5407" s="67"/>
      <c r="VIP5407" s="68"/>
      <c r="VIQ5407" s="68"/>
      <c r="VIS5407" s="68"/>
      <c r="VIT5407" s="68"/>
      <c r="VIU5407" s="68"/>
      <c r="VIV5407" s="68"/>
      <c r="VIY5407" s="68"/>
      <c r="VIZ5407" s="69"/>
      <c r="VJA5407" s="70"/>
      <c r="VJB5407" s="69"/>
      <c r="VJC5407" s="71"/>
      <c r="VJD5407" s="67"/>
      <c r="VJE5407" s="67"/>
      <c r="VJF5407" s="68"/>
      <c r="VJG5407" s="68"/>
      <c r="VJI5407" s="68"/>
      <c r="VJJ5407" s="68"/>
      <c r="VJK5407" s="68"/>
      <c r="VJL5407" s="68"/>
      <c r="VJO5407" s="68"/>
      <c r="VJP5407" s="69"/>
      <c r="VJQ5407" s="70"/>
      <c r="VJR5407" s="69"/>
      <c r="VJS5407" s="71"/>
      <c r="VJT5407" s="67"/>
      <c r="VJU5407" s="67"/>
      <c r="VJV5407" s="68"/>
      <c r="VJW5407" s="68"/>
      <c r="VJY5407" s="68"/>
      <c r="VJZ5407" s="68"/>
      <c r="VKA5407" s="68"/>
      <c r="VKB5407" s="68"/>
      <c r="VKE5407" s="68"/>
      <c r="VKF5407" s="69"/>
      <c r="VKG5407" s="70"/>
      <c r="VKH5407" s="69"/>
      <c r="VKI5407" s="71"/>
      <c r="VKJ5407" s="67"/>
      <c r="VKK5407" s="67"/>
      <c r="VKL5407" s="68"/>
      <c r="VKM5407" s="68"/>
      <c r="VKO5407" s="68"/>
      <c r="VKP5407" s="68"/>
      <c r="VKQ5407" s="68"/>
      <c r="VKR5407" s="68"/>
      <c r="VKU5407" s="68"/>
      <c r="VKV5407" s="69"/>
      <c r="VKW5407" s="70"/>
      <c r="VKX5407" s="69"/>
      <c r="VKY5407" s="71"/>
      <c r="VKZ5407" s="67"/>
      <c r="VLA5407" s="67"/>
      <c r="VLB5407" s="68"/>
      <c r="VLC5407" s="68"/>
      <c r="VLE5407" s="68"/>
      <c r="VLF5407" s="68"/>
      <c r="VLG5407" s="68"/>
      <c r="VLH5407" s="68"/>
      <c r="VLK5407" s="68"/>
      <c r="VLL5407" s="69"/>
      <c r="VLM5407" s="70"/>
      <c r="VLN5407" s="69"/>
      <c r="VLO5407" s="71"/>
      <c r="VLP5407" s="67"/>
      <c r="VLQ5407" s="67"/>
      <c r="VLR5407" s="68"/>
      <c r="VLS5407" s="68"/>
      <c r="VLU5407" s="68"/>
      <c r="VLV5407" s="68"/>
      <c r="VLW5407" s="68"/>
      <c r="VLX5407" s="68"/>
      <c r="VMA5407" s="68"/>
      <c r="VMB5407" s="69"/>
      <c r="VMC5407" s="70"/>
      <c r="VMD5407" s="69"/>
      <c r="VME5407" s="71"/>
      <c r="VMF5407" s="67"/>
      <c r="VMG5407" s="67"/>
      <c r="VMH5407" s="68"/>
      <c r="VMI5407" s="68"/>
      <c r="VMK5407" s="68"/>
      <c r="VML5407" s="68"/>
      <c r="VMM5407" s="68"/>
      <c r="VMN5407" s="68"/>
      <c r="VMQ5407" s="68"/>
      <c r="VMR5407" s="69"/>
      <c r="VMS5407" s="70"/>
      <c r="VMT5407" s="69"/>
      <c r="VMU5407" s="71"/>
      <c r="VMV5407" s="67"/>
      <c r="VMW5407" s="67"/>
      <c r="VMX5407" s="68"/>
      <c r="VMY5407" s="68"/>
      <c r="VNA5407" s="68"/>
      <c r="VNB5407" s="68"/>
      <c r="VNC5407" s="68"/>
      <c r="VND5407" s="68"/>
      <c r="VNG5407" s="68"/>
      <c r="VNH5407" s="69"/>
      <c r="VNI5407" s="70"/>
      <c r="VNJ5407" s="69"/>
      <c r="VNK5407" s="71"/>
      <c r="VNL5407" s="67"/>
      <c r="VNM5407" s="67"/>
      <c r="VNN5407" s="68"/>
      <c r="VNO5407" s="68"/>
      <c r="VNQ5407" s="68"/>
      <c r="VNR5407" s="68"/>
      <c r="VNS5407" s="68"/>
      <c r="VNT5407" s="68"/>
      <c r="VNW5407" s="68"/>
      <c r="VNX5407" s="69"/>
      <c r="VNY5407" s="70"/>
      <c r="VNZ5407" s="69"/>
      <c r="VOA5407" s="71"/>
      <c r="VOB5407" s="67"/>
      <c r="VOC5407" s="67"/>
      <c r="VOD5407" s="68"/>
      <c r="VOE5407" s="68"/>
      <c r="VOG5407" s="68"/>
      <c r="VOH5407" s="68"/>
      <c r="VOI5407" s="68"/>
      <c r="VOJ5407" s="68"/>
      <c r="VOM5407" s="68"/>
      <c r="VON5407" s="69"/>
      <c r="VOO5407" s="70"/>
      <c r="VOP5407" s="69"/>
      <c r="VOQ5407" s="71"/>
      <c r="VOR5407" s="67"/>
      <c r="VOS5407" s="67"/>
      <c r="VOT5407" s="68"/>
      <c r="VOU5407" s="68"/>
      <c r="VOW5407" s="68"/>
      <c r="VOX5407" s="68"/>
      <c r="VOY5407" s="68"/>
      <c r="VOZ5407" s="68"/>
      <c r="VPC5407" s="68"/>
      <c r="VPD5407" s="69"/>
      <c r="VPE5407" s="70"/>
      <c r="VPF5407" s="69"/>
      <c r="VPG5407" s="71"/>
      <c r="VPH5407" s="67"/>
      <c r="VPI5407" s="67"/>
      <c r="VPJ5407" s="68"/>
      <c r="VPK5407" s="68"/>
      <c r="VPM5407" s="68"/>
      <c r="VPN5407" s="68"/>
      <c r="VPO5407" s="68"/>
      <c r="VPP5407" s="68"/>
      <c r="VPS5407" s="68"/>
      <c r="VPT5407" s="69"/>
      <c r="VPU5407" s="70"/>
      <c r="VPV5407" s="69"/>
      <c r="VPW5407" s="71"/>
      <c r="VPX5407" s="67"/>
      <c r="VPY5407" s="67"/>
      <c r="VPZ5407" s="68"/>
      <c r="VQA5407" s="68"/>
      <c r="VQC5407" s="68"/>
      <c r="VQD5407" s="68"/>
      <c r="VQE5407" s="68"/>
      <c r="VQF5407" s="68"/>
      <c r="VQI5407" s="68"/>
      <c r="VQJ5407" s="69"/>
      <c r="VQK5407" s="70"/>
      <c r="VQL5407" s="69"/>
      <c r="VQM5407" s="71"/>
      <c r="VQN5407" s="67"/>
      <c r="VQO5407" s="67"/>
      <c r="VQP5407" s="68"/>
      <c r="VQQ5407" s="68"/>
      <c r="VQS5407" s="68"/>
      <c r="VQT5407" s="68"/>
      <c r="VQU5407" s="68"/>
      <c r="VQV5407" s="68"/>
      <c r="VQY5407" s="68"/>
      <c r="VQZ5407" s="69"/>
      <c r="VRA5407" s="70"/>
      <c r="VRB5407" s="69"/>
      <c r="VRC5407" s="71"/>
      <c r="VRD5407" s="67"/>
      <c r="VRE5407" s="67"/>
      <c r="VRF5407" s="68"/>
      <c r="VRG5407" s="68"/>
      <c r="VRI5407" s="68"/>
      <c r="VRJ5407" s="68"/>
      <c r="VRK5407" s="68"/>
      <c r="VRL5407" s="68"/>
      <c r="VRO5407" s="68"/>
      <c r="VRP5407" s="69"/>
      <c r="VRQ5407" s="70"/>
      <c r="VRR5407" s="69"/>
      <c r="VRS5407" s="71"/>
      <c r="VRT5407" s="67"/>
      <c r="VRU5407" s="67"/>
      <c r="VRV5407" s="68"/>
      <c r="VRW5407" s="68"/>
      <c r="VRY5407" s="68"/>
      <c r="VRZ5407" s="68"/>
      <c r="VSA5407" s="68"/>
      <c r="VSB5407" s="68"/>
      <c r="VSE5407" s="68"/>
      <c r="VSF5407" s="69"/>
      <c r="VSG5407" s="70"/>
      <c r="VSH5407" s="69"/>
      <c r="VSI5407" s="71"/>
      <c r="VSJ5407" s="67"/>
      <c r="VSK5407" s="67"/>
      <c r="VSL5407" s="68"/>
      <c r="VSM5407" s="68"/>
      <c r="VSO5407" s="68"/>
      <c r="VSP5407" s="68"/>
      <c r="VSQ5407" s="68"/>
      <c r="VSR5407" s="68"/>
      <c r="VSU5407" s="68"/>
      <c r="VSV5407" s="69"/>
      <c r="VSW5407" s="70"/>
      <c r="VSX5407" s="69"/>
      <c r="VSY5407" s="71"/>
      <c r="VSZ5407" s="67"/>
      <c r="VTA5407" s="67"/>
      <c r="VTB5407" s="68"/>
      <c r="VTC5407" s="68"/>
      <c r="VTE5407" s="68"/>
      <c r="VTF5407" s="68"/>
      <c r="VTG5407" s="68"/>
      <c r="VTH5407" s="68"/>
      <c r="VTK5407" s="68"/>
      <c r="VTL5407" s="69"/>
      <c r="VTM5407" s="70"/>
      <c r="VTN5407" s="69"/>
      <c r="VTO5407" s="71"/>
      <c r="VTP5407" s="67"/>
      <c r="VTQ5407" s="67"/>
      <c r="VTR5407" s="68"/>
      <c r="VTS5407" s="68"/>
      <c r="VTU5407" s="68"/>
      <c r="VTV5407" s="68"/>
      <c r="VTW5407" s="68"/>
      <c r="VTX5407" s="68"/>
      <c r="VUA5407" s="68"/>
      <c r="VUB5407" s="69"/>
      <c r="VUC5407" s="70"/>
      <c r="VUD5407" s="69"/>
      <c r="VUE5407" s="71"/>
      <c r="VUF5407" s="67"/>
      <c r="VUG5407" s="67"/>
      <c r="VUH5407" s="68"/>
      <c r="VUI5407" s="68"/>
      <c r="VUK5407" s="68"/>
      <c r="VUL5407" s="68"/>
      <c r="VUM5407" s="68"/>
      <c r="VUN5407" s="68"/>
      <c r="VUQ5407" s="68"/>
      <c r="VUR5407" s="69"/>
      <c r="VUS5407" s="70"/>
      <c r="VUT5407" s="69"/>
      <c r="VUU5407" s="71"/>
      <c r="VUV5407" s="67"/>
      <c r="VUW5407" s="67"/>
      <c r="VUX5407" s="68"/>
      <c r="VUY5407" s="68"/>
      <c r="VVA5407" s="68"/>
      <c r="VVB5407" s="68"/>
      <c r="VVC5407" s="68"/>
      <c r="VVD5407" s="68"/>
      <c r="VVG5407" s="68"/>
      <c r="VVH5407" s="69"/>
      <c r="VVI5407" s="70"/>
      <c r="VVJ5407" s="69"/>
      <c r="VVK5407" s="71"/>
      <c r="VVL5407" s="67"/>
      <c r="VVM5407" s="67"/>
      <c r="VVN5407" s="68"/>
      <c r="VVO5407" s="68"/>
      <c r="VVQ5407" s="68"/>
      <c r="VVR5407" s="68"/>
      <c r="VVS5407" s="68"/>
      <c r="VVT5407" s="68"/>
      <c r="VVW5407" s="68"/>
      <c r="VVX5407" s="69"/>
      <c r="VVY5407" s="70"/>
      <c r="VVZ5407" s="69"/>
      <c r="VWA5407" s="71"/>
      <c r="VWB5407" s="67"/>
      <c r="VWC5407" s="67"/>
      <c r="VWD5407" s="68"/>
      <c r="VWE5407" s="68"/>
      <c r="VWG5407" s="68"/>
      <c r="VWH5407" s="68"/>
      <c r="VWI5407" s="68"/>
      <c r="VWJ5407" s="68"/>
      <c r="VWM5407" s="68"/>
      <c r="VWN5407" s="69"/>
      <c r="VWO5407" s="70"/>
      <c r="VWP5407" s="69"/>
      <c r="VWQ5407" s="71"/>
      <c r="VWR5407" s="67"/>
      <c r="VWS5407" s="67"/>
      <c r="VWT5407" s="68"/>
      <c r="VWU5407" s="68"/>
      <c r="VWW5407" s="68"/>
      <c r="VWX5407" s="68"/>
      <c r="VWY5407" s="68"/>
      <c r="VWZ5407" s="68"/>
      <c r="VXC5407" s="68"/>
      <c r="VXD5407" s="69"/>
      <c r="VXE5407" s="70"/>
      <c r="VXF5407" s="69"/>
      <c r="VXG5407" s="71"/>
      <c r="VXH5407" s="67"/>
      <c r="VXI5407" s="67"/>
      <c r="VXJ5407" s="68"/>
      <c r="VXK5407" s="68"/>
      <c r="VXM5407" s="68"/>
      <c r="VXN5407" s="68"/>
      <c r="VXO5407" s="68"/>
      <c r="VXP5407" s="68"/>
      <c r="VXS5407" s="68"/>
      <c r="VXT5407" s="69"/>
      <c r="VXU5407" s="70"/>
      <c r="VXV5407" s="69"/>
      <c r="VXW5407" s="71"/>
      <c r="VXX5407" s="67"/>
      <c r="VXY5407" s="67"/>
      <c r="VXZ5407" s="68"/>
      <c r="VYA5407" s="68"/>
      <c r="VYC5407" s="68"/>
      <c r="VYD5407" s="68"/>
      <c r="VYE5407" s="68"/>
      <c r="VYF5407" s="68"/>
      <c r="VYI5407" s="68"/>
      <c r="VYJ5407" s="69"/>
      <c r="VYK5407" s="70"/>
      <c r="VYL5407" s="69"/>
      <c r="VYM5407" s="71"/>
      <c r="VYN5407" s="67"/>
      <c r="VYO5407" s="67"/>
      <c r="VYP5407" s="68"/>
      <c r="VYQ5407" s="68"/>
      <c r="VYS5407" s="68"/>
      <c r="VYT5407" s="68"/>
      <c r="VYU5407" s="68"/>
      <c r="VYV5407" s="68"/>
      <c r="VYY5407" s="68"/>
      <c r="VYZ5407" s="69"/>
      <c r="VZA5407" s="70"/>
      <c r="VZB5407" s="69"/>
      <c r="VZC5407" s="71"/>
      <c r="VZD5407" s="67"/>
      <c r="VZE5407" s="67"/>
      <c r="VZF5407" s="68"/>
      <c r="VZG5407" s="68"/>
      <c r="VZI5407" s="68"/>
      <c r="VZJ5407" s="68"/>
      <c r="VZK5407" s="68"/>
      <c r="VZL5407" s="68"/>
      <c r="VZO5407" s="68"/>
      <c r="VZP5407" s="69"/>
      <c r="VZQ5407" s="70"/>
      <c r="VZR5407" s="69"/>
      <c r="VZS5407" s="71"/>
      <c r="VZT5407" s="67"/>
      <c r="VZU5407" s="67"/>
      <c r="VZV5407" s="68"/>
      <c r="VZW5407" s="68"/>
      <c r="VZY5407" s="68"/>
      <c r="VZZ5407" s="68"/>
      <c r="WAA5407" s="68"/>
      <c r="WAB5407" s="68"/>
      <c r="WAE5407" s="68"/>
      <c r="WAF5407" s="69"/>
      <c r="WAG5407" s="70"/>
      <c r="WAH5407" s="69"/>
      <c r="WAI5407" s="71"/>
      <c r="WAJ5407" s="67"/>
      <c r="WAK5407" s="67"/>
      <c r="WAL5407" s="68"/>
      <c r="WAM5407" s="68"/>
      <c r="WAO5407" s="68"/>
      <c r="WAP5407" s="68"/>
      <c r="WAQ5407" s="68"/>
      <c r="WAR5407" s="68"/>
      <c r="WAU5407" s="68"/>
      <c r="WAV5407" s="69"/>
      <c r="WAW5407" s="70"/>
      <c r="WAX5407" s="69"/>
      <c r="WAY5407" s="71"/>
      <c r="WAZ5407" s="67"/>
      <c r="WBA5407" s="67"/>
      <c r="WBB5407" s="68"/>
      <c r="WBC5407" s="68"/>
      <c r="WBE5407" s="68"/>
      <c r="WBF5407" s="68"/>
      <c r="WBG5407" s="68"/>
      <c r="WBH5407" s="68"/>
      <c r="WBK5407" s="68"/>
      <c r="WBL5407" s="69"/>
      <c r="WBM5407" s="70"/>
      <c r="WBN5407" s="69"/>
      <c r="WBO5407" s="71"/>
      <c r="WBP5407" s="67"/>
      <c r="WBQ5407" s="67"/>
      <c r="WBR5407" s="68"/>
      <c r="WBS5407" s="68"/>
      <c r="WBU5407" s="68"/>
      <c r="WBV5407" s="68"/>
      <c r="WBW5407" s="68"/>
      <c r="WBX5407" s="68"/>
      <c r="WCA5407" s="68"/>
      <c r="WCB5407" s="69"/>
      <c r="WCC5407" s="70"/>
      <c r="WCD5407" s="69"/>
      <c r="WCE5407" s="71"/>
      <c r="WCF5407" s="67"/>
      <c r="WCG5407" s="67"/>
      <c r="WCH5407" s="68"/>
      <c r="WCI5407" s="68"/>
      <c r="WCK5407" s="68"/>
      <c r="WCL5407" s="68"/>
      <c r="WCM5407" s="68"/>
      <c r="WCN5407" s="68"/>
      <c r="WCQ5407" s="68"/>
      <c r="WCR5407" s="69"/>
      <c r="WCS5407" s="70"/>
      <c r="WCT5407" s="69"/>
      <c r="WCU5407" s="71"/>
      <c r="WCV5407" s="67"/>
      <c r="WCW5407" s="67"/>
      <c r="WCX5407" s="68"/>
      <c r="WCY5407" s="68"/>
      <c r="WDA5407" s="68"/>
      <c r="WDB5407" s="68"/>
      <c r="WDC5407" s="68"/>
      <c r="WDD5407" s="68"/>
      <c r="WDG5407" s="68"/>
      <c r="WDH5407" s="69"/>
      <c r="WDI5407" s="70"/>
      <c r="WDJ5407" s="69"/>
      <c r="WDK5407" s="71"/>
      <c r="WDL5407" s="67"/>
      <c r="WDM5407" s="67"/>
      <c r="WDN5407" s="68"/>
      <c r="WDO5407" s="68"/>
      <c r="WDQ5407" s="68"/>
      <c r="WDR5407" s="68"/>
      <c r="WDS5407" s="68"/>
      <c r="WDT5407" s="68"/>
      <c r="WDW5407" s="68"/>
      <c r="WDX5407" s="69"/>
      <c r="WDY5407" s="70"/>
      <c r="WDZ5407" s="69"/>
      <c r="WEA5407" s="71"/>
      <c r="WEB5407" s="67"/>
      <c r="WEC5407" s="67"/>
      <c r="WED5407" s="68"/>
      <c r="WEE5407" s="68"/>
      <c r="WEG5407" s="68"/>
      <c r="WEH5407" s="68"/>
      <c r="WEI5407" s="68"/>
      <c r="WEJ5407" s="68"/>
      <c r="WEM5407" s="68"/>
      <c r="WEN5407" s="69"/>
      <c r="WEO5407" s="70"/>
      <c r="WEP5407" s="69"/>
      <c r="WEQ5407" s="71"/>
      <c r="WER5407" s="67"/>
      <c r="WES5407" s="67"/>
      <c r="WET5407" s="68"/>
      <c r="WEU5407" s="68"/>
      <c r="WEW5407" s="68"/>
      <c r="WEX5407" s="68"/>
      <c r="WEY5407" s="68"/>
      <c r="WEZ5407" s="68"/>
      <c r="WFC5407" s="68"/>
      <c r="WFD5407" s="69"/>
      <c r="WFE5407" s="70"/>
      <c r="WFF5407" s="69"/>
      <c r="WFG5407" s="71"/>
      <c r="WFH5407" s="67"/>
      <c r="WFI5407" s="67"/>
      <c r="WFJ5407" s="68"/>
      <c r="WFK5407" s="68"/>
      <c r="WFM5407" s="68"/>
      <c r="WFN5407" s="68"/>
      <c r="WFO5407" s="68"/>
      <c r="WFP5407" s="68"/>
      <c r="WFS5407" s="68"/>
      <c r="WFT5407" s="69"/>
      <c r="WFU5407" s="70"/>
      <c r="WFV5407" s="69"/>
      <c r="WFW5407" s="71"/>
      <c r="WFX5407" s="67"/>
      <c r="WFY5407" s="67"/>
      <c r="WFZ5407" s="68"/>
      <c r="WGA5407" s="68"/>
      <c r="WGC5407" s="68"/>
      <c r="WGD5407" s="68"/>
      <c r="WGE5407" s="68"/>
      <c r="WGF5407" s="68"/>
      <c r="WGI5407" s="68"/>
      <c r="WGJ5407" s="69"/>
      <c r="WGK5407" s="70"/>
      <c r="WGL5407" s="69"/>
      <c r="WGM5407" s="71"/>
      <c r="WGN5407" s="67"/>
      <c r="WGO5407" s="67"/>
      <c r="WGP5407" s="68"/>
      <c r="WGQ5407" s="68"/>
      <c r="WGS5407" s="68"/>
      <c r="WGT5407" s="68"/>
      <c r="WGU5407" s="68"/>
      <c r="WGV5407" s="68"/>
      <c r="WGY5407" s="68"/>
      <c r="WGZ5407" s="69"/>
      <c r="WHA5407" s="70"/>
      <c r="WHB5407" s="69"/>
      <c r="WHC5407" s="71"/>
      <c r="WHD5407" s="67"/>
      <c r="WHE5407" s="67"/>
      <c r="WHF5407" s="68"/>
      <c r="WHG5407" s="68"/>
      <c r="WHI5407" s="68"/>
      <c r="WHJ5407" s="68"/>
      <c r="WHK5407" s="68"/>
      <c r="WHL5407" s="68"/>
      <c r="WHO5407" s="68"/>
      <c r="WHP5407" s="69"/>
      <c r="WHQ5407" s="70"/>
      <c r="WHR5407" s="69"/>
      <c r="WHS5407" s="71"/>
      <c r="WHT5407" s="67"/>
      <c r="WHU5407" s="67"/>
      <c r="WHV5407" s="68"/>
      <c r="WHW5407" s="68"/>
      <c r="WHY5407" s="68"/>
      <c r="WHZ5407" s="68"/>
      <c r="WIA5407" s="68"/>
      <c r="WIB5407" s="68"/>
      <c r="WIE5407" s="68"/>
      <c r="WIF5407" s="69"/>
      <c r="WIG5407" s="70"/>
      <c r="WIH5407" s="69"/>
      <c r="WII5407" s="71"/>
      <c r="WIJ5407" s="67"/>
      <c r="WIK5407" s="67"/>
      <c r="WIL5407" s="68"/>
      <c r="WIM5407" s="68"/>
      <c r="WIO5407" s="68"/>
      <c r="WIP5407" s="68"/>
      <c r="WIQ5407" s="68"/>
      <c r="WIR5407" s="68"/>
      <c r="WIU5407" s="68"/>
      <c r="WIV5407" s="69"/>
      <c r="WIW5407" s="70"/>
      <c r="WIX5407" s="69"/>
      <c r="WIY5407" s="71"/>
      <c r="WIZ5407" s="67"/>
      <c r="WJA5407" s="67"/>
      <c r="WJB5407" s="68"/>
      <c r="WJC5407" s="68"/>
      <c r="WJE5407" s="68"/>
      <c r="WJF5407" s="68"/>
      <c r="WJG5407" s="68"/>
      <c r="WJH5407" s="68"/>
      <c r="WJK5407" s="68"/>
      <c r="WJL5407" s="69"/>
      <c r="WJM5407" s="70"/>
      <c r="WJN5407" s="69"/>
      <c r="WJO5407" s="71"/>
      <c r="WJP5407" s="67"/>
      <c r="WJQ5407" s="67"/>
      <c r="WJR5407" s="68"/>
      <c r="WJS5407" s="68"/>
      <c r="WJU5407" s="68"/>
      <c r="WJV5407" s="68"/>
      <c r="WJW5407" s="68"/>
      <c r="WJX5407" s="68"/>
      <c r="WKA5407" s="68"/>
      <c r="WKB5407" s="69"/>
      <c r="WKC5407" s="70"/>
      <c r="WKD5407" s="69"/>
      <c r="WKE5407" s="71"/>
      <c r="WKF5407" s="67"/>
      <c r="WKG5407" s="67"/>
      <c r="WKH5407" s="68"/>
      <c r="WKI5407" s="68"/>
      <c r="WKK5407" s="68"/>
      <c r="WKL5407" s="68"/>
      <c r="WKM5407" s="68"/>
      <c r="WKN5407" s="68"/>
      <c r="WKQ5407" s="68"/>
      <c r="WKR5407" s="69"/>
      <c r="WKS5407" s="70"/>
      <c r="WKT5407" s="69"/>
      <c r="WKU5407" s="71"/>
      <c r="WKV5407" s="67"/>
      <c r="WKW5407" s="67"/>
      <c r="WKX5407" s="68"/>
      <c r="WKY5407" s="68"/>
      <c r="WLA5407" s="68"/>
      <c r="WLB5407" s="68"/>
      <c r="WLC5407" s="68"/>
      <c r="WLD5407" s="68"/>
      <c r="WLG5407" s="68"/>
      <c r="WLH5407" s="69"/>
      <c r="WLI5407" s="70"/>
      <c r="WLJ5407" s="69"/>
      <c r="WLK5407" s="71"/>
      <c r="WLL5407" s="67"/>
      <c r="WLM5407" s="67"/>
      <c r="WLN5407" s="68"/>
      <c r="WLO5407" s="68"/>
      <c r="WLQ5407" s="68"/>
      <c r="WLR5407" s="68"/>
      <c r="WLS5407" s="68"/>
      <c r="WLT5407" s="68"/>
      <c r="WLW5407" s="68"/>
      <c r="WLX5407" s="69"/>
      <c r="WLY5407" s="70"/>
      <c r="WLZ5407" s="69"/>
      <c r="WMA5407" s="71"/>
      <c r="WMB5407" s="67"/>
      <c r="WMC5407" s="67"/>
      <c r="WMD5407" s="68"/>
      <c r="WME5407" s="68"/>
      <c r="WMG5407" s="68"/>
      <c r="WMH5407" s="68"/>
      <c r="WMI5407" s="68"/>
      <c r="WMJ5407" s="68"/>
      <c r="WMM5407" s="68"/>
      <c r="WMN5407" s="69"/>
      <c r="WMO5407" s="70"/>
      <c r="WMP5407" s="69"/>
      <c r="WMQ5407" s="71"/>
      <c r="WMR5407" s="67"/>
      <c r="WMS5407" s="67"/>
      <c r="WMT5407" s="68"/>
      <c r="WMU5407" s="68"/>
      <c r="WMW5407" s="68"/>
      <c r="WMX5407" s="68"/>
      <c r="WMY5407" s="68"/>
      <c r="WMZ5407" s="68"/>
      <c r="WNC5407" s="68"/>
      <c r="WND5407" s="69"/>
      <c r="WNE5407" s="70"/>
      <c r="WNF5407" s="69"/>
      <c r="WNG5407" s="71"/>
      <c r="WNH5407" s="67"/>
      <c r="WNI5407" s="67"/>
      <c r="WNJ5407" s="68"/>
      <c r="WNK5407" s="68"/>
      <c r="WNM5407" s="68"/>
      <c r="WNN5407" s="68"/>
      <c r="WNO5407" s="68"/>
      <c r="WNP5407" s="68"/>
      <c r="WNS5407" s="68"/>
      <c r="WNT5407" s="69"/>
      <c r="WNU5407" s="70"/>
      <c r="WNV5407" s="69"/>
      <c r="WNW5407" s="71"/>
      <c r="WNX5407" s="67"/>
      <c r="WNY5407" s="67"/>
      <c r="WNZ5407" s="68"/>
      <c r="WOA5407" s="68"/>
      <c r="WOC5407" s="68"/>
      <c r="WOD5407" s="68"/>
      <c r="WOE5407" s="68"/>
      <c r="WOF5407" s="68"/>
      <c r="WOI5407" s="68"/>
      <c r="WOJ5407" s="69"/>
      <c r="WOK5407" s="70"/>
      <c r="WOL5407" s="69"/>
      <c r="WOM5407" s="71"/>
      <c r="WON5407" s="67"/>
      <c r="WOO5407" s="67"/>
      <c r="WOP5407" s="68"/>
      <c r="WOQ5407" s="68"/>
      <c r="WOS5407" s="68"/>
      <c r="WOT5407" s="68"/>
      <c r="WOU5407" s="68"/>
      <c r="WOV5407" s="68"/>
      <c r="WOY5407" s="68"/>
      <c r="WOZ5407" s="69"/>
      <c r="WPA5407" s="70"/>
      <c r="WPB5407" s="69"/>
      <c r="WPC5407" s="71"/>
      <c r="WPD5407" s="67"/>
      <c r="WPE5407" s="67"/>
      <c r="WPF5407" s="68"/>
      <c r="WPG5407" s="68"/>
      <c r="WPI5407" s="68"/>
      <c r="WPJ5407" s="68"/>
      <c r="WPK5407" s="68"/>
      <c r="WPL5407" s="68"/>
      <c r="WPO5407" s="68"/>
      <c r="WPP5407" s="69"/>
      <c r="WPQ5407" s="70"/>
      <c r="WPR5407" s="69"/>
      <c r="WPS5407" s="71"/>
      <c r="WPT5407" s="67"/>
      <c r="WPU5407" s="67"/>
      <c r="WPV5407" s="68"/>
      <c r="WPW5407" s="68"/>
      <c r="WPY5407" s="68"/>
      <c r="WPZ5407" s="68"/>
      <c r="WQA5407" s="68"/>
      <c r="WQB5407" s="68"/>
      <c r="WQE5407" s="68"/>
      <c r="WQF5407" s="69"/>
      <c r="WQG5407" s="70"/>
      <c r="WQH5407" s="69"/>
      <c r="WQI5407" s="71"/>
      <c r="WQJ5407" s="67"/>
      <c r="WQK5407" s="67"/>
      <c r="WQL5407" s="68"/>
      <c r="WQM5407" s="68"/>
      <c r="WQO5407" s="68"/>
      <c r="WQP5407" s="68"/>
      <c r="WQQ5407" s="68"/>
      <c r="WQR5407" s="68"/>
      <c r="WQU5407" s="68"/>
      <c r="WQV5407" s="69"/>
      <c r="WQW5407" s="70"/>
      <c r="WQX5407" s="69"/>
      <c r="WQY5407" s="71"/>
      <c r="WQZ5407" s="67"/>
      <c r="WRA5407" s="67"/>
      <c r="WRB5407" s="68"/>
      <c r="WRC5407" s="68"/>
      <c r="WRE5407" s="68"/>
      <c r="WRF5407" s="68"/>
      <c r="WRG5407" s="68"/>
      <c r="WRH5407" s="68"/>
      <c r="WRK5407" s="68"/>
      <c r="WRL5407" s="69"/>
      <c r="WRM5407" s="70"/>
      <c r="WRN5407" s="69"/>
      <c r="WRO5407" s="71"/>
      <c r="WRP5407" s="67"/>
      <c r="WRQ5407" s="67"/>
      <c r="WRR5407" s="68"/>
      <c r="WRS5407" s="68"/>
      <c r="WRU5407" s="68"/>
      <c r="WRV5407" s="68"/>
      <c r="WRW5407" s="68"/>
      <c r="WRX5407" s="68"/>
      <c r="WSA5407" s="68"/>
      <c r="WSB5407" s="69"/>
      <c r="WSC5407" s="70"/>
      <c r="WSD5407" s="69"/>
      <c r="WSE5407" s="71"/>
      <c r="WSF5407" s="67"/>
      <c r="WSG5407" s="67"/>
      <c r="WSH5407" s="68"/>
      <c r="WSI5407" s="68"/>
      <c r="WSK5407" s="68"/>
      <c r="WSL5407" s="68"/>
      <c r="WSM5407" s="68"/>
      <c r="WSN5407" s="68"/>
      <c r="WSQ5407" s="68"/>
      <c r="WSR5407" s="69"/>
      <c r="WSS5407" s="70"/>
      <c r="WST5407" s="69"/>
      <c r="WSU5407" s="71"/>
      <c r="WSV5407" s="67"/>
      <c r="WSW5407" s="67"/>
      <c r="WSX5407" s="68"/>
      <c r="WSY5407" s="68"/>
      <c r="WTA5407" s="68"/>
      <c r="WTB5407" s="68"/>
      <c r="WTC5407" s="68"/>
      <c r="WTD5407" s="68"/>
      <c r="WTG5407" s="68"/>
      <c r="WTH5407" s="69"/>
      <c r="WTI5407" s="70"/>
      <c r="WTJ5407" s="69"/>
      <c r="WTK5407" s="71"/>
      <c r="WTL5407" s="67"/>
      <c r="WTM5407" s="67"/>
      <c r="WTN5407" s="68"/>
      <c r="WTO5407" s="68"/>
      <c r="WTQ5407" s="68"/>
      <c r="WTR5407" s="68"/>
      <c r="WTS5407" s="68"/>
      <c r="WTT5407" s="68"/>
      <c r="WTW5407" s="68"/>
      <c r="WTX5407" s="69"/>
      <c r="WTY5407" s="70"/>
      <c r="WTZ5407" s="69"/>
      <c r="WUA5407" s="71"/>
      <c r="WUB5407" s="67"/>
      <c r="WUC5407" s="67"/>
      <c r="WUD5407" s="68"/>
      <c r="WUE5407" s="68"/>
      <c r="WUG5407" s="68"/>
      <c r="WUH5407" s="68"/>
      <c r="WUI5407" s="68"/>
      <c r="WUJ5407" s="68"/>
      <c r="WUM5407" s="68"/>
      <c r="WUN5407" s="69"/>
      <c r="WUO5407" s="70"/>
      <c r="WUP5407" s="69"/>
      <c r="WUQ5407" s="71"/>
      <c r="WUR5407" s="67"/>
      <c r="WUS5407" s="67"/>
      <c r="WUT5407" s="68"/>
      <c r="WUU5407" s="68"/>
      <c r="WUW5407" s="68"/>
      <c r="WUX5407" s="68"/>
      <c r="WUY5407" s="68"/>
      <c r="WUZ5407" s="68"/>
      <c r="WVC5407" s="68"/>
      <c r="WVD5407" s="69"/>
      <c r="WVE5407" s="70"/>
      <c r="WVF5407" s="69"/>
      <c r="WVG5407" s="71"/>
      <c r="WVH5407" s="67"/>
      <c r="WVI5407" s="67"/>
      <c r="WVJ5407" s="68"/>
      <c r="WVK5407" s="68"/>
      <c r="WVM5407" s="68"/>
      <c r="WVN5407" s="68"/>
      <c r="WVO5407" s="68"/>
      <c r="WVP5407" s="68"/>
      <c r="WVS5407" s="68"/>
      <c r="WVT5407" s="69"/>
      <c r="WVU5407" s="70"/>
      <c r="WVV5407" s="69"/>
      <c r="WVW5407" s="71"/>
      <c r="WVX5407" s="67"/>
      <c r="WVY5407" s="67"/>
      <c r="WVZ5407" s="68"/>
      <c r="WWA5407" s="68"/>
      <c r="WWC5407" s="68"/>
      <c r="WWD5407" s="68"/>
      <c r="WWE5407" s="68"/>
      <c r="WWF5407" s="68"/>
      <c r="WWI5407" s="68"/>
      <c r="WWJ5407" s="69"/>
      <c r="WWK5407" s="70"/>
      <c r="WWL5407" s="69"/>
      <c r="WWM5407" s="71"/>
      <c r="WWN5407" s="67"/>
      <c r="WWO5407" s="67"/>
      <c r="WWP5407" s="68"/>
      <c r="WWQ5407" s="68"/>
      <c r="WWS5407" s="68"/>
      <c r="WWT5407" s="68"/>
      <c r="WWU5407" s="68"/>
      <c r="WWV5407" s="68"/>
      <c r="WWY5407" s="68"/>
      <c r="WWZ5407" s="69"/>
      <c r="WXA5407" s="70"/>
      <c r="WXB5407" s="69"/>
      <c r="WXC5407" s="71"/>
      <c r="WXD5407" s="67"/>
      <c r="WXE5407" s="67"/>
      <c r="WXF5407" s="68"/>
      <c r="WXG5407" s="68"/>
      <c r="WXI5407" s="68"/>
      <c r="WXJ5407" s="68"/>
      <c r="WXK5407" s="68"/>
      <c r="WXL5407" s="68"/>
      <c r="WXO5407" s="68"/>
      <c r="WXP5407" s="69"/>
      <c r="WXQ5407" s="70"/>
      <c r="WXR5407" s="69"/>
      <c r="WXS5407" s="71"/>
      <c r="WXT5407" s="67"/>
      <c r="WXU5407" s="67"/>
      <c r="WXV5407" s="68"/>
      <c r="WXW5407" s="68"/>
      <c r="WXY5407" s="68"/>
      <c r="WXZ5407" s="68"/>
      <c r="WYA5407" s="68"/>
      <c r="WYB5407" s="68"/>
      <c r="WYE5407" s="68"/>
      <c r="WYF5407" s="69"/>
      <c r="WYG5407" s="70"/>
      <c r="WYH5407" s="69"/>
      <c r="WYI5407" s="71"/>
      <c r="WYJ5407" s="67"/>
      <c r="WYK5407" s="67"/>
      <c r="WYL5407" s="68"/>
      <c r="WYM5407" s="68"/>
      <c r="WYO5407" s="68"/>
      <c r="WYP5407" s="68"/>
      <c r="WYQ5407" s="68"/>
      <c r="WYR5407" s="68"/>
      <c r="WYU5407" s="68"/>
      <c r="WYV5407" s="69"/>
      <c r="WYW5407" s="70"/>
      <c r="WYX5407" s="69"/>
      <c r="WYY5407" s="71"/>
      <c r="WYZ5407" s="67"/>
      <c r="WZA5407" s="67"/>
      <c r="WZB5407" s="68"/>
      <c r="WZC5407" s="68"/>
      <c r="WZE5407" s="68"/>
      <c r="WZF5407" s="68"/>
      <c r="WZG5407" s="68"/>
      <c r="WZH5407" s="68"/>
      <c r="WZK5407" s="68"/>
      <c r="WZL5407" s="69"/>
      <c r="WZM5407" s="70"/>
      <c r="WZN5407" s="69"/>
      <c r="WZO5407" s="71"/>
      <c r="WZP5407" s="67"/>
      <c r="WZQ5407" s="67"/>
      <c r="WZR5407" s="68"/>
      <c r="WZS5407" s="68"/>
      <c r="WZU5407" s="68"/>
      <c r="WZV5407" s="68"/>
      <c r="WZW5407" s="68"/>
      <c r="WZX5407" s="68"/>
      <c r="XAA5407" s="68"/>
      <c r="XAB5407" s="69"/>
      <c r="XAC5407" s="70"/>
      <c r="XAD5407" s="69"/>
      <c r="XAE5407" s="71"/>
      <c r="XAF5407" s="67"/>
      <c r="XAG5407" s="67"/>
      <c r="XAH5407" s="68"/>
      <c r="XAI5407" s="68"/>
      <c r="XAK5407" s="68"/>
      <c r="XAL5407" s="68"/>
      <c r="XAM5407" s="68"/>
      <c r="XAN5407" s="68"/>
      <c r="XAQ5407" s="68"/>
      <c r="XAR5407" s="69"/>
      <c r="XAS5407" s="70"/>
      <c r="XAT5407" s="69"/>
      <c r="XAU5407" s="71"/>
      <c r="XAV5407" s="67"/>
      <c r="XAW5407" s="67"/>
      <c r="XAX5407" s="68"/>
      <c r="XAY5407" s="68"/>
      <c r="XBA5407" s="68"/>
      <c r="XBB5407" s="68"/>
      <c r="XBC5407" s="68"/>
      <c r="XBD5407" s="68"/>
      <c r="XBG5407" s="68"/>
      <c r="XBH5407" s="69"/>
      <c r="XBI5407" s="70"/>
      <c r="XBJ5407" s="69"/>
      <c r="XBK5407" s="71"/>
      <c r="XBL5407" s="67"/>
      <c r="XBM5407" s="67"/>
      <c r="XBN5407" s="68"/>
      <c r="XBO5407" s="68"/>
      <c r="XBQ5407" s="68"/>
      <c r="XBR5407" s="68"/>
      <c r="XBS5407" s="68"/>
      <c r="XBT5407" s="68"/>
      <c r="XBW5407" s="68"/>
      <c r="XBX5407" s="69"/>
      <c r="XBY5407" s="70"/>
      <c r="XBZ5407" s="69"/>
      <c r="XCA5407" s="71"/>
      <c r="XCB5407" s="67"/>
      <c r="XCC5407" s="67"/>
      <c r="XCD5407" s="68"/>
      <c r="XCE5407" s="68"/>
      <c r="XCG5407" s="68"/>
      <c r="XCH5407" s="68"/>
      <c r="XCI5407" s="68"/>
      <c r="XCJ5407" s="68"/>
      <c r="XCM5407" s="68"/>
      <c r="XCN5407" s="69"/>
      <c r="XCO5407" s="70"/>
      <c r="XCP5407" s="69"/>
      <c r="XCQ5407" s="71"/>
      <c r="XCR5407" s="67"/>
      <c r="XCS5407" s="67"/>
      <c r="XCT5407" s="68"/>
      <c r="XCU5407" s="68"/>
      <c r="XCW5407" s="68"/>
      <c r="XCX5407" s="68"/>
      <c r="XCY5407" s="68"/>
      <c r="XCZ5407" s="68"/>
      <c r="XDC5407" s="68"/>
      <c r="XDD5407" s="69"/>
      <c r="XDE5407" s="70"/>
      <c r="XDF5407" s="69"/>
      <c r="XDG5407" s="71"/>
      <c r="XDH5407" s="67"/>
      <c r="XDI5407" s="67"/>
      <c r="XDJ5407" s="68"/>
      <c r="XDK5407" s="68"/>
      <c r="XDM5407" s="68"/>
      <c r="XDN5407" s="68"/>
      <c r="XDO5407" s="68"/>
      <c r="XDP5407" s="68"/>
      <c r="XDS5407" s="68"/>
      <c r="XDT5407" s="69"/>
      <c r="XDU5407" s="70"/>
      <c r="XDV5407" s="69"/>
      <c r="XDW5407" s="71"/>
      <c r="XDX5407" s="67"/>
      <c r="XDY5407" s="67"/>
      <c r="XDZ5407" s="68"/>
      <c r="XEA5407" s="68"/>
      <c r="XEC5407" s="68"/>
      <c r="XED5407" s="68"/>
      <c r="XEE5407" s="68"/>
      <c r="XEF5407" s="68"/>
      <c r="XEI5407" s="68"/>
      <c r="XEJ5407" s="69"/>
      <c r="XEK5407" s="70"/>
      <c r="XEL5407" s="69"/>
      <c r="XEM5407" s="71"/>
      <c r="XEN5407" s="67"/>
      <c r="XEO5407" s="67"/>
      <c r="XEP5407" s="68"/>
      <c r="XEQ5407" s="68"/>
      <c r="XES5407" s="68"/>
      <c r="XET5407" s="68"/>
      <c r="XEU5407" s="68"/>
      <c r="XEV5407" s="68"/>
      <c r="XEY5407" s="68"/>
      <c r="XEZ5407" s="69"/>
      <c r="XFA5407" s="70"/>
    </row>
    <row r="5408" spans="1:16381" ht="15" x14ac:dyDescent="0.25">
      <c r="A5408" s="67" t="str">
        <f t="shared" si="84"/>
        <v>91193834</v>
      </c>
      <c r="B5408" s="127">
        <v>9119383</v>
      </c>
      <c r="C5408" s="127">
        <v>4</v>
      </c>
      <c r="D5408" s="74" t="s">
        <v>6564</v>
      </c>
      <c r="E5408" s="68" t="s">
        <v>627</v>
      </c>
      <c r="F5408" s="68" t="s">
        <v>10814</v>
      </c>
      <c r="G5408" s="68" t="s">
        <v>2550</v>
      </c>
      <c r="H5408" s="68" t="s">
        <v>67</v>
      </c>
      <c r="I5408" s="66">
        <v>86443</v>
      </c>
      <c r="J5408" s="66" t="s">
        <v>7589</v>
      </c>
      <c r="K5408" s="68" t="s">
        <v>2546</v>
      </c>
      <c r="L5408" s="69" t="s">
        <v>10816</v>
      </c>
      <c r="N5408" s="128">
        <v>81</v>
      </c>
      <c r="O5408" s="71">
        <v>40.200000000000003</v>
      </c>
      <c r="P5408" s="127"/>
    </row>
    <row r="5409" spans="1:16" ht="15" x14ac:dyDescent="0.25">
      <c r="A5409" s="67" t="str">
        <f t="shared" si="84"/>
        <v>84423932</v>
      </c>
      <c r="B5409" s="127">
        <v>8442393</v>
      </c>
      <c r="C5409" s="127">
        <v>2</v>
      </c>
      <c r="D5409" s="74" t="s">
        <v>6565</v>
      </c>
      <c r="E5409" s="68" t="s">
        <v>8006</v>
      </c>
      <c r="F5409" s="68" t="s">
        <v>10813</v>
      </c>
      <c r="G5409" s="68" t="s">
        <v>10823</v>
      </c>
      <c r="H5409" s="68" t="s">
        <v>67</v>
      </c>
      <c r="I5409" s="66">
        <v>86443</v>
      </c>
      <c r="J5409" s="66" t="s">
        <v>7589</v>
      </c>
      <c r="K5409" s="68" t="s">
        <v>2547</v>
      </c>
      <c r="L5409" s="69" t="s">
        <v>10818</v>
      </c>
      <c r="N5409" s="128">
        <v>100</v>
      </c>
      <c r="O5409" s="71">
        <v>33.5</v>
      </c>
      <c r="P5409" s="127"/>
    </row>
    <row r="5410" spans="1:16" ht="15" x14ac:dyDescent="0.25">
      <c r="A5410" s="67" t="str">
        <f t="shared" si="84"/>
        <v>162376751</v>
      </c>
      <c r="B5410" s="127">
        <v>16237675</v>
      </c>
      <c r="C5410" s="127">
        <v>1</v>
      </c>
      <c r="D5410" s="74" t="s">
        <v>9856</v>
      </c>
      <c r="E5410" s="68" t="s">
        <v>9933</v>
      </c>
      <c r="F5410" s="68" t="s">
        <v>10814</v>
      </c>
      <c r="G5410" s="68" t="s">
        <v>2550</v>
      </c>
      <c r="H5410" s="68" t="s">
        <v>67</v>
      </c>
      <c r="I5410" s="66">
        <v>86443</v>
      </c>
      <c r="J5410" s="66" t="s">
        <v>7589</v>
      </c>
      <c r="K5410" s="68" t="s">
        <v>2547</v>
      </c>
      <c r="L5410" s="69" t="s">
        <v>10816</v>
      </c>
      <c r="N5410" s="128">
        <v>0</v>
      </c>
      <c r="O5410" s="71">
        <v>33.5</v>
      </c>
      <c r="P5410" s="127"/>
    </row>
    <row r="5411" spans="1:16" ht="15" x14ac:dyDescent="0.25">
      <c r="A5411" s="67" t="str">
        <f t="shared" si="84"/>
        <v>73676003</v>
      </c>
      <c r="B5411" s="127">
        <v>7367600</v>
      </c>
      <c r="C5411" s="127">
        <v>3</v>
      </c>
      <c r="D5411" s="74" t="s">
        <v>6566</v>
      </c>
      <c r="E5411" s="68">
        <v>5471594</v>
      </c>
      <c r="F5411" s="68" t="s">
        <v>10815</v>
      </c>
      <c r="G5411" s="68" t="s">
        <v>10823</v>
      </c>
      <c r="H5411" s="68" t="s">
        <v>67</v>
      </c>
      <c r="I5411" s="66">
        <v>86443</v>
      </c>
      <c r="J5411" s="66" t="s">
        <v>7589</v>
      </c>
      <c r="K5411" s="68" t="s">
        <v>2546</v>
      </c>
      <c r="L5411" s="69" t="s">
        <v>10817</v>
      </c>
      <c r="N5411" s="128">
        <v>100</v>
      </c>
      <c r="O5411" s="71">
        <v>40.200000000000003</v>
      </c>
      <c r="P5411" s="127"/>
    </row>
    <row r="5412" spans="1:16" ht="15" x14ac:dyDescent="0.25">
      <c r="A5412" s="67" t="str">
        <f t="shared" si="84"/>
        <v>173334771</v>
      </c>
      <c r="B5412" s="127">
        <v>17333477</v>
      </c>
      <c r="C5412" s="127">
        <v>1</v>
      </c>
      <c r="D5412" s="74" t="s">
        <v>9692</v>
      </c>
      <c r="E5412" s="68" t="s">
        <v>9789</v>
      </c>
      <c r="F5412" s="68" t="s">
        <v>10814</v>
      </c>
      <c r="G5412" s="68" t="s">
        <v>2550</v>
      </c>
      <c r="H5412" s="68" t="s">
        <v>67</v>
      </c>
      <c r="I5412" s="66">
        <v>86443</v>
      </c>
      <c r="J5412" s="66" t="s">
        <v>7589</v>
      </c>
      <c r="K5412" s="68" t="s">
        <v>2547</v>
      </c>
      <c r="L5412" s="69" t="s">
        <v>10816</v>
      </c>
      <c r="N5412" s="128">
        <v>100</v>
      </c>
      <c r="O5412" s="71">
        <v>33.5</v>
      </c>
      <c r="P5412" s="127"/>
    </row>
    <row r="5413" spans="1:16" ht="15" x14ac:dyDescent="0.25">
      <c r="A5413" s="67" t="str">
        <f t="shared" si="84"/>
        <v>132229832</v>
      </c>
      <c r="B5413" s="127">
        <v>13222983</v>
      </c>
      <c r="C5413" s="127">
        <v>2</v>
      </c>
      <c r="D5413" s="74" t="s">
        <v>6567</v>
      </c>
      <c r="E5413" s="68" t="s">
        <v>1740</v>
      </c>
      <c r="F5413" s="68" t="s">
        <v>10814</v>
      </c>
      <c r="G5413" s="68" t="s">
        <v>10823</v>
      </c>
      <c r="H5413" s="68" t="s">
        <v>67</v>
      </c>
      <c r="I5413" s="66">
        <v>86443</v>
      </c>
      <c r="J5413" s="66" t="s">
        <v>7589</v>
      </c>
      <c r="K5413" s="68" t="s">
        <v>2547</v>
      </c>
      <c r="L5413" s="69" t="s">
        <v>10816</v>
      </c>
      <c r="N5413" s="128">
        <v>100</v>
      </c>
      <c r="O5413" s="71">
        <v>33.5</v>
      </c>
      <c r="P5413" s="127"/>
    </row>
    <row r="5414" spans="1:16" ht="15" x14ac:dyDescent="0.25">
      <c r="A5414" s="67" t="str">
        <f t="shared" si="84"/>
        <v>132229831</v>
      </c>
      <c r="B5414" s="127">
        <v>13222983</v>
      </c>
      <c r="C5414" s="127">
        <v>1</v>
      </c>
      <c r="D5414" s="74" t="s">
        <v>6567</v>
      </c>
      <c r="E5414" s="68" t="s">
        <v>1740</v>
      </c>
      <c r="F5414" s="68" t="s">
        <v>10814</v>
      </c>
      <c r="G5414" s="68" t="s">
        <v>2550</v>
      </c>
      <c r="H5414" s="68" t="s">
        <v>67</v>
      </c>
      <c r="I5414" s="66">
        <v>86443</v>
      </c>
      <c r="J5414" s="66" t="s">
        <v>7589</v>
      </c>
      <c r="K5414" s="68" t="s">
        <v>2547</v>
      </c>
      <c r="L5414" s="69" t="s">
        <v>10816</v>
      </c>
      <c r="N5414" s="128">
        <v>100</v>
      </c>
      <c r="O5414" s="71">
        <v>33.5</v>
      </c>
      <c r="P5414" s="127"/>
    </row>
    <row r="5415" spans="1:16" ht="15" x14ac:dyDescent="0.25">
      <c r="A5415" s="67" t="str">
        <f t="shared" si="84"/>
        <v>145267852</v>
      </c>
      <c r="B5415" s="127">
        <v>14526785</v>
      </c>
      <c r="C5415" s="127">
        <v>2</v>
      </c>
      <c r="D5415" s="74" t="s">
        <v>5509</v>
      </c>
      <c r="E5415" s="68" t="s">
        <v>1969</v>
      </c>
      <c r="F5415" s="68" t="s">
        <v>10814</v>
      </c>
      <c r="G5415" s="68" t="s">
        <v>2550</v>
      </c>
      <c r="H5415" s="68" t="s">
        <v>67</v>
      </c>
      <c r="I5415" s="66">
        <v>86443</v>
      </c>
      <c r="J5415" s="66" t="s">
        <v>7589</v>
      </c>
      <c r="K5415" s="68" t="s">
        <v>2547</v>
      </c>
      <c r="L5415" s="69" t="s">
        <v>10816</v>
      </c>
      <c r="N5415" s="128">
        <v>81</v>
      </c>
      <c r="O5415" s="71">
        <v>33.5</v>
      </c>
      <c r="P5415" s="127"/>
    </row>
    <row r="5416" spans="1:16" ht="15" x14ac:dyDescent="0.25">
      <c r="A5416" s="67" t="str">
        <f t="shared" si="84"/>
        <v>162568151</v>
      </c>
      <c r="B5416" s="127">
        <v>16256815</v>
      </c>
      <c r="C5416" s="127">
        <v>1</v>
      </c>
      <c r="D5416" s="74" t="s">
        <v>6568</v>
      </c>
      <c r="E5416" s="68" t="s">
        <v>2395</v>
      </c>
      <c r="F5416" s="68" t="s">
        <v>10814</v>
      </c>
      <c r="G5416" s="68" t="s">
        <v>2550</v>
      </c>
      <c r="H5416" s="68" t="s">
        <v>67</v>
      </c>
      <c r="I5416" s="66">
        <v>86443</v>
      </c>
      <c r="J5416" s="66" t="s">
        <v>7589</v>
      </c>
      <c r="K5416" s="68" t="s">
        <v>2547</v>
      </c>
      <c r="L5416" s="69" t="s">
        <v>10816</v>
      </c>
      <c r="N5416" s="128">
        <v>0</v>
      </c>
      <c r="O5416" s="71">
        <v>33.5</v>
      </c>
      <c r="P5416" s="127"/>
    </row>
    <row r="5417" spans="1:16" ht="15" x14ac:dyDescent="0.25">
      <c r="A5417" s="67" t="str">
        <f t="shared" si="84"/>
        <v>70129011</v>
      </c>
      <c r="B5417" s="127">
        <v>7012901</v>
      </c>
      <c r="C5417" s="127">
        <v>1</v>
      </c>
      <c r="D5417" s="74" t="s">
        <v>6569</v>
      </c>
      <c r="E5417" s="68" t="s">
        <v>384</v>
      </c>
      <c r="F5417" s="68" t="s">
        <v>10813</v>
      </c>
      <c r="G5417" s="68" t="s">
        <v>10823</v>
      </c>
      <c r="H5417" s="68" t="s">
        <v>67</v>
      </c>
      <c r="I5417" s="66">
        <v>86443</v>
      </c>
      <c r="J5417" s="66" t="s">
        <v>7589</v>
      </c>
      <c r="K5417" s="68" t="s">
        <v>2546</v>
      </c>
      <c r="L5417" s="69" t="s">
        <v>10818</v>
      </c>
      <c r="N5417" s="128">
        <v>100</v>
      </c>
      <c r="O5417" s="71">
        <v>40.200000000000003</v>
      </c>
      <c r="P5417" s="127"/>
    </row>
    <row r="5418" spans="1:16" ht="15" x14ac:dyDescent="0.25">
      <c r="A5418" s="67" t="str">
        <f t="shared" si="84"/>
        <v>159924571</v>
      </c>
      <c r="B5418" s="127">
        <v>15992457</v>
      </c>
      <c r="C5418" s="127">
        <v>1</v>
      </c>
      <c r="D5418" s="74" t="s">
        <v>6320</v>
      </c>
      <c r="E5418" s="68" t="s">
        <v>2317</v>
      </c>
      <c r="F5418" s="68" t="s">
        <v>10814</v>
      </c>
      <c r="G5418" s="68" t="s">
        <v>2550</v>
      </c>
      <c r="H5418" s="68" t="s">
        <v>67</v>
      </c>
      <c r="I5418" s="66">
        <v>86443</v>
      </c>
      <c r="J5418" s="66" t="s">
        <v>7589</v>
      </c>
      <c r="K5418" s="68" t="s">
        <v>2547</v>
      </c>
      <c r="L5418" s="69" t="s">
        <v>10816</v>
      </c>
      <c r="N5418" s="128">
        <v>100</v>
      </c>
      <c r="O5418" s="71">
        <v>33.5</v>
      </c>
      <c r="P5418" s="127"/>
    </row>
    <row r="5419" spans="1:16" ht="15" x14ac:dyDescent="0.25">
      <c r="A5419" s="67" t="str">
        <f t="shared" si="84"/>
        <v>159924572</v>
      </c>
      <c r="B5419" s="127">
        <v>15992457</v>
      </c>
      <c r="C5419" s="127">
        <v>2</v>
      </c>
      <c r="D5419" s="74" t="s">
        <v>6320</v>
      </c>
      <c r="E5419" s="68" t="s">
        <v>2317</v>
      </c>
      <c r="F5419" s="68" t="s">
        <v>10814</v>
      </c>
      <c r="G5419" s="68" t="s">
        <v>2550</v>
      </c>
      <c r="H5419" s="68" t="s">
        <v>67</v>
      </c>
      <c r="I5419" s="66">
        <v>86443</v>
      </c>
      <c r="J5419" s="66" t="s">
        <v>7589</v>
      </c>
      <c r="K5419" s="68" t="s">
        <v>2547</v>
      </c>
      <c r="L5419" s="69" t="s">
        <v>10816</v>
      </c>
      <c r="N5419" s="128">
        <v>100</v>
      </c>
      <c r="O5419" s="71">
        <v>33.5</v>
      </c>
      <c r="P5419" s="127"/>
    </row>
    <row r="5420" spans="1:16" ht="15" x14ac:dyDescent="0.25">
      <c r="A5420" s="67" t="str">
        <f t="shared" si="84"/>
        <v>140834012</v>
      </c>
      <c r="B5420" s="127">
        <v>14083401</v>
      </c>
      <c r="C5420" s="127">
        <v>2</v>
      </c>
      <c r="D5420" s="74" t="s">
        <v>6570</v>
      </c>
      <c r="E5420" s="68" t="s">
        <v>1906</v>
      </c>
      <c r="F5420" s="68" t="s">
        <v>10814</v>
      </c>
      <c r="G5420" s="68" t="s">
        <v>2550</v>
      </c>
      <c r="H5420" s="68" t="s">
        <v>67</v>
      </c>
      <c r="I5420" s="66">
        <v>86443</v>
      </c>
      <c r="J5420" s="66" t="s">
        <v>7589</v>
      </c>
      <c r="K5420" s="68" t="s">
        <v>2547</v>
      </c>
      <c r="L5420" s="69" t="s">
        <v>10816</v>
      </c>
      <c r="N5420" s="128">
        <v>100</v>
      </c>
      <c r="O5420" s="71">
        <v>33.5</v>
      </c>
      <c r="P5420" s="127"/>
    </row>
    <row r="5421" spans="1:16" ht="15" x14ac:dyDescent="0.25">
      <c r="A5421" s="67" t="str">
        <f t="shared" si="84"/>
        <v>84573844</v>
      </c>
      <c r="B5421" s="127">
        <v>8457384</v>
      </c>
      <c r="C5421" s="127">
        <v>4</v>
      </c>
      <c r="D5421" s="74" t="s">
        <v>6571</v>
      </c>
      <c r="E5421" s="68">
        <v>9253777</v>
      </c>
      <c r="F5421" s="68" t="s">
        <v>10814</v>
      </c>
      <c r="G5421" s="68" t="s">
        <v>2550</v>
      </c>
      <c r="H5421" s="68" t="s">
        <v>67</v>
      </c>
      <c r="I5421" s="66">
        <v>86443</v>
      </c>
      <c r="J5421" s="66" t="s">
        <v>7589</v>
      </c>
      <c r="K5421" s="68" t="s">
        <v>2547</v>
      </c>
      <c r="L5421" s="69" t="s">
        <v>10816</v>
      </c>
      <c r="N5421" s="128">
        <v>100</v>
      </c>
      <c r="O5421" s="71">
        <v>33.5</v>
      </c>
      <c r="P5421" s="127"/>
    </row>
    <row r="5422" spans="1:16" ht="15" x14ac:dyDescent="0.25">
      <c r="A5422" s="67" t="str">
        <f t="shared" si="84"/>
        <v>101173982</v>
      </c>
      <c r="B5422" s="127">
        <v>10117398</v>
      </c>
      <c r="C5422" s="127">
        <v>2</v>
      </c>
      <c r="D5422" s="74" t="s">
        <v>6572</v>
      </c>
      <c r="E5422" s="68" t="s">
        <v>853</v>
      </c>
      <c r="F5422" s="68" t="s">
        <v>10815</v>
      </c>
      <c r="G5422" s="68" t="s">
        <v>2550</v>
      </c>
      <c r="H5422" s="68" t="s">
        <v>67</v>
      </c>
      <c r="I5422" s="66">
        <v>86443</v>
      </c>
      <c r="J5422" s="66" t="s">
        <v>7589</v>
      </c>
      <c r="K5422" s="68" t="s">
        <v>2546</v>
      </c>
      <c r="L5422" s="69" t="s">
        <v>10817</v>
      </c>
      <c r="N5422" s="128">
        <v>100</v>
      </c>
      <c r="O5422" s="71">
        <v>40.200000000000003</v>
      </c>
      <c r="P5422" s="127"/>
    </row>
    <row r="5423" spans="1:16" ht="15" x14ac:dyDescent="0.25">
      <c r="A5423" s="67" t="str">
        <f t="shared" si="84"/>
        <v>78341351</v>
      </c>
      <c r="B5423" s="127">
        <v>7834135</v>
      </c>
      <c r="C5423" s="127">
        <v>1</v>
      </c>
      <c r="D5423" s="74" t="s">
        <v>6573</v>
      </c>
      <c r="E5423" s="68" t="s">
        <v>465</v>
      </c>
      <c r="F5423" s="68" t="s">
        <v>10813</v>
      </c>
      <c r="G5423" s="68" t="s">
        <v>10823</v>
      </c>
      <c r="H5423" s="68" t="s">
        <v>67</v>
      </c>
      <c r="I5423" s="66">
        <v>86443</v>
      </c>
      <c r="J5423" s="66" t="s">
        <v>7589</v>
      </c>
      <c r="K5423" s="68" t="s">
        <v>2546</v>
      </c>
      <c r="L5423" s="69" t="s">
        <v>10818</v>
      </c>
      <c r="N5423" s="128">
        <v>100</v>
      </c>
      <c r="O5423" s="71">
        <v>40.200000000000003</v>
      </c>
      <c r="P5423" s="127"/>
    </row>
    <row r="5424" spans="1:16" ht="15" x14ac:dyDescent="0.25">
      <c r="A5424" s="67" t="str">
        <f t="shared" si="84"/>
        <v>164918901</v>
      </c>
      <c r="B5424" s="127">
        <v>16491890</v>
      </c>
      <c r="C5424" s="127">
        <v>1</v>
      </c>
      <c r="D5424" s="74" t="s">
        <v>6575</v>
      </c>
      <c r="E5424" s="68" t="s">
        <v>10027</v>
      </c>
      <c r="F5424" s="68" t="s">
        <v>10814</v>
      </c>
      <c r="G5424" s="68" t="s">
        <v>2550</v>
      </c>
      <c r="H5424" s="68" t="s">
        <v>67</v>
      </c>
      <c r="I5424" s="66">
        <v>86443</v>
      </c>
      <c r="J5424" s="66" t="s">
        <v>7589</v>
      </c>
      <c r="K5424" s="68" t="s">
        <v>2547</v>
      </c>
      <c r="L5424" s="69" t="s">
        <v>10816</v>
      </c>
      <c r="N5424" s="128">
        <v>100</v>
      </c>
      <c r="O5424" s="71">
        <v>33.5</v>
      </c>
      <c r="P5424" s="127"/>
    </row>
    <row r="5425" spans="1:16" ht="15" x14ac:dyDescent="0.25">
      <c r="A5425" s="67" t="str">
        <f t="shared" si="84"/>
        <v>124054745</v>
      </c>
      <c r="B5425" s="127">
        <v>12405474</v>
      </c>
      <c r="C5425" s="127">
        <v>5</v>
      </c>
      <c r="D5425" s="74" t="s">
        <v>6576</v>
      </c>
      <c r="E5425" s="68" t="s">
        <v>1482</v>
      </c>
      <c r="F5425" s="68" t="s">
        <v>10814</v>
      </c>
      <c r="G5425" s="68" t="s">
        <v>2550</v>
      </c>
      <c r="H5425" s="68" t="s">
        <v>67</v>
      </c>
      <c r="I5425" s="66">
        <v>86443</v>
      </c>
      <c r="J5425" s="66" t="s">
        <v>7589</v>
      </c>
      <c r="K5425" s="68" t="s">
        <v>2547</v>
      </c>
      <c r="L5425" s="69" t="s">
        <v>10816</v>
      </c>
      <c r="N5425" s="128">
        <v>100</v>
      </c>
      <c r="O5425" s="71">
        <v>33.5</v>
      </c>
      <c r="P5425" s="127"/>
    </row>
    <row r="5426" spans="1:16" ht="15" x14ac:dyDescent="0.25">
      <c r="A5426" s="67" t="str">
        <f t="shared" si="84"/>
        <v>85059621</v>
      </c>
      <c r="B5426" s="127">
        <v>8505962</v>
      </c>
      <c r="C5426" s="127">
        <v>1</v>
      </c>
      <c r="D5426" s="74" t="s">
        <v>6577</v>
      </c>
      <c r="E5426" s="68">
        <v>16590736</v>
      </c>
      <c r="F5426" s="68" t="s">
        <v>10813</v>
      </c>
      <c r="G5426" s="68" t="s">
        <v>10823</v>
      </c>
      <c r="H5426" s="68" t="s">
        <v>67</v>
      </c>
      <c r="I5426" s="66">
        <v>86443</v>
      </c>
      <c r="J5426" s="66" t="s">
        <v>7589</v>
      </c>
      <c r="K5426" s="68" t="s">
        <v>2546</v>
      </c>
      <c r="L5426" s="69" t="s">
        <v>10818</v>
      </c>
      <c r="N5426" s="128">
        <v>100</v>
      </c>
      <c r="O5426" s="71">
        <v>40.200000000000003</v>
      </c>
      <c r="P5426" s="127"/>
    </row>
    <row r="5427" spans="1:16" ht="15" x14ac:dyDescent="0.25">
      <c r="A5427" s="67" t="str">
        <f t="shared" si="84"/>
        <v>154735104</v>
      </c>
      <c r="B5427" s="127">
        <v>15473510</v>
      </c>
      <c r="C5427" s="127">
        <v>4</v>
      </c>
      <c r="D5427" s="74" t="s">
        <v>6578</v>
      </c>
      <c r="E5427" s="68" t="s">
        <v>7130</v>
      </c>
      <c r="F5427" s="68" t="s">
        <v>10814</v>
      </c>
      <c r="G5427" s="68" t="s">
        <v>2550</v>
      </c>
      <c r="H5427" s="68" t="s">
        <v>67</v>
      </c>
      <c r="I5427" s="66">
        <v>86443</v>
      </c>
      <c r="J5427" s="66" t="s">
        <v>7589</v>
      </c>
      <c r="K5427" s="68" t="s">
        <v>2547</v>
      </c>
      <c r="L5427" s="69" t="s">
        <v>10816</v>
      </c>
      <c r="N5427" s="128">
        <v>81</v>
      </c>
      <c r="O5427" s="71">
        <v>33.5</v>
      </c>
      <c r="P5427" s="127"/>
    </row>
    <row r="5428" spans="1:16" ht="15" x14ac:dyDescent="0.25">
      <c r="A5428" s="67" t="str">
        <f t="shared" si="84"/>
        <v>70085452</v>
      </c>
      <c r="B5428" s="127">
        <v>7008545</v>
      </c>
      <c r="C5428" s="127">
        <v>2</v>
      </c>
      <c r="D5428" s="74" t="s">
        <v>6579</v>
      </c>
      <c r="E5428" s="68">
        <v>6951737</v>
      </c>
      <c r="F5428" s="68" t="s">
        <v>10814</v>
      </c>
      <c r="G5428" s="68" t="s">
        <v>2550</v>
      </c>
      <c r="H5428" s="68" t="s">
        <v>67</v>
      </c>
      <c r="I5428" s="66">
        <v>86443</v>
      </c>
      <c r="J5428" s="66" t="s">
        <v>7589</v>
      </c>
      <c r="K5428" s="68" t="s">
        <v>2547</v>
      </c>
      <c r="L5428" s="69" t="s">
        <v>10816</v>
      </c>
      <c r="N5428" s="128">
        <v>100</v>
      </c>
      <c r="O5428" s="71">
        <v>33.5</v>
      </c>
      <c r="P5428" s="127"/>
    </row>
    <row r="5429" spans="1:16" ht="15" x14ac:dyDescent="0.25">
      <c r="A5429" s="67" t="str">
        <f t="shared" si="84"/>
        <v>70085451</v>
      </c>
      <c r="B5429" s="127">
        <v>7008545</v>
      </c>
      <c r="C5429" s="127">
        <v>1</v>
      </c>
      <c r="D5429" s="74" t="s">
        <v>6579</v>
      </c>
      <c r="E5429" s="68">
        <v>6951737</v>
      </c>
      <c r="F5429" s="68" t="s">
        <v>10813</v>
      </c>
      <c r="G5429" s="68" t="s">
        <v>10823</v>
      </c>
      <c r="H5429" s="68" t="s">
        <v>67</v>
      </c>
      <c r="I5429" s="66">
        <v>86443</v>
      </c>
      <c r="J5429" s="66" t="s">
        <v>7589</v>
      </c>
      <c r="K5429" s="68" t="s">
        <v>2547</v>
      </c>
      <c r="L5429" s="69" t="s">
        <v>10818</v>
      </c>
      <c r="N5429" s="128">
        <v>100</v>
      </c>
      <c r="O5429" s="71">
        <v>33.5</v>
      </c>
      <c r="P5429" s="127"/>
    </row>
    <row r="5430" spans="1:16" ht="15" x14ac:dyDescent="0.25">
      <c r="A5430" s="67" t="str">
        <f t="shared" si="84"/>
        <v>120076025</v>
      </c>
      <c r="B5430" s="127">
        <v>12007602</v>
      </c>
      <c r="C5430" s="127">
        <v>5</v>
      </c>
      <c r="D5430" s="74" t="s">
        <v>6580</v>
      </c>
      <c r="E5430" s="68" t="s">
        <v>1359</v>
      </c>
      <c r="F5430" s="68" t="s">
        <v>10814</v>
      </c>
      <c r="G5430" s="68" t="s">
        <v>2550</v>
      </c>
      <c r="H5430" s="68" t="s">
        <v>67</v>
      </c>
      <c r="I5430" s="66">
        <v>86443</v>
      </c>
      <c r="J5430" s="66" t="s">
        <v>7589</v>
      </c>
      <c r="K5430" s="68" t="s">
        <v>2546</v>
      </c>
      <c r="L5430" s="69" t="s">
        <v>10816</v>
      </c>
      <c r="N5430" s="128">
        <v>100</v>
      </c>
      <c r="O5430" s="71">
        <v>40.200000000000003</v>
      </c>
      <c r="P5430" s="127"/>
    </row>
    <row r="5431" spans="1:16" ht="15" x14ac:dyDescent="0.25">
      <c r="A5431" s="67" t="str">
        <f t="shared" si="84"/>
        <v>119249255</v>
      </c>
      <c r="B5431" s="127">
        <v>11924925</v>
      </c>
      <c r="C5431" s="127">
        <v>5</v>
      </c>
      <c r="D5431" s="74" t="s">
        <v>6581</v>
      </c>
      <c r="E5431" s="68">
        <v>14790877</v>
      </c>
      <c r="F5431" s="68" t="s">
        <v>10814</v>
      </c>
      <c r="G5431" s="68" t="s">
        <v>2550</v>
      </c>
      <c r="H5431" s="68" t="s">
        <v>67</v>
      </c>
      <c r="I5431" s="66">
        <v>86443</v>
      </c>
      <c r="J5431" s="66" t="s">
        <v>7589</v>
      </c>
      <c r="K5431" s="68" t="s">
        <v>2547</v>
      </c>
      <c r="L5431" s="69" t="s">
        <v>10816</v>
      </c>
      <c r="N5431" s="128">
        <v>81</v>
      </c>
      <c r="O5431" s="71">
        <v>33.5</v>
      </c>
      <c r="P5431" s="127"/>
    </row>
    <row r="5432" spans="1:16" ht="15" x14ac:dyDescent="0.25">
      <c r="A5432" s="67" t="str">
        <f t="shared" si="84"/>
        <v>159408222</v>
      </c>
      <c r="B5432" s="127">
        <v>15940822</v>
      </c>
      <c r="C5432" s="127">
        <v>2</v>
      </c>
      <c r="D5432" s="74" t="s">
        <v>6582</v>
      </c>
      <c r="E5432" s="68" t="s">
        <v>2313</v>
      </c>
      <c r="F5432" s="68" t="s">
        <v>10814</v>
      </c>
      <c r="G5432" s="68" t="s">
        <v>2550</v>
      </c>
      <c r="H5432" s="68" t="s">
        <v>67</v>
      </c>
      <c r="I5432" s="66">
        <v>86443</v>
      </c>
      <c r="J5432" s="66" t="s">
        <v>7589</v>
      </c>
      <c r="K5432" s="68" t="s">
        <v>2547</v>
      </c>
      <c r="L5432" s="69" t="s">
        <v>10816</v>
      </c>
      <c r="N5432" s="128">
        <v>81</v>
      </c>
      <c r="O5432" s="71">
        <v>33.5</v>
      </c>
      <c r="P5432" s="127"/>
    </row>
    <row r="5433" spans="1:16" ht="15" x14ac:dyDescent="0.25">
      <c r="A5433" s="67" t="str">
        <f t="shared" si="84"/>
        <v>135040831</v>
      </c>
      <c r="B5433" s="127">
        <v>13504083</v>
      </c>
      <c r="C5433" s="127">
        <v>1</v>
      </c>
      <c r="D5433" s="74" t="s">
        <v>6583</v>
      </c>
      <c r="E5433" s="68" t="s">
        <v>1827</v>
      </c>
      <c r="F5433" s="68" t="s">
        <v>10814</v>
      </c>
      <c r="G5433" s="68" t="s">
        <v>10823</v>
      </c>
      <c r="H5433" s="68" t="s">
        <v>67</v>
      </c>
      <c r="I5433" s="66">
        <v>86443</v>
      </c>
      <c r="J5433" s="66" t="s">
        <v>7589</v>
      </c>
      <c r="K5433" s="68" t="s">
        <v>2546</v>
      </c>
      <c r="L5433" s="69" t="s">
        <v>10816</v>
      </c>
      <c r="N5433" s="128">
        <v>0</v>
      </c>
      <c r="O5433" s="71">
        <v>40.200000000000003</v>
      </c>
      <c r="P5433" s="127"/>
    </row>
    <row r="5434" spans="1:16" ht="15" x14ac:dyDescent="0.25">
      <c r="A5434" s="67" t="str">
        <f t="shared" si="84"/>
        <v>73278451</v>
      </c>
      <c r="B5434" s="127">
        <v>7327845</v>
      </c>
      <c r="C5434" s="127">
        <v>1</v>
      </c>
      <c r="D5434" s="74" t="s">
        <v>7621</v>
      </c>
      <c r="E5434" s="68">
        <v>7118248</v>
      </c>
      <c r="F5434" s="68" t="s">
        <v>10813</v>
      </c>
      <c r="G5434" s="68" t="s">
        <v>10823</v>
      </c>
      <c r="H5434" s="68" t="s">
        <v>67</v>
      </c>
      <c r="I5434" s="66">
        <v>86443</v>
      </c>
      <c r="J5434" s="66" t="s">
        <v>7589</v>
      </c>
      <c r="K5434" s="68" t="s">
        <v>2547</v>
      </c>
      <c r="L5434" s="69" t="s">
        <v>10818</v>
      </c>
      <c r="N5434" s="128">
        <v>100</v>
      </c>
      <c r="O5434" s="71">
        <v>33.5</v>
      </c>
      <c r="P5434" s="127"/>
    </row>
    <row r="5435" spans="1:16" ht="15" x14ac:dyDescent="0.25">
      <c r="A5435" s="67" t="str">
        <f t="shared" si="84"/>
        <v>102683525</v>
      </c>
      <c r="B5435" s="127">
        <v>10268352</v>
      </c>
      <c r="C5435" s="127">
        <v>5</v>
      </c>
      <c r="D5435" s="74" t="s">
        <v>6585</v>
      </c>
      <c r="E5435" s="68" t="s">
        <v>888</v>
      </c>
      <c r="F5435" s="68" t="s">
        <v>10815</v>
      </c>
      <c r="G5435" s="68" t="s">
        <v>2550</v>
      </c>
      <c r="H5435" s="68" t="s">
        <v>67</v>
      </c>
      <c r="I5435" s="66">
        <v>86443</v>
      </c>
      <c r="J5435" s="66" t="s">
        <v>7589</v>
      </c>
      <c r="K5435" s="68" t="s">
        <v>2546</v>
      </c>
      <c r="L5435" s="69" t="s">
        <v>10817</v>
      </c>
      <c r="N5435" s="128">
        <v>100</v>
      </c>
      <c r="O5435" s="71">
        <v>40.200000000000003</v>
      </c>
      <c r="P5435" s="127"/>
    </row>
    <row r="5436" spans="1:16" ht="15" x14ac:dyDescent="0.25">
      <c r="A5436" s="67" t="str">
        <f t="shared" si="84"/>
        <v>96189104</v>
      </c>
      <c r="B5436" s="127">
        <v>9618910</v>
      </c>
      <c r="C5436" s="127">
        <v>4</v>
      </c>
      <c r="D5436" s="74" t="s">
        <v>6586</v>
      </c>
      <c r="E5436" s="68">
        <v>17174120</v>
      </c>
      <c r="F5436" s="68" t="s">
        <v>10814</v>
      </c>
      <c r="G5436" s="68" t="s">
        <v>2550</v>
      </c>
      <c r="H5436" s="68" t="s">
        <v>67</v>
      </c>
      <c r="I5436" s="66">
        <v>86443</v>
      </c>
      <c r="J5436" s="66" t="s">
        <v>7589</v>
      </c>
      <c r="K5436" s="68" t="s">
        <v>2546</v>
      </c>
      <c r="L5436" s="69" t="s">
        <v>10816</v>
      </c>
      <c r="N5436" s="128">
        <v>100</v>
      </c>
      <c r="O5436" s="71">
        <v>40.200000000000003</v>
      </c>
      <c r="P5436" s="127"/>
    </row>
    <row r="5437" spans="1:16" ht="15" x14ac:dyDescent="0.25">
      <c r="A5437" s="67" t="str">
        <f t="shared" si="84"/>
        <v>130031001</v>
      </c>
      <c r="B5437" s="127">
        <v>13003100</v>
      </c>
      <c r="C5437" s="127">
        <v>1</v>
      </c>
      <c r="D5437" s="74" t="s">
        <v>6587</v>
      </c>
      <c r="E5437" s="68">
        <v>13832195</v>
      </c>
      <c r="F5437" s="68" t="s">
        <v>10814</v>
      </c>
      <c r="G5437" s="68" t="s">
        <v>10823</v>
      </c>
      <c r="H5437" s="68" t="s">
        <v>67</v>
      </c>
      <c r="I5437" s="66">
        <v>86443</v>
      </c>
      <c r="J5437" s="66" t="s">
        <v>7589</v>
      </c>
      <c r="K5437" s="68" t="s">
        <v>2547</v>
      </c>
      <c r="L5437" s="69" t="s">
        <v>10816</v>
      </c>
      <c r="N5437" s="128">
        <v>100</v>
      </c>
      <c r="O5437" s="71">
        <v>33.5</v>
      </c>
      <c r="P5437" s="127"/>
    </row>
    <row r="5438" spans="1:16" ht="15" x14ac:dyDescent="0.25">
      <c r="A5438" s="67" t="str">
        <f t="shared" si="84"/>
        <v>89705922</v>
      </c>
      <c r="B5438" s="127">
        <v>8970592</v>
      </c>
      <c r="C5438" s="127">
        <v>2</v>
      </c>
      <c r="D5438" s="74" t="s">
        <v>6588</v>
      </c>
      <c r="E5438" s="68" t="s">
        <v>602</v>
      </c>
      <c r="F5438" s="68" t="s">
        <v>10815</v>
      </c>
      <c r="G5438" s="68" t="s">
        <v>10823</v>
      </c>
      <c r="H5438" s="68" t="s">
        <v>67</v>
      </c>
      <c r="I5438" s="66">
        <v>86443</v>
      </c>
      <c r="J5438" s="66" t="s">
        <v>7589</v>
      </c>
      <c r="K5438" s="68" t="s">
        <v>2546</v>
      </c>
      <c r="L5438" s="69" t="s">
        <v>10817</v>
      </c>
      <c r="N5438" s="128">
        <v>100</v>
      </c>
      <c r="O5438" s="71">
        <v>40.200000000000003</v>
      </c>
      <c r="P5438" s="127"/>
    </row>
    <row r="5439" spans="1:16" ht="15" x14ac:dyDescent="0.25">
      <c r="A5439" s="67" t="str">
        <f t="shared" si="84"/>
        <v>85019193</v>
      </c>
      <c r="B5439" s="127">
        <v>8501919</v>
      </c>
      <c r="C5439" s="127">
        <v>3</v>
      </c>
      <c r="D5439" s="74" t="s">
        <v>6589</v>
      </c>
      <c r="E5439" s="68" t="s">
        <v>10270</v>
      </c>
      <c r="F5439" s="68" t="s">
        <v>10814</v>
      </c>
      <c r="G5439" s="68" t="s">
        <v>10823</v>
      </c>
      <c r="H5439" s="68" t="s">
        <v>67</v>
      </c>
      <c r="I5439" s="66">
        <v>86443</v>
      </c>
      <c r="J5439" s="66" t="s">
        <v>7589</v>
      </c>
      <c r="K5439" s="68" t="s">
        <v>2547</v>
      </c>
      <c r="L5439" s="69" t="s">
        <v>10816</v>
      </c>
      <c r="N5439" s="128">
        <v>100</v>
      </c>
      <c r="O5439" s="71">
        <v>33.5</v>
      </c>
      <c r="P5439" s="127"/>
    </row>
    <row r="5440" spans="1:16" ht="15" x14ac:dyDescent="0.25">
      <c r="A5440" s="67" t="str">
        <f t="shared" si="84"/>
        <v>85019194</v>
      </c>
      <c r="B5440" s="127">
        <v>8501919</v>
      </c>
      <c r="C5440" s="127">
        <v>4</v>
      </c>
      <c r="D5440" s="74" t="s">
        <v>6589</v>
      </c>
      <c r="E5440" s="68" t="s">
        <v>10270</v>
      </c>
      <c r="F5440" s="68" t="s">
        <v>10814</v>
      </c>
      <c r="G5440" s="68" t="s">
        <v>2550</v>
      </c>
      <c r="H5440" s="68" t="s">
        <v>67</v>
      </c>
      <c r="I5440" s="66">
        <v>86443</v>
      </c>
      <c r="J5440" s="66" t="s">
        <v>7589</v>
      </c>
      <c r="K5440" s="68" t="s">
        <v>2547</v>
      </c>
      <c r="L5440" s="69" t="s">
        <v>10816</v>
      </c>
      <c r="N5440" s="128">
        <v>100</v>
      </c>
      <c r="O5440" s="71">
        <v>33.5</v>
      </c>
      <c r="P5440" s="127"/>
    </row>
    <row r="5441" spans="1:16" ht="15" x14ac:dyDescent="0.25">
      <c r="A5441" s="67" t="str">
        <f t="shared" si="84"/>
        <v>97747372</v>
      </c>
      <c r="B5441" s="127">
        <v>9774737</v>
      </c>
      <c r="C5441" s="127">
        <v>2</v>
      </c>
      <c r="D5441" s="74" t="s">
        <v>6590</v>
      </c>
      <c r="E5441" s="68" t="s">
        <v>731</v>
      </c>
      <c r="F5441" s="68" t="s">
        <v>10815</v>
      </c>
      <c r="G5441" s="68" t="s">
        <v>2550</v>
      </c>
      <c r="H5441" s="68" t="s">
        <v>67</v>
      </c>
      <c r="I5441" s="66">
        <v>86443</v>
      </c>
      <c r="J5441" s="66" t="s">
        <v>7589</v>
      </c>
      <c r="K5441" s="68" t="s">
        <v>2547</v>
      </c>
      <c r="L5441" s="69" t="s">
        <v>10817</v>
      </c>
      <c r="N5441" s="128">
        <v>100</v>
      </c>
      <c r="O5441" s="71">
        <v>33.5</v>
      </c>
      <c r="P5441" s="127"/>
    </row>
    <row r="5442" spans="1:16" ht="15" x14ac:dyDescent="0.25">
      <c r="A5442" s="67" t="str">
        <f t="shared" si="84"/>
        <v>115965332</v>
      </c>
      <c r="B5442" s="127">
        <v>11596533</v>
      </c>
      <c r="C5442" s="127">
        <v>2</v>
      </c>
      <c r="D5442" s="74" t="s">
        <v>6591</v>
      </c>
      <c r="E5442" s="68">
        <v>21934320</v>
      </c>
      <c r="F5442" s="68" t="s">
        <v>10815</v>
      </c>
      <c r="G5442" s="68" t="s">
        <v>10823</v>
      </c>
      <c r="H5442" s="68" t="s">
        <v>67</v>
      </c>
      <c r="I5442" s="66">
        <v>86443</v>
      </c>
      <c r="J5442" s="66" t="s">
        <v>7589</v>
      </c>
      <c r="K5442" s="68" t="s">
        <v>2547</v>
      </c>
      <c r="L5442" s="69" t="s">
        <v>10817</v>
      </c>
      <c r="N5442" s="128">
        <v>100</v>
      </c>
      <c r="O5442" s="71">
        <v>33.5</v>
      </c>
      <c r="P5442" s="127"/>
    </row>
    <row r="5443" spans="1:16" ht="15" x14ac:dyDescent="0.25">
      <c r="A5443" s="67" t="str">
        <f t="shared" si="84"/>
        <v>87949231</v>
      </c>
      <c r="B5443" s="127">
        <v>8794923</v>
      </c>
      <c r="C5443" s="127">
        <v>1</v>
      </c>
      <c r="D5443" s="74" t="s">
        <v>6592</v>
      </c>
      <c r="E5443" s="68">
        <v>7306524</v>
      </c>
      <c r="F5443" s="68" t="s">
        <v>10815</v>
      </c>
      <c r="G5443" s="68" t="s">
        <v>10823</v>
      </c>
      <c r="H5443" s="68" t="s">
        <v>67</v>
      </c>
      <c r="I5443" s="66">
        <v>86443</v>
      </c>
      <c r="J5443" s="66" t="s">
        <v>7589</v>
      </c>
      <c r="K5443" s="68" t="s">
        <v>2547</v>
      </c>
      <c r="L5443" s="69" t="s">
        <v>10817</v>
      </c>
      <c r="N5443" s="128">
        <v>81</v>
      </c>
      <c r="O5443" s="71">
        <v>33.5</v>
      </c>
      <c r="P5443" s="127"/>
    </row>
    <row r="5444" spans="1:16" ht="15" x14ac:dyDescent="0.25">
      <c r="A5444" s="67" t="str">
        <f t="shared" si="84"/>
        <v>72877441</v>
      </c>
      <c r="B5444" s="127">
        <v>7287744</v>
      </c>
      <c r="C5444" s="127">
        <v>1</v>
      </c>
      <c r="D5444" s="74" t="s">
        <v>6593</v>
      </c>
      <c r="E5444" s="68" t="s">
        <v>10224</v>
      </c>
      <c r="F5444" s="68" t="s">
        <v>10813</v>
      </c>
      <c r="G5444" s="68" t="s">
        <v>10823</v>
      </c>
      <c r="H5444" s="68" t="s">
        <v>67</v>
      </c>
      <c r="I5444" s="66">
        <v>86443</v>
      </c>
      <c r="J5444" s="66" t="s">
        <v>7589</v>
      </c>
      <c r="K5444" s="68" t="s">
        <v>2546</v>
      </c>
      <c r="L5444" s="69" t="s">
        <v>10818</v>
      </c>
      <c r="N5444" s="128">
        <v>86</v>
      </c>
      <c r="O5444" s="71">
        <v>40.200000000000003</v>
      </c>
      <c r="P5444" s="127"/>
    </row>
    <row r="5445" spans="1:16" ht="15" x14ac:dyDescent="0.25">
      <c r="A5445" s="67" t="str">
        <f t="shared" si="84"/>
        <v>83501761</v>
      </c>
      <c r="B5445" s="127">
        <v>8350176</v>
      </c>
      <c r="C5445" s="127">
        <v>1</v>
      </c>
      <c r="D5445" s="74" t="s">
        <v>6594</v>
      </c>
      <c r="E5445" s="68" t="s">
        <v>9966</v>
      </c>
      <c r="F5445" s="68" t="s">
        <v>10813</v>
      </c>
      <c r="G5445" s="68" t="s">
        <v>10823</v>
      </c>
      <c r="H5445" s="68" t="s">
        <v>67</v>
      </c>
      <c r="I5445" s="66">
        <v>86443</v>
      </c>
      <c r="J5445" s="66" t="s">
        <v>7589</v>
      </c>
      <c r="K5445" s="68" t="s">
        <v>2547</v>
      </c>
      <c r="L5445" s="69" t="s">
        <v>10818</v>
      </c>
      <c r="N5445" s="128">
        <v>81</v>
      </c>
      <c r="O5445" s="71">
        <v>33.5</v>
      </c>
      <c r="P5445" s="127"/>
    </row>
    <row r="5446" spans="1:16" ht="15" x14ac:dyDescent="0.25">
      <c r="A5446" s="67" t="str">
        <f t="shared" si="84"/>
        <v>83501765</v>
      </c>
      <c r="B5446" s="127">
        <v>8350176</v>
      </c>
      <c r="C5446" s="127">
        <v>5</v>
      </c>
      <c r="D5446" s="74" t="s">
        <v>6594</v>
      </c>
      <c r="E5446" s="68" t="s">
        <v>9966</v>
      </c>
      <c r="F5446" s="68" t="s">
        <v>10815</v>
      </c>
      <c r="G5446" s="68" t="s">
        <v>2550</v>
      </c>
      <c r="H5446" s="68" t="s">
        <v>67</v>
      </c>
      <c r="I5446" s="66">
        <v>86443</v>
      </c>
      <c r="J5446" s="66" t="s">
        <v>7589</v>
      </c>
      <c r="K5446" s="68" t="s">
        <v>2547</v>
      </c>
      <c r="L5446" s="69" t="s">
        <v>10817</v>
      </c>
      <c r="N5446" s="128">
        <v>100</v>
      </c>
      <c r="O5446" s="71">
        <v>33.5</v>
      </c>
      <c r="P5446" s="127"/>
    </row>
    <row r="5447" spans="1:16" ht="15" x14ac:dyDescent="0.25">
      <c r="A5447" s="67" t="str">
        <f t="shared" si="84"/>
        <v>131259043</v>
      </c>
      <c r="B5447" s="127">
        <v>13125904</v>
      </c>
      <c r="C5447" s="127">
        <v>3</v>
      </c>
      <c r="D5447" s="74" t="s">
        <v>6595</v>
      </c>
      <c r="E5447" s="68" t="s">
        <v>10322</v>
      </c>
      <c r="F5447" s="68" t="s">
        <v>10814</v>
      </c>
      <c r="G5447" s="68" t="s">
        <v>2550</v>
      </c>
      <c r="H5447" s="68" t="s">
        <v>67</v>
      </c>
      <c r="I5447" s="66">
        <v>86443</v>
      </c>
      <c r="J5447" s="66" t="s">
        <v>7589</v>
      </c>
      <c r="K5447" s="68" t="s">
        <v>2546</v>
      </c>
      <c r="L5447" s="69" t="s">
        <v>10816</v>
      </c>
      <c r="N5447" s="128">
        <v>100</v>
      </c>
      <c r="O5447" s="71">
        <v>40.200000000000003</v>
      </c>
      <c r="P5447" s="127"/>
    </row>
    <row r="5448" spans="1:16" ht="15" x14ac:dyDescent="0.25">
      <c r="A5448" s="67" t="str">
        <f t="shared" ref="A5448:A5511" si="85">CONCATENATE(B5448,C5448)</f>
        <v>162379481</v>
      </c>
      <c r="B5448" s="127">
        <v>16237948</v>
      </c>
      <c r="C5448" s="127">
        <v>1</v>
      </c>
      <c r="D5448" s="74" t="s">
        <v>6596</v>
      </c>
      <c r="E5448" s="68" t="s">
        <v>2387</v>
      </c>
      <c r="F5448" s="68" t="s">
        <v>10814</v>
      </c>
      <c r="G5448" s="68" t="s">
        <v>2550</v>
      </c>
      <c r="H5448" s="68" t="s">
        <v>67</v>
      </c>
      <c r="I5448" s="66">
        <v>86443</v>
      </c>
      <c r="J5448" s="66" t="s">
        <v>7589</v>
      </c>
      <c r="K5448" s="68" t="s">
        <v>2547</v>
      </c>
      <c r="L5448" s="69" t="s">
        <v>10816</v>
      </c>
      <c r="N5448" s="128">
        <v>100</v>
      </c>
      <c r="O5448" s="71">
        <v>33.5</v>
      </c>
      <c r="P5448" s="127"/>
    </row>
    <row r="5449" spans="1:16" ht="15" x14ac:dyDescent="0.25">
      <c r="A5449" s="67" t="str">
        <f t="shared" si="85"/>
        <v>70151362</v>
      </c>
      <c r="B5449" s="127">
        <v>7015136</v>
      </c>
      <c r="C5449" s="127">
        <v>2</v>
      </c>
      <c r="D5449" s="74" t="s">
        <v>6597</v>
      </c>
      <c r="E5449" s="68" t="s">
        <v>8007</v>
      </c>
      <c r="F5449" s="68" t="s">
        <v>10813</v>
      </c>
      <c r="G5449" s="68" t="s">
        <v>2550</v>
      </c>
      <c r="H5449" s="68" t="s">
        <v>67</v>
      </c>
      <c r="I5449" s="66">
        <v>86443</v>
      </c>
      <c r="J5449" s="66" t="s">
        <v>7589</v>
      </c>
      <c r="K5449" s="68" t="s">
        <v>2547</v>
      </c>
      <c r="L5449" s="69" t="s">
        <v>10818</v>
      </c>
      <c r="N5449" s="128">
        <v>100</v>
      </c>
      <c r="O5449" s="71">
        <v>33.5</v>
      </c>
      <c r="P5449" s="127"/>
    </row>
    <row r="5450" spans="1:16" ht="15" x14ac:dyDescent="0.25">
      <c r="A5450" s="67" t="str">
        <f t="shared" si="85"/>
        <v>117224473</v>
      </c>
      <c r="B5450" s="127">
        <v>11722447</v>
      </c>
      <c r="C5450" s="127">
        <v>3</v>
      </c>
      <c r="D5450" s="74" t="s">
        <v>6598</v>
      </c>
      <c r="E5450" s="68">
        <v>18868573</v>
      </c>
      <c r="F5450" s="68" t="s">
        <v>10815</v>
      </c>
      <c r="G5450" s="68" t="s">
        <v>10823</v>
      </c>
      <c r="H5450" s="68" t="s">
        <v>67</v>
      </c>
      <c r="I5450" s="66">
        <v>86443</v>
      </c>
      <c r="J5450" s="66" t="s">
        <v>7589</v>
      </c>
      <c r="K5450" s="68" t="s">
        <v>2546</v>
      </c>
      <c r="L5450" s="69" t="s">
        <v>10817</v>
      </c>
      <c r="N5450" s="128">
        <v>100</v>
      </c>
      <c r="O5450" s="71">
        <v>40.200000000000003</v>
      </c>
      <c r="P5450" s="127"/>
    </row>
    <row r="5451" spans="1:16" ht="15" x14ac:dyDescent="0.25">
      <c r="A5451" s="67" t="str">
        <f t="shared" si="85"/>
        <v>57712743</v>
      </c>
      <c r="B5451" s="127">
        <v>5771274</v>
      </c>
      <c r="C5451" s="127">
        <v>3</v>
      </c>
      <c r="D5451" s="74" t="s">
        <v>6599</v>
      </c>
      <c r="E5451" s="68" t="s">
        <v>294</v>
      </c>
      <c r="F5451" s="68" t="s">
        <v>10814</v>
      </c>
      <c r="G5451" s="68" t="s">
        <v>2550</v>
      </c>
      <c r="H5451" s="68" t="s">
        <v>67</v>
      </c>
      <c r="I5451" s="66">
        <v>86443</v>
      </c>
      <c r="J5451" s="66" t="s">
        <v>7589</v>
      </c>
      <c r="K5451" s="68" t="s">
        <v>2547</v>
      </c>
      <c r="L5451" s="69" t="s">
        <v>10816</v>
      </c>
      <c r="N5451" s="128">
        <v>100</v>
      </c>
      <c r="O5451" s="71">
        <v>33.5</v>
      </c>
      <c r="P5451" s="127"/>
    </row>
    <row r="5452" spans="1:16" ht="15" x14ac:dyDescent="0.25">
      <c r="A5452" s="67" t="str">
        <f t="shared" si="85"/>
        <v>90248641</v>
      </c>
      <c r="B5452" s="127">
        <v>9024864</v>
      </c>
      <c r="C5452" s="127">
        <v>1</v>
      </c>
      <c r="D5452" s="74" t="s">
        <v>6600</v>
      </c>
      <c r="E5452" s="68">
        <v>15365226</v>
      </c>
      <c r="F5452" s="68" t="s">
        <v>10815</v>
      </c>
      <c r="G5452" s="68" t="s">
        <v>2550</v>
      </c>
      <c r="H5452" s="68" t="s">
        <v>67</v>
      </c>
      <c r="I5452" s="66">
        <v>86443</v>
      </c>
      <c r="J5452" s="66" t="s">
        <v>7589</v>
      </c>
      <c r="K5452" s="68" t="s">
        <v>2546</v>
      </c>
      <c r="L5452" s="69" t="s">
        <v>10817</v>
      </c>
      <c r="N5452" s="128">
        <v>94</v>
      </c>
      <c r="O5452" s="71">
        <v>40.200000000000003</v>
      </c>
      <c r="P5452" s="127"/>
    </row>
    <row r="5453" spans="1:16" ht="15" x14ac:dyDescent="0.25">
      <c r="A5453" s="67" t="str">
        <f t="shared" si="85"/>
        <v>112551712</v>
      </c>
      <c r="B5453" s="127">
        <v>11255171</v>
      </c>
      <c r="C5453" s="127">
        <v>2</v>
      </c>
      <c r="D5453" s="74" t="s">
        <v>6601</v>
      </c>
      <c r="E5453" s="68" t="s">
        <v>1116</v>
      </c>
      <c r="F5453" s="68" t="s">
        <v>10814</v>
      </c>
      <c r="G5453" s="68" t="s">
        <v>10823</v>
      </c>
      <c r="H5453" s="68" t="s">
        <v>67</v>
      </c>
      <c r="I5453" s="66">
        <v>86443</v>
      </c>
      <c r="J5453" s="66" t="s">
        <v>7589</v>
      </c>
      <c r="K5453" s="68" t="s">
        <v>2546</v>
      </c>
      <c r="L5453" s="69" t="s">
        <v>10816</v>
      </c>
      <c r="N5453" s="128">
        <v>81</v>
      </c>
      <c r="O5453" s="71">
        <v>40.200000000000003</v>
      </c>
      <c r="P5453" s="127"/>
    </row>
    <row r="5454" spans="1:16" ht="15" x14ac:dyDescent="0.25">
      <c r="A5454" s="67" t="str">
        <f t="shared" si="85"/>
        <v>93641602</v>
      </c>
      <c r="B5454" s="127">
        <v>9364160</v>
      </c>
      <c r="C5454" s="127">
        <v>2</v>
      </c>
      <c r="D5454" s="74" t="s">
        <v>6602</v>
      </c>
      <c r="E5454" s="68">
        <v>9501497</v>
      </c>
      <c r="F5454" s="68" t="s">
        <v>10815</v>
      </c>
      <c r="G5454" s="68" t="s">
        <v>10823</v>
      </c>
      <c r="H5454" s="68" t="s">
        <v>67</v>
      </c>
      <c r="I5454" s="66">
        <v>86443</v>
      </c>
      <c r="J5454" s="66" t="s">
        <v>7589</v>
      </c>
      <c r="K5454" s="68" t="s">
        <v>2547</v>
      </c>
      <c r="L5454" s="69" t="s">
        <v>10817</v>
      </c>
      <c r="N5454" s="128">
        <v>100</v>
      </c>
      <c r="O5454" s="71">
        <v>33.5</v>
      </c>
      <c r="P5454" s="127"/>
    </row>
    <row r="5455" spans="1:16" ht="15" x14ac:dyDescent="0.25">
      <c r="A5455" s="67" t="str">
        <f t="shared" si="85"/>
        <v>70092521</v>
      </c>
      <c r="B5455" s="127">
        <v>7009252</v>
      </c>
      <c r="C5455" s="127">
        <v>1</v>
      </c>
      <c r="D5455" s="74" t="s">
        <v>6603</v>
      </c>
      <c r="E5455" s="68">
        <v>10481115</v>
      </c>
      <c r="F5455" s="68" t="s">
        <v>10813</v>
      </c>
      <c r="G5455" s="68" t="s">
        <v>10823</v>
      </c>
      <c r="H5455" s="68" t="s">
        <v>67</v>
      </c>
      <c r="I5455" s="66">
        <v>86443</v>
      </c>
      <c r="J5455" s="66" t="s">
        <v>7589</v>
      </c>
      <c r="K5455" s="68" t="s">
        <v>2546</v>
      </c>
      <c r="L5455" s="69" t="s">
        <v>10818</v>
      </c>
      <c r="N5455" s="128">
        <v>100</v>
      </c>
      <c r="O5455" s="71">
        <v>40.200000000000003</v>
      </c>
      <c r="P5455" s="127"/>
    </row>
    <row r="5456" spans="1:16" ht="15" x14ac:dyDescent="0.25">
      <c r="A5456" s="67" t="str">
        <f t="shared" si="85"/>
        <v>72593004</v>
      </c>
      <c r="B5456" s="127">
        <v>7259300</v>
      </c>
      <c r="C5456" s="127">
        <v>4</v>
      </c>
      <c r="D5456" s="74" t="s">
        <v>6604</v>
      </c>
      <c r="E5456" s="68" t="s">
        <v>410</v>
      </c>
      <c r="F5456" s="68" t="s">
        <v>10815</v>
      </c>
      <c r="G5456" s="68" t="s">
        <v>2550</v>
      </c>
      <c r="H5456" s="68" t="s">
        <v>67</v>
      </c>
      <c r="I5456" s="66">
        <v>86443</v>
      </c>
      <c r="J5456" s="66" t="s">
        <v>7589</v>
      </c>
      <c r="K5456" s="68" t="s">
        <v>2547</v>
      </c>
      <c r="L5456" s="69" t="s">
        <v>10817</v>
      </c>
      <c r="N5456" s="128">
        <v>100</v>
      </c>
      <c r="O5456" s="71">
        <v>33.5</v>
      </c>
      <c r="P5456" s="127"/>
    </row>
    <row r="5457" spans="1:16" ht="15" x14ac:dyDescent="0.25">
      <c r="A5457" s="67" t="str">
        <f t="shared" si="85"/>
        <v>46563132</v>
      </c>
      <c r="B5457" s="127">
        <v>4656313</v>
      </c>
      <c r="C5457" s="127">
        <v>2</v>
      </c>
      <c r="D5457" s="74" t="s">
        <v>6605</v>
      </c>
      <c r="E5457" s="68">
        <v>9581926</v>
      </c>
      <c r="F5457" s="68" t="s">
        <v>10813</v>
      </c>
      <c r="G5457" s="68" t="s">
        <v>10823</v>
      </c>
      <c r="H5457" s="68" t="s">
        <v>67</v>
      </c>
      <c r="I5457" s="66">
        <v>86443</v>
      </c>
      <c r="J5457" s="66" t="s">
        <v>7589</v>
      </c>
      <c r="K5457" s="68" t="s">
        <v>2547</v>
      </c>
      <c r="L5457" s="69" t="s">
        <v>10818</v>
      </c>
      <c r="N5457" s="128">
        <v>100</v>
      </c>
      <c r="O5457" s="71">
        <v>33.5</v>
      </c>
      <c r="P5457" s="127"/>
    </row>
    <row r="5458" spans="1:16" ht="15" x14ac:dyDescent="0.25">
      <c r="A5458" s="67" t="str">
        <f t="shared" si="85"/>
        <v>46563131</v>
      </c>
      <c r="B5458" s="127">
        <v>4656313</v>
      </c>
      <c r="C5458" s="127">
        <v>1</v>
      </c>
      <c r="D5458" s="74" t="s">
        <v>6605</v>
      </c>
      <c r="E5458" s="68">
        <v>9581926</v>
      </c>
      <c r="F5458" s="68" t="s">
        <v>10813</v>
      </c>
      <c r="G5458" s="68" t="s">
        <v>10823</v>
      </c>
      <c r="H5458" s="68" t="s">
        <v>67</v>
      </c>
      <c r="I5458" s="66">
        <v>86443</v>
      </c>
      <c r="J5458" s="66" t="s">
        <v>7589</v>
      </c>
      <c r="K5458" s="68" t="s">
        <v>2546</v>
      </c>
      <c r="L5458" s="69" t="s">
        <v>10818</v>
      </c>
      <c r="N5458" s="128">
        <v>100</v>
      </c>
      <c r="O5458" s="71">
        <v>40.200000000000003</v>
      </c>
      <c r="P5458" s="127"/>
    </row>
    <row r="5459" spans="1:16" ht="15" x14ac:dyDescent="0.25">
      <c r="A5459" s="67" t="str">
        <f t="shared" si="85"/>
        <v>96482883</v>
      </c>
      <c r="B5459" s="127">
        <v>9648288</v>
      </c>
      <c r="C5459" s="127">
        <v>3</v>
      </c>
      <c r="D5459" s="74" t="s">
        <v>6606</v>
      </c>
      <c r="E5459" s="68">
        <v>5006580079</v>
      </c>
      <c r="F5459" s="68" t="s">
        <v>10815</v>
      </c>
      <c r="G5459" s="68" t="s">
        <v>2550</v>
      </c>
      <c r="H5459" s="68" t="s">
        <v>67</v>
      </c>
      <c r="I5459" s="66">
        <v>86443</v>
      </c>
      <c r="J5459" s="66" t="s">
        <v>7589</v>
      </c>
      <c r="K5459" s="68" t="s">
        <v>2546</v>
      </c>
      <c r="L5459" s="69" t="s">
        <v>10817</v>
      </c>
      <c r="N5459" s="128">
        <v>100</v>
      </c>
      <c r="O5459" s="71">
        <v>40.200000000000003</v>
      </c>
      <c r="P5459" s="127"/>
    </row>
    <row r="5460" spans="1:16" ht="15" x14ac:dyDescent="0.25">
      <c r="A5460" s="67" t="str">
        <f t="shared" si="85"/>
        <v>120321162</v>
      </c>
      <c r="B5460" s="127">
        <v>12032116</v>
      </c>
      <c r="C5460" s="127">
        <v>2</v>
      </c>
      <c r="D5460" s="74" t="s">
        <v>6607</v>
      </c>
      <c r="E5460" s="68" t="s">
        <v>1373</v>
      </c>
      <c r="F5460" s="68" t="s">
        <v>10814</v>
      </c>
      <c r="G5460" s="68" t="s">
        <v>10823</v>
      </c>
      <c r="H5460" s="68" t="s">
        <v>67</v>
      </c>
      <c r="I5460" s="66">
        <v>86443</v>
      </c>
      <c r="J5460" s="66" t="s">
        <v>7589</v>
      </c>
      <c r="K5460" s="68" t="s">
        <v>2547</v>
      </c>
      <c r="L5460" s="69" t="s">
        <v>10816</v>
      </c>
      <c r="N5460" s="128">
        <v>100</v>
      </c>
      <c r="O5460" s="71">
        <v>33.5</v>
      </c>
      <c r="P5460" s="127"/>
    </row>
    <row r="5461" spans="1:16" ht="15" x14ac:dyDescent="0.25">
      <c r="A5461" s="67" t="str">
        <f t="shared" si="85"/>
        <v>114213563</v>
      </c>
      <c r="B5461" s="127">
        <v>11421356</v>
      </c>
      <c r="C5461" s="127">
        <v>3</v>
      </c>
      <c r="D5461" s="74" t="s">
        <v>6608</v>
      </c>
      <c r="E5461" s="68">
        <v>16558433</v>
      </c>
      <c r="F5461" s="68" t="s">
        <v>10814</v>
      </c>
      <c r="G5461" s="68" t="s">
        <v>2550</v>
      </c>
      <c r="H5461" s="68" t="s">
        <v>67</v>
      </c>
      <c r="I5461" s="66">
        <v>86443</v>
      </c>
      <c r="J5461" s="66" t="s">
        <v>7589</v>
      </c>
      <c r="K5461" s="68" t="s">
        <v>2546</v>
      </c>
      <c r="L5461" s="69" t="s">
        <v>10816</v>
      </c>
      <c r="N5461" s="128">
        <v>100</v>
      </c>
      <c r="O5461" s="71">
        <v>40.200000000000003</v>
      </c>
      <c r="P5461" s="127"/>
    </row>
    <row r="5462" spans="1:16" ht="15" x14ac:dyDescent="0.25">
      <c r="A5462" s="67" t="str">
        <f t="shared" si="85"/>
        <v>114213562</v>
      </c>
      <c r="B5462" s="127">
        <v>11421356</v>
      </c>
      <c r="C5462" s="127">
        <v>2</v>
      </c>
      <c r="D5462" s="74" t="s">
        <v>6608</v>
      </c>
      <c r="E5462" s="68">
        <v>16558433</v>
      </c>
      <c r="F5462" s="68" t="s">
        <v>10815</v>
      </c>
      <c r="G5462" s="68" t="s">
        <v>10823</v>
      </c>
      <c r="H5462" s="68" t="s">
        <v>67</v>
      </c>
      <c r="I5462" s="66">
        <v>86443</v>
      </c>
      <c r="J5462" s="66" t="s">
        <v>7589</v>
      </c>
      <c r="K5462" s="68" t="s">
        <v>2546</v>
      </c>
      <c r="L5462" s="69" t="s">
        <v>10817</v>
      </c>
      <c r="N5462" s="128">
        <v>100</v>
      </c>
      <c r="O5462" s="71">
        <v>40.200000000000003</v>
      </c>
      <c r="P5462" s="127"/>
    </row>
    <row r="5463" spans="1:16" ht="15" x14ac:dyDescent="0.25">
      <c r="A5463" s="67" t="str">
        <f t="shared" si="85"/>
        <v>173635611</v>
      </c>
      <c r="B5463" s="127">
        <v>17363561</v>
      </c>
      <c r="C5463" s="127">
        <v>1</v>
      </c>
      <c r="D5463" s="74" t="s">
        <v>10805</v>
      </c>
      <c r="E5463" s="68" t="s">
        <v>10357</v>
      </c>
      <c r="F5463" s="68" t="s">
        <v>10814</v>
      </c>
      <c r="G5463" s="68" t="s">
        <v>10823</v>
      </c>
      <c r="H5463" s="68" t="s">
        <v>67</v>
      </c>
      <c r="I5463" s="66">
        <v>86443</v>
      </c>
      <c r="J5463" s="66" t="s">
        <v>7589</v>
      </c>
      <c r="K5463" s="68" t="s">
        <v>2546</v>
      </c>
      <c r="L5463" s="69" t="s">
        <v>10816</v>
      </c>
      <c r="N5463" s="128">
        <v>100</v>
      </c>
      <c r="O5463" s="71">
        <v>40.200000000000003</v>
      </c>
      <c r="P5463" s="127"/>
    </row>
    <row r="5464" spans="1:16" ht="15" x14ac:dyDescent="0.25">
      <c r="A5464" s="67" t="str">
        <f t="shared" si="85"/>
        <v>98693842</v>
      </c>
      <c r="B5464" s="127">
        <v>9869384</v>
      </c>
      <c r="C5464" s="127">
        <v>2</v>
      </c>
      <c r="D5464" s="74" t="s">
        <v>5212</v>
      </c>
      <c r="E5464" s="68" t="s">
        <v>749</v>
      </c>
      <c r="F5464" s="68" t="s">
        <v>10815</v>
      </c>
      <c r="G5464" s="68" t="s">
        <v>2550</v>
      </c>
      <c r="H5464" s="68" t="s">
        <v>67</v>
      </c>
      <c r="I5464" s="66">
        <v>86443</v>
      </c>
      <c r="J5464" s="66" t="s">
        <v>7589</v>
      </c>
      <c r="K5464" s="68" t="s">
        <v>2547</v>
      </c>
      <c r="L5464" s="69" t="s">
        <v>10817</v>
      </c>
      <c r="N5464" s="128">
        <v>100</v>
      </c>
      <c r="O5464" s="71">
        <v>33.5</v>
      </c>
      <c r="P5464" s="127"/>
    </row>
    <row r="5465" spans="1:16" ht="15" x14ac:dyDescent="0.25">
      <c r="A5465" s="67" t="str">
        <f t="shared" si="85"/>
        <v>97684276</v>
      </c>
      <c r="B5465" s="127">
        <v>9768427</v>
      </c>
      <c r="C5465" s="127">
        <v>6</v>
      </c>
      <c r="D5465" s="74" t="s">
        <v>6609</v>
      </c>
      <c r="E5465" s="68" t="s">
        <v>728</v>
      </c>
      <c r="F5465" s="68" t="s">
        <v>10815</v>
      </c>
      <c r="G5465" s="68" t="s">
        <v>2550</v>
      </c>
      <c r="H5465" s="68" t="s">
        <v>67</v>
      </c>
      <c r="I5465" s="66">
        <v>86443</v>
      </c>
      <c r="J5465" s="66" t="s">
        <v>7589</v>
      </c>
      <c r="K5465" s="68" t="s">
        <v>2546</v>
      </c>
      <c r="L5465" s="69" t="s">
        <v>10817</v>
      </c>
      <c r="N5465" s="128">
        <v>81</v>
      </c>
      <c r="O5465" s="71">
        <v>40.200000000000003</v>
      </c>
      <c r="P5465" s="127"/>
    </row>
    <row r="5466" spans="1:16" ht="15" x14ac:dyDescent="0.25">
      <c r="A5466" s="67" t="str">
        <f t="shared" si="85"/>
        <v>97684273</v>
      </c>
      <c r="B5466" s="127">
        <v>9768427</v>
      </c>
      <c r="C5466" s="127">
        <v>3</v>
      </c>
      <c r="D5466" s="74" t="s">
        <v>6609</v>
      </c>
      <c r="E5466" s="68" t="s">
        <v>728</v>
      </c>
      <c r="F5466" s="68" t="s">
        <v>10815</v>
      </c>
      <c r="G5466" s="68" t="s">
        <v>2550</v>
      </c>
      <c r="H5466" s="68" t="s">
        <v>67</v>
      </c>
      <c r="I5466" s="66">
        <v>86443</v>
      </c>
      <c r="J5466" s="66" t="s">
        <v>7589</v>
      </c>
      <c r="K5466" s="68" t="s">
        <v>2546</v>
      </c>
      <c r="L5466" s="69" t="s">
        <v>10817</v>
      </c>
      <c r="N5466" s="128">
        <v>100</v>
      </c>
      <c r="O5466" s="71">
        <v>40.200000000000003</v>
      </c>
      <c r="P5466" s="127"/>
    </row>
    <row r="5467" spans="1:16" ht="15" x14ac:dyDescent="0.25">
      <c r="A5467" s="67" t="str">
        <f t="shared" si="85"/>
        <v>112102052</v>
      </c>
      <c r="B5467" s="127">
        <v>11210205</v>
      </c>
      <c r="C5467" s="127">
        <v>2</v>
      </c>
      <c r="D5467" s="74" t="s">
        <v>6610</v>
      </c>
      <c r="E5467" s="68">
        <v>18217590</v>
      </c>
      <c r="F5467" s="68" t="s">
        <v>10815</v>
      </c>
      <c r="G5467" s="68" t="s">
        <v>2550</v>
      </c>
      <c r="H5467" s="68" t="s">
        <v>67</v>
      </c>
      <c r="I5467" s="66">
        <v>86443</v>
      </c>
      <c r="J5467" s="66" t="s">
        <v>7589</v>
      </c>
      <c r="K5467" s="68" t="s">
        <v>2547</v>
      </c>
      <c r="L5467" s="69" t="s">
        <v>10817</v>
      </c>
      <c r="N5467" s="128">
        <v>100</v>
      </c>
      <c r="O5467" s="71">
        <v>33.5</v>
      </c>
      <c r="P5467" s="127"/>
    </row>
    <row r="5468" spans="1:16" ht="15" x14ac:dyDescent="0.25">
      <c r="A5468" s="67" t="str">
        <f t="shared" si="85"/>
        <v>120123851</v>
      </c>
      <c r="B5468" s="127">
        <v>12012385</v>
      </c>
      <c r="C5468" s="127">
        <v>1</v>
      </c>
      <c r="D5468" s="74" t="s">
        <v>10602</v>
      </c>
      <c r="E5468" s="68" t="s">
        <v>10151</v>
      </c>
      <c r="F5468" s="68" t="s">
        <v>10815</v>
      </c>
      <c r="G5468" s="68" t="s">
        <v>10823</v>
      </c>
      <c r="H5468" s="68" t="s">
        <v>67</v>
      </c>
      <c r="I5468" s="66">
        <v>86443</v>
      </c>
      <c r="J5468" s="66" t="s">
        <v>7589</v>
      </c>
      <c r="K5468" s="68" t="s">
        <v>2546</v>
      </c>
      <c r="L5468" s="69" t="s">
        <v>10817</v>
      </c>
      <c r="N5468" s="128">
        <v>0</v>
      </c>
      <c r="O5468" s="71">
        <v>40.200000000000003</v>
      </c>
      <c r="P5468" s="127"/>
    </row>
    <row r="5469" spans="1:16" ht="15" x14ac:dyDescent="0.25">
      <c r="A5469" s="67" t="str">
        <f t="shared" si="85"/>
        <v>73295201</v>
      </c>
      <c r="B5469" s="127">
        <v>7329520</v>
      </c>
      <c r="C5469" s="127">
        <v>1</v>
      </c>
      <c r="D5469" s="74" t="s">
        <v>7270</v>
      </c>
      <c r="E5469" s="68">
        <v>10234821</v>
      </c>
      <c r="F5469" s="68" t="s">
        <v>10813</v>
      </c>
      <c r="G5469" s="68" t="s">
        <v>10823</v>
      </c>
      <c r="H5469" s="68" t="s">
        <v>67</v>
      </c>
      <c r="I5469" s="66">
        <v>86443</v>
      </c>
      <c r="J5469" s="66" t="s">
        <v>7589</v>
      </c>
      <c r="K5469" s="68" t="s">
        <v>2547</v>
      </c>
      <c r="L5469" s="69" t="s">
        <v>10818</v>
      </c>
      <c r="N5469" s="128">
        <v>100</v>
      </c>
      <c r="O5469" s="71">
        <v>33.5</v>
      </c>
      <c r="P5469" s="127"/>
    </row>
    <row r="5470" spans="1:16" ht="15" x14ac:dyDescent="0.25">
      <c r="A5470" s="67" t="str">
        <f t="shared" si="85"/>
        <v>111090382</v>
      </c>
      <c r="B5470" s="127">
        <v>11109038</v>
      </c>
      <c r="C5470" s="127">
        <v>2</v>
      </c>
      <c r="D5470" s="74" t="s">
        <v>6612</v>
      </c>
      <c r="E5470" s="68">
        <v>2013164583</v>
      </c>
      <c r="F5470" s="68" t="s">
        <v>10815</v>
      </c>
      <c r="G5470" s="68" t="s">
        <v>2550</v>
      </c>
      <c r="H5470" s="68" t="s">
        <v>67</v>
      </c>
      <c r="I5470" s="66">
        <v>86443</v>
      </c>
      <c r="J5470" s="66" t="s">
        <v>7589</v>
      </c>
      <c r="K5470" s="68" t="s">
        <v>2546</v>
      </c>
      <c r="L5470" s="69" t="s">
        <v>10817</v>
      </c>
      <c r="N5470" s="128">
        <v>100</v>
      </c>
      <c r="O5470" s="71">
        <v>40.200000000000003</v>
      </c>
      <c r="P5470" s="127"/>
    </row>
    <row r="5471" spans="1:16" ht="15" x14ac:dyDescent="0.25">
      <c r="A5471" s="67" t="str">
        <f t="shared" si="85"/>
        <v>111090383</v>
      </c>
      <c r="B5471" s="127">
        <v>11109038</v>
      </c>
      <c r="C5471" s="127">
        <v>3</v>
      </c>
      <c r="D5471" s="74" t="s">
        <v>6612</v>
      </c>
      <c r="E5471" s="68">
        <v>2013164583</v>
      </c>
      <c r="F5471" s="68" t="s">
        <v>10815</v>
      </c>
      <c r="G5471" s="68" t="s">
        <v>2550</v>
      </c>
      <c r="H5471" s="68" t="s">
        <v>67</v>
      </c>
      <c r="I5471" s="66">
        <v>86443</v>
      </c>
      <c r="J5471" s="66" t="s">
        <v>7589</v>
      </c>
      <c r="K5471" s="68" t="s">
        <v>2546</v>
      </c>
      <c r="L5471" s="69" t="s">
        <v>10817</v>
      </c>
      <c r="N5471" s="128">
        <v>100</v>
      </c>
      <c r="O5471" s="71">
        <v>40.200000000000003</v>
      </c>
      <c r="P5471" s="127"/>
    </row>
    <row r="5472" spans="1:16" ht="15" x14ac:dyDescent="0.25">
      <c r="A5472" s="67" t="str">
        <f t="shared" si="85"/>
        <v>70184114</v>
      </c>
      <c r="B5472" s="127">
        <v>7018411</v>
      </c>
      <c r="C5472" s="127">
        <v>4</v>
      </c>
      <c r="D5472" s="74" t="s">
        <v>6613</v>
      </c>
      <c r="E5472" s="68">
        <v>10742257</v>
      </c>
      <c r="F5472" s="68" t="s">
        <v>10815</v>
      </c>
      <c r="G5472" s="68" t="s">
        <v>2550</v>
      </c>
      <c r="H5472" s="68" t="s">
        <v>67</v>
      </c>
      <c r="I5472" s="66">
        <v>86443</v>
      </c>
      <c r="J5472" s="66" t="s">
        <v>7589</v>
      </c>
      <c r="K5472" s="68" t="s">
        <v>2547</v>
      </c>
      <c r="L5472" s="69" t="s">
        <v>10817</v>
      </c>
      <c r="N5472" s="128">
        <v>100</v>
      </c>
      <c r="O5472" s="71">
        <v>33.5</v>
      </c>
      <c r="P5472" s="127"/>
    </row>
    <row r="5473" spans="1:16" ht="15" x14ac:dyDescent="0.25">
      <c r="A5473" s="67" t="str">
        <f t="shared" si="85"/>
        <v>96467355</v>
      </c>
      <c r="B5473" s="127">
        <v>9646735</v>
      </c>
      <c r="C5473" s="127">
        <v>5</v>
      </c>
      <c r="D5473" s="74" t="s">
        <v>6614</v>
      </c>
      <c r="E5473" s="68">
        <v>17112278</v>
      </c>
      <c r="F5473" s="68" t="s">
        <v>10815</v>
      </c>
      <c r="G5473" s="68" t="s">
        <v>10823</v>
      </c>
      <c r="H5473" s="68" t="s">
        <v>67</v>
      </c>
      <c r="I5473" s="66">
        <v>86443</v>
      </c>
      <c r="J5473" s="66" t="s">
        <v>7589</v>
      </c>
      <c r="K5473" s="68" t="s">
        <v>2546</v>
      </c>
      <c r="L5473" s="69" t="s">
        <v>10817</v>
      </c>
      <c r="N5473" s="128">
        <v>100</v>
      </c>
      <c r="O5473" s="71">
        <v>40.200000000000003</v>
      </c>
      <c r="P5473" s="127"/>
    </row>
    <row r="5474" spans="1:16" ht="15" x14ac:dyDescent="0.25">
      <c r="A5474" s="67" t="str">
        <f t="shared" si="85"/>
        <v>58981831</v>
      </c>
      <c r="B5474" s="127">
        <v>5898183</v>
      </c>
      <c r="C5474" s="127">
        <v>1</v>
      </c>
      <c r="D5474" s="74" t="s">
        <v>10682</v>
      </c>
      <c r="E5474" s="68">
        <v>10309189</v>
      </c>
      <c r="F5474" s="68" t="s">
        <v>10813</v>
      </c>
      <c r="G5474" s="68" t="s">
        <v>10823</v>
      </c>
      <c r="H5474" s="68" t="s">
        <v>67</v>
      </c>
      <c r="I5474" s="66">
        <v>86443</v>
      </c>
      <c r="J5474" s="66" t="s">
        <v>7589</v>
      </c>
      <c r="K5474" s="68" t="s">
        <v>2546</v>
      </c>
      <c r="L5474" s="69" t="s">
        <v>10818</v>
      </c>
      <c r="N5474" s="128">
        <v>81</v>
      </c>
      <c r="O5474" s="71">
        <v>40.200000000000003</v>
      </c>
      <c r="P5474" s="127"/>
    </row>
    <row r="5475" spans="1:16" ht="15" x14ac:dyDescent="0.25">
      <c r="A5475" s="67" t="str">
        <f t="shared" si="85"/>
        <v>58981832</v>
      </c>
      <c r="B5475" s="127">
        <v>5898183</v>
      </c>
      <c r="C5475" s="127">
        <v>2</v>
      </c>
      <c r="D5475" s="74" t="s">
        <v>10682</v>
      </c>
      <c r="E5475" s="68">
        <v>10309189</v>
      </c>
      <c r="F5475" s="68" t="s">
        <v>10813</v>
      </c>
      <c r="G5475" s="68" t="s">
        <v>10823</v>
      </c>
      <c r="H5475" s="68" t="s">
        <v>67</v>
      </c>
      <c r="I5475" s="66">
        <v>86443</v>
      </c>
      <c r="J5475" s="66" t="s">
        <v>7589</v>
      </c>
      <c r="K5475" s="68" t="s">
        <v>2547</v>
      </c>
      <c r="L5475" s="69" t="s">
        <v>10818</v>
      </c>
      <c r="N5475" s="128">
        <v>81</v>
      </c>
      <c r="O5475" s="71">
        <v>33.5</v>
      </c>
      <c r="P5475" s="127"/>
    </row>
    <row r="5476" spans="1:16" ht="15" x14ac:dyDescent="0.25">
      <c r="A5476" s="67" t="str">
        <f t="shared" si="85"/>
        <v>91467023</v>
      </c>
      <c r="B5476" s="127">
        <v>9146702</v>
      </c>
      <c r="C5476" s="127">
        <v>3</v>
      </c>
      <c r="D5476" s="74" t="s">
        <v>6615</v>
      </c>
      <c r="E5476" s="68">
        <v>16538860</v>
      </c>
      <c r="F5476" s="68" t="s">
        <v>10815</v>
      </c>
      <c r="G5476" s="68" t="s">
        <v>2550</v>
      </c>
      <c r="H5476" s="68" t="s">
        <v>67</v>
      </c>
      <c r="I5476" s="66">
        <v>86443</v>
      </c>
      <c r="J5476" s="66" t="s">
        <v>7589</v>
      </c>
      <c r="K5476" s="68" t="s">
        <v>2547</v>
      </c>
      <c r="L5476" s="69" t="s">
        <v>10817</v>
      </c>
      <c r="N5476" s="128">
        <v>100</v>
      </c>
      <c r="O5476" s="71">
        <v>33.5</v>
      </c>
      <c r="P5476" s="127"/>
    </row>
    <row r="5477" spans="1:16" ht="15" x14ac:dyDescent="0.25">
      <c r="A5477" s="67" t="str">
        <f t="shared" si="85"/>
        <v>91467021</v>
      </c>
      <c r="B5477" s="127">
        <v>9146702</v>
      </c>
      <c r="C5477" s="127">
        <v>1</v>
      </c>
      <c r="D5477" s="74" t="s">
        <v>6615</v>
      </c>
      <c r="E5477" s="68">
        <v>16538860</v>
      </c>
      <c r="F5477" s="68" t="s">
        <v>10815</v>
      </c>
      <c r="G5477" s="68" t="s">
        <v>10823</v>
      </c>
      <c r="H5477" s="68" t="s">
        <v>67</v>
      </c>
      <c r="I5477" s="66">
        <v>86443</v>
      </c>
      <c r="J5477" s="66" t="s">
        <v>7589</v>
      </c>
      <c r="K5477" s="68" t="s">
        <v>2547</v>
      </c>
      <c r="L5477" s="69" t="s">
        <v>10817</v>
      </c>
      <c r="N5477" s="128">
        <v>100</v>
      </c>
      <c r="O5477" s="71">
        <v>33.5</v>
      </c>
      <c r="P5477" s="127"/>
    </row>
    <row r="5478" spans="1:16" ht="15" x14ac:dyDescent="0.25">
      <c r="A5478" s="67" t="str">
        <f t="shared" si="85"/>
        <v>70009721</v>
      </c>
      <c r="B5478" s="127">
        <v>7000972</v>
      </c>
      <c r="C5478" s="127">
        <v>1</v>
      </c>
      <c r="D5478" s="74" t="s">
        <v>6616</v>
      </c>
      <c r="E5478" s="68">
        <v>4953625</v>
      </c>
      <c r="F5478" s="68" t="s">
        <v>10813</v>
      </c>
      <c r="G5478" s="68" t="s">
        <v>10823</v>
      </c>
      <c r="H5478" s="68" t="s">
        <v>67</v>
      </c>
      <c r="I5478" s="66">
        <v>86443</v>
      </c>
      <c r="J5478" s="66" t="s">
        <v>7589</v>
      </c>
      <c r="K5478" s="68" t="s">
        <v>2547</v>
      </c>
      <c r="L5478" s="69" t="s">
        <v>10818</v>
      </c>
      <c r="N5478" s="128">
        <v>81</v>
      </c>
      <c r="O5478" s="71">
        <v>33.5</v>
      </c>
      <c r="P5478" s="127"/>
    </row>
    <row r="5479" spans="1:16" ht="15" x14ac:dyDescent="0.25">
      <c r="A5479" s="67" t="str">
        <f t="shared" si="85"/>
        <v>60930614</v>
      </c>
      <c r="B5479" s="127">
        <v>6093061</v>
      </c>
      <c r="C5479" s="127">
        <v>4</v>
      </c>
      <c r="D5479" s="74" t="s">
        <v>10428</v>
      </c>
      <c r="E5479" s="68">
        <v>16865255</v>
      </c>
      <c r="F5479" s="68" t="s">
        <v>10814</v>
      </c>
      <c r="G5479" s="127" t="s">
        <v>2550</v>
      </c>
      <c r="H5479" s="68" t="s">
        <v>67</v>
      </c>
      <c r="I5479" s="66">
        <v>86443</v>
      </c>
      <c r="J5479" s="66" t="s">
        <v>7589</v>
      </c>
      <c r="K5479" s="68" t="s">
        <v>2547</v>
      </c>
      <c r="L5479" s="69" t="s">
        <v>10816</v>
      </c>
      <c r="N5479" s="128">
        <v>0</v>
      </c>
      <c r="O5479" s="71">
        <v>33.5</v>
      </c>
      <c r="P5479" s="127"/>
    </row>
    <row r="5480" spans="1:16" ht="15" x14ac:dyDescent="0.25">
      <c r="A5480" s="67" t="str">
        <f t="shared" si="85"/>
        <v>140833712</v>
      </c>
      <c r="B5480" s="127">
        <v>14083371</v>
      </c>
      <c r="C5480" s="127">
        <v>2</v>
      </c>
      <c r="D5480" s="74" t="s">
        <v>6618</v>
      </c>
      <c r="E5480" s="68" t="s">
        <v>1905</v>
      </c>
      <c r="F5480" s="68" t="s">
        <v>10814</v>
      </c>
      <c r="G5480" s="68" t="s">
        <v>2550</v>
      </c>
      <c r="H5480" s="68" t="s">
        <v>67</v>
      </c>
      <c r="I5480" s="66">
        <v>86443</v>
      </c>
      <c r="J5480" s="66" t="s">
        <v>7589</v>
      </c>
      <c r="K5480" s="68" t="s">
        <v>2547</v>
      </c>
      <c r="L5480" s="69" t="s">
        <v>10816</v>
      </c>
      <c r="N5480" s="128">
        <v>100</v>
      </c>
      <c r="O5480" s="71">
        <v>33.5</v>
      </c>
      <c r="P5480" s="127"/>
    </row>
    <row r="5481" spans="1:16" ht="15" x14ac:dyDescent="0.25">
      <c r="A5481" s="67" t="str">
        <f t="shared" si="85"/>
        <v>96488232</v>
      </c>
      <c r="B5481" s="127">
        <v>9648823</v>
      </c>
      <c r="C5481" s="127">
        <v>2</v>
      </c>
      <c r="D5481" s="74" t="s">
        <v>7537</v>
      </c>
      <c r="E5481" s="68">
        <v>1476561</v>
      </c>
      <c r="F5481" s="68" t="s">
        <v>10814</v>
      </c>
      <c r="G5481" s="68" t="s">
        <v>10823</v>
      </c>
      <c r="H5481" s="68" t="s">
        <v>67</v>
      </c>
      <c r="I5481" s="66">
        <v>86443</v>
      </c>
      <c r="J5481" s="66" t="s">
        <v>7589</v>
      </c>
      <c r="K5481" s="68" t="s">
        <v>2547</v>
      </c>
      <c r="L5481" s="69" t="s">
        <v>10816</v>
      </c>
      <c r="N5481" s="128">
        <v>94</v>
      </c>
      <c r="O5481" s="71">
        <v>33.5</v>
      </c>
      <c r="P5481" s="127"/>
    </row>
    <row r="5482" spans="1:16" ht="15" x14ac:dyDescent="0.25">
      <c r="A5482" s="67" t="str">
        <f t="shared" si="85"/>
        <v>163757621</v>
      </c>
      <c r="B5482" s="127">
        <v>16375762</v>
      </c>
      <c r="C5482" s="127">
        <v>1</v>
      </c>
      <c r="D5482" s="74" t="s">
        <v>6619</v>
      </c>
      <c r="E5482" s="68" t="s">
        <v>2424</v>
      </c>
      <c r="F5482" s="68" t="s">
        <v>10814</v>
      </c>
      <c r="G5482" s="68" t="s">
        <v>2550</v>
      </c>
      <c r="H5482" s="68" t="s">
        <v>67</v>
      </c>
      <c r="I5482" s="66">
        <v>86443</v>
      </c>
      <c r="J5482" s="66" t="s">
        <v>7589</v>
      </c>
      <c r="K5482" s="68" t="s">
        <v>2547</v>
      </c>
      <c r="L5482" s="69" t="s">
        <v>10816</v>
      </c>
      <c r="N5482" s="128">
        <v>100</v>
      </c>
      <c r="O5482" s="71">
        <v>33.5</v>
      </c>
      <c r="P5482" s="127"/>
    </row>
    <row r="5483" spans="1:16" ht="15" x14ac:dyDescent="0.25">
      <c r="A5483" s="67" t="str">
        <f t="shared" si="85"/>
        <v>119461922</v>
      </c>
      <c r="B5483" s="127">
        <v>11946192</v>
      </c>
      <c r="C5483" s="127">
        <v>2</v>
      </c>
      <c r="D5483" s="74" t="s">
        <v>6620</v>
      </c>
      <c r="E5483" s="68" t="s">
        <v>1345</v>
      </c>
      <c r="F5483" s="68" t="s">
        <v>10815</v>
      </c>
      <c r="G5483" s="68" t="s">
        <v>10823</v>
      </c>
      <c r="H5483" s="68" t="s">
        <v>67</v>
      </c>
      <c r="I5483" s="66">
        <v>86443</v>
      </c>
      <c r="J5483" s="66" t="s">
        <v>7589</v>
      </c>
      <c r="K5483" s="68" t="s">
        <v>2546</v>
      </c>
      <c r="L5483" s="69" t="s">
        <v>10817</v>
      </c>
      <c r="N5483" s="128">
        <v>100</v>
      </c>
      <c r="O5483" s="71">
        <v>40.200000000000003</v>
      </c>
      <c r="P5483" s="127"/>
    </row>
    <row r="5484" spans="1:16" ht="15" x14ac:dyDescent="0.25">
      <c r="A5484" s="67" t="str">
        <f t="shared" si="85"/>
        <v>130030691</v>
      </c>
      <c r="B5484" s="127">
        <v>13003069</v>
      </c>
      <c r="C5484" s="127">
        <v>1</v>
      </c>
      <c r="D5484" s="74" t="s">
        <v>6621</v>
      </c>
      <c r="E5484" s="68" t="s">
        <v>1635</v>
      </c>
      <c r="F5484" s="68" t="s">
        <v>10814</v>
      </c>
      <c r="G5484" s="68" t="s">
        <v>10823</v>
      </c>
      <c r="H5484" s="68" t="s">
        <v>67</v>
      </c>
      <c r="I5484" s="66">
        <v>86443</v>
      </c>
      <c r="J5484" s="66" t="s">
        <v>7589</v>
      </c>
      <c r="K5484" s="68" t="s">
        <v>2546</v>
      </c>
      <c r="L5484" s="69" t="s">
        <v>10816</v>
      </c>
      <c r="N5484" s="128">
        <v>100</v>
      </c>
      <c r="O5484" s="71">
        <v>40.200000000000003</v>
      </c>
      <c r="P5484" s="127"/>
    </row>
    <row r="5485" spans="1:16" ht="15" x14ac:dyDescent="0.25">
      <c r="A5485" s="67" t="str">
        <f t="shared" si="85"/>
        <v>78749842</v>
      </c>
      <c r="B5485" s="127">
        <v>7874984</v>
      </c>
      <c r="C5485" s="127">
        <v>2</v>
      </c>
      <c r="D5485" s="74" t="s">
        <v>6622</v>
      </c>
      <c r="E5485" s="68" t="s">
        <v>10264</v>
      </c>
      <c r="F5485" s="68" t="s">
        <v>10815</v>
      </c>
      <c r="G5485" s="68" t="s">
        <v>10823</v>
      </c>
      <c r="H5485" s="68" t="s">
        <v>67</v>
      </c>
      <c r="I5485" s="66">
        <v>86443</v>
      </c>
      <c r="J5485" s="66" t="s">
        <v>7589</v>
      </c>
      <c r="K5485" s="68" t="s">
        <v>2546</v>
      </c>
      <c r="L5485" s="69" t="s">
        <v>10817</v>
      </c>
      <c r="N5485" s="128">
        <v>100</v>
      </c>
      <c r="O5485" s="71">
        <v>40.200000000000003</v>
      </c>
      <c r="P5485" s="127"/>
    </row>
    <row r="5486" spans="1:16" ht="15" x14ac:dyDescent="0.25">
      <c r="A5486" s="67" t="str">
        <f t="shared" si="85"/>
        <v>137085101</v>
      </c>
      <c r="B5486" s="127">
        <v>13708510</v>
      </c>
      <c r="C5486" s="127">
        <v>1</v>
      </c>
      <c r="D5486" s="74" t="s">
        <v>6623</v>
      </c>
      <c r="E5486" s="68">
        <v>27236749</v>
      </c>
      <c r="F5486" s="68" t="s">
        <v>10814</v>
      </c>
      <c r="G5486" s="68" t="s">
        <v>2550</v>
      </c>
      <c r="H5486" s="68" t="s">
        <v>67</v>
      </c>
      <c r="I5486" s="66">
        <v>86443</v>
      </c>
      <c r="J5486" s="66" t="s">
        <v>7589</v>
      </c>
      <c r="K5486" s="68" t="s">
        <v>2547</v>
      </c>
      <c r="L5486" s="69" t="s">
        <v>10816</v>
      </c>
      <c r="N5486" s="128">
        <v>100</v>
      </c>
      <c r="O5486" s="71">
        <v>33.5</v>
      </c>
      <c r="P5486" s="127"/>
    </row>
    <row r="5487" spans="1:16" ht="15" x14ac:dyDescent="0.25">
      <c r="A5487" s="67" t="str">
        <f t="shared" si="85"/>
        <v>110763803</v>
      </c>
      <c r="B5487" s="127">
        <v>11076380</v>
      </c>
      <c r="C5487" s="127">
        <v>3</v>
      </c>
      <c r="D5487" s="74" t="s">
        <v>5225</v>
      </c>
      <c r="E5487" s="68" t="s">
        <v>7880</v>
      </c>
      <c r="F5487" s="68" t="s">
        <v>10814</v>
      </c>
      <c r="G5487" s="68" t="s">
        <v>2550</v>
      </c>
      <c r="H5487" s="68" t="s">
        <v>67</v>
      </c>
      <c r="I5487" s="66">
        <v>86443</v>
      </c>
      <c r="J5487" s="66" t="s">
        <v>7589</v>
      </c>
      <c r="K5487" s="68" t="s">
        <v>2547</v>
      </c>
      <c r="L5487" s="69" t="s">
        <v>10816</v>
      </c>
      <c r="N5487" s="128">
        <v>88</v>
      </c>
      <c r="O5487" s="71">
        <v>33.5</v>
      </c>
      <c r="P5487" s="127"/>
    </row>
    <row r="5488" spans="1:16" ht="15" x14ac:dyDescent="0.25">
      <c r="A5488" s="67" t="str">
        <f t="shared" si="85"/>
        <v>135086473</v>
      </c>
      <c r="B5488" s="127">
        <v>13508647</v>
      </c>
      <c r="C5488" s="127">
        <v>3</v>
      </c>
      <c r="D5488" s="74" t="s">
        <v>6624</v>
      </c>
      <c r="E5488" s="68" t="s">
        <v>1829</v>
      </c>
      <c r="F5488" s="68" t="s">
        <v>10814</v>
      </c>
      <c r="G5488" s="68" t="s">
        <v>2550</v>
      </c>
      <c r="H5488" s="68" t="s">
        <v>67</v>
      </c>
      <c r="I5488" s="66">
        <v>86443</v>
      </c>
      <c r="J5488" s="66" t="s">
        <v>7589</v>
      </c>
      <c r="K5488" s="68" t="s">
        <v>2547</v>
      </c>
      <c r="L5488" s="69" t="s">
        <v>10816</v>
      </c>
      <c r="N5488" s="128">
        <v>100</v>
      </c>
      <c r="O5488" s="71">
        <v>33.5</v>
      </c>
      <c r="P5488" s="127"/>
    </row>
    <row r="5489" spans="1:16" ht="15" x14ac:dyDescent="0.25">
      <c r="A5489" s="67" t="str">
        <f t="shared" si="85"/>
        <v>79272305</v>
      </c>
      <c r="B5489" s="127">
        <v>7927230</v>
      </c>
      <c r="C5489" s="127">
        <v>5</v>
      </c>
      <c r="D5489" s="74" t="s">
        <v>5142</v>
      </c>
      <c r="E5489" s="68" t="s">
        <v>7167</v>
      </c>
      <c r="F5489" s="68" t="s">
        <v>10814</v>
      </c>
      <c r="G5489" s="68" t="s">
        <v>2550</v>
      </c>
      <c r="H5489" s="68" t="s">
        <v>67</v>
      </c>
      <c r="I5489" s="66">
        <v>86443</v>
      </c>
      <c r="J5489" s="66" t="s">
        <v>7589</v>
      </c>
      <c r="K5489" s="68" t="s">
        <v>2547</v>
      </c>
      <c r="L5489" s="69" t="s">
        <v>10816</v>
      </c>
      <c r="N5489" s="128">
        <v>100</v>
      </c>
      <c r="O5489" s="71">
        <v>33.5</v>
      </c>
      <c r="P5489" s="127"/>
    </row>
    <row r="5490" spans="1:16" ht="15" x14ac:dyDescent="0.25">
      <c r="A5490" s="67" t="str">
        <f t="shared" si="85"/>
        <v>85291271</v>
      </c>
      <c r="B5490" s="127">
        <v>8529127</v>
      </c>
      <c r="C5490" s="127">
        <v>1</v>
      </c>
      <c r="D5490" s="74" t="s">
        <v>6625</v>
      </c>
      <c r="E5490" s="68" t="s">
        <v>556</v>
      </c>
      <c r="F5490" s="68" t="s">
        <v>10813</v>
      </c>
      <c r="G5490" s="68" t="s">
        <v>10823</v>
      </c>
      <c r="H5490" s="68" t="s">
        <v>67</v>
      </c>
      <c r="I5490" s="66">
        <v>86443</v>
      </c>
      <c r="J5490" s="66" t="s">
        <v>7589</v>
      </c>
      <c r="K5490" s="68" t="s">
        <v>2547</v>
      </c>
      <c r="L5490" s="69" t="s">
        <v>10818</v>
      </c>
      <c r="N5490" s="128">
        <v>100</v>
      </c>
      <c r="O5490" s="71">
        <v>33.5</v>
      </c>
      <c r="P5490" s="127"/>
    </row>
    <row r="5491" spans="1:16" ht="15" x14ac:dyDescent="0.25">
      <c r="A5491" s="67" t="str">
        <f t="shared" si="85"/>
        <v>96229623</v>
      </c>
      <c r="B5491" s="127">
        <v>9622962</v>
      </c>
      <c r="C5491" s="127">
        <v>3</v>
      </c>
      <c r="D5491" s="74" t="s">
        <v>7472</v>
      </c>
      <c r="E5491" s="68">
        <v>2849132</v>
      </c>
      <c r="F5491" s="68" t="s">
        <v>10815</v>
      </c>
      <c r="G5491" s="68" t="s">
        <v>10823</v>
      </c>
      <c r="H5491" s="68" t="s">
        <v>67</v>
      </c>
      <c r="I5491" s="66">
        <v>86443</v>
      </c>
      <c r="J5491" s="66" t="s">
        <v>7589</v>
      </c>
      <c r="K5491" s="68" t="s">
        <v>2546</v>
      </c>
      <c r="L5491" s="69" t="s">
        <v>10817</v>
      </c>
      <c r="N5491" s="128">
        <v>81</v>
      </c>
      <c r="O5491" s="71">
        <v>40.200000000000003</v>
      </c>
      <c r="P5491" s="127"/>
    </row>
    <row r="5492" spans="1:16" ht="15" x14ac:dyDescent="0.25">
      <c r="A5492" s="67" t="str">
        <f t="shared" si="85"/>
        <v>93583531</v>
      </c>
      <c r="B5492" s="127">
        <v>9358353</v>
      </c>
      <c r="C5492" s="127">
        <v>1</v>
      </c>
      <c r="D5492" s="74" t="s">
        <v>6626</v>
      </c>
      <c r="E5492" s="68">
        <v>18188522</v>
      </c>
      <c r="F5492" s="68" t="s">
        <v>10815</v>
      </c>
      <c r="G5492" s="68" t="s">
        <v>2550</v>
      </c>
      <c r="H5492" s="68" t="s">
        <v>67</v>
      </c>
      <c r="I5492" s="66">
        <v>86443</v>
      </c>
      <c r="J5492" s="66" t="s">
        <v>7589</v>
      </c>
      <c r="K5492" s="68" t="s">
        <v>2546</v>
      </c>
      <c r="L5492" s="69" t="s">
        <v>10817</v>
      </c>
      <c r="N5492" s="128">
        <v>94</v>
      </c>
      <c r="O5492" s="71">
        <v>40.200000000000003</v>
      </c>
      <c r="P5492" s="127"/>
    </row>
    <row r="5493" spans="1:16" ht="15" x14ac:dyDescent="0.25">
      <c r="A5493" s="67" t="str">
        <f t="shared" si="85"/>
        <v>125366603</v>
      </c>
      <c r="B5493" s="127">
        <v>12536660</v>
      </c>
      <c r="C5493" s="127">
        <v>3</v>
      </c>
      <c r="D5493" s="74" t="s">
        <v>6627</v>
      </c>
      <c r="E5493" s="68">
        <v>9541032</v>
      </c>
      <c r="F5493" s="68" t="s">
        <v>10814</v>
      </c>
      <c r="G5493" s="68" t="s">
        <v>2550</v>
      </c>
      <c r="H5493" s="68" t="s">
        <v>67</v>
      </c>
      <c r="I5493" s="66">
        <v>86443</v>
      </c>
      <c r="J5493" s="66" t="s">
        <v>7589</v>
      </c>
      <c r="K5493" s="68" t="s">
        <v>2547</v>
      </c>
      <c r="L5493" s="69" t="s">
        <v>10816</v>
      </c>
      <c r="N5493" s="128">
        <v>100</v>
      </c>
      <c r="O5493" s="71">
        <v>33.5</v>
      </c>
      <c r="P5493" s="127"/>
    </row>
    <row r="5494" spans="1:16" ht="15" x14ac:dyDescent="0.25">
      <c r="A5494" s="67" t="str">
        <f t="shared" si="85"/>
        <v>146650372</v>
      </c>
      <c r="B5494" s="127">
        <v>14665037</v>
      </c>
      <c r="C5494" s="127">
        <v>2</v>
      </c>
      <c r="D5494" s="74" t="s">
        <v>6628</v>
      </c>
      <c r="E5494" s="68">
        <v>25370156</v>
      </c>
      <c r="F5494" s="68" t="s">
        <v>10814</v>
      </c>
      <c r="G5494" s="68" t="s">
        <v>2550</v>
      </c>
      <c r="H5494" s="68" t="s">
        <v>67</v>
      </c>
      <c r="I5494" s="66">
        <v>86443</v>
      </c>
      <c r="J5494" s="66" t="s">
        <v>7589</v>
      </c>
      <c r="K5494" s="68" t="s">
        <v>2547</v>
      </c>
      <c r="L5494" s="69" t="s">
        <v>10816</v>
      </c>
      <c r="N5494" s="128">
        <v>100</v>
      </c>
      <c r="O5494" s="71">
        <v>33.5</v>
      </c>
      <c r="P5494" s="127"/>
    </row>
    <row r="5495" spans="1:16" ht="15" x14ac:dyDescent="0.25">
      <c r="A5495" s="67" t="str">
        <f t="shared" si="85"/>
        <v>69952871</v>
      </c>
      <c r="B5495" s="127">
        <v>6995287</v>
      </c>
      <c r="C5495" s="127">
        <v>1</v>
      </c>
      <c r="D5495" s="74" t="s">
        <v>6629</v>
      </c>
      <c r="E5495" s="68">
        <v>8539151</v>
      </c>
      <c r="F5495" s="68" t="s">
        <v>10814</v>
      </c>
      <c r="G5495" s="68" t="s">
        <v>10823</v>
      </c>
      <c r="H5495" s="68" t="s">
        <v>67</v>
      </c>
      <c r="I5495" s="66">
        <v>86443</v>
      </c>
      <c r="J5495" s="66" t="s">
        <v>7589</v>
      </c>
      <c r="K5495" s="68" t="s">
        <v>2546</v>
      </c>
      <c r="L5495" s="69" t="s">
        <v>10816</v>
      </c>
      <c r="N5495" s="128">
        <v>100</v>
      </c>
      <c r="O5495" s="71">
        <v>40.200000000000003</v>
      </c>
      <c r="P5495" s="127"/>
    </row>
    <row r="5496" spans="1:16" ht="15" x14ac:dyDescent="0.25">
      <c r="A5496" s="67" t="str">
        <f t="shared" si="85"/>
        <v>118521482</v>
      </c>
      <c r="B5496" s="127">
        <v>11852148</v>
      </c>
      <c r="C5496" s="127">
        <v>2</v>
      </c>
      <c r="D5496" s="74" t="s">
        <v>7225</v>
      </c>
      <c r="E5496" s="68" t="s">
        <v>1313</v>
      </c>
      <c r="F5496" s="68" t="s">
        <v>10815</v>
      </c>
      <c r="G5496" s="68" t="s">
        <v>10823</v>
      </c>
      <c r="H5496" s="68" t="s">
        <v>67</v>
      </c>
      <c r="I5496" s="66">
        <v>86443</v>
      </c>
      <c r="J5496" s="66" t="s">
        <v>7589</v>
      </c>
      <c r="K5496" s="68" t="s">
        <v>2546</v>
      </c>
      <c r="L5496" s="69" t="s">
        <v>10817</v>
      </c>
      <c r="N5496" s="128">
        <v>100</v>
      </c>
      <c r="O5496" s="71">
        <v>40.200000000000003</v>
      </c>
      <c r="P5496" s="127"/>
    </row>
    <row r="5497" spans="1:16" ht="15" x14ac:dyDescent="0.25">
      <c r="A5497" s="67" t="str">
        <f t="shared" si="85"/>
        <v>90008001</v>
      </c>
      <c r="B5497" s="127">
        <v>9000800</v>
      </c>
      <c r="C5497" s="127">
        <v>1</v>
      </c>
      <c r="D5497" s="74" t="s">
        <v>6630</v>
      </c>
      <c r="E5497" s="68">
        <v>14947429</v>
      </c>
      <c r="F5497" s="68" t="s">
        <v>10815</v>
      </c>
      <c r="G5497" s="68" t="s">
        <v>2550</v>
      </c>
      <c r="H5497" s="68" t="s">
        <v>67</v>
      </c>
      <c r="I5497" s="66">
        <v>86443</v>
      </c>
      <c r="J5497" s="66" t="s">
        <v>7589</v>
      </c>
      <c r="K5497" s="68" t="s">
        <v>2546</v>
      </c>
      <c r="L5497" s="69" t="s">
        <v>10817</v>
      </c>
      <c r="N5497" s="128">
        <v>100</v>
      </c>
      <c r="O5497" s="71">
        <v>40.200000000000003</v>
      </c>
      <c r="P5497" s="127"/>
    </row>
    <row r="5498" spans="1:16" ht="15" x14ac:dyDescent="0.25">
      <c r="A5498" s="67" t="str">
        <f t="shared" si="85"/>
        <v>134968762</v>
      </c>
      <c r="B5498" s="127">
        <v>13496876</v>
      </c>
      <c r="C5498" s="127">
        <v>2</v>
      </c>
      <c r="D5498" s="74" t="s">
        <v>5228</v>
      </c>
      <c r="E5498" s="68">
        <v>730217</v>
      </c>
      <c r="F5498" s="68" t="s">
        <v>10814</v>
      </c>
      <c r="G5498" s="68" t="s">
        <v>2550</v>
      </c>
      <c r="H5498" s="68" t="s">
        <v>67</v>
      </c>
      <c r="I5498" s="66">
        <v>86443</v>
      </c>
      <c r="J5498" s="66" t="s">
        <v>7589</v>
      </c>
      <c r="K5498" s="68" t="s">
        <v>2547</v>
      </c>
      <c r="L5498" s="69" t="s">
        <v>10816</v>
      </c>
      <c r="N5498" s="128">
        <v>100</v>
      </c>
      <c r="O5498" s="71">
        <v>33.5</v>
      </c>
      <c r="P5498" s="127"/>
    </row>
    <row r="5499" spans="1:16" ht="15" x14ac:dyDescent="0.25">
      <c r="A5499" s="67" t="str">
        <f t="shared" si="85"/>
        <v>73629501</v>
      </c>
      <c r="B5499" s="127">
        <v>7362950</v>
      </c>
      <c r="C5499" s="127">
        <v>1</v>
      </c>
      <c r="D5499" s="74" t="s">
        <v>6631</v>
      </c>
      <c r="E5499" s="68" t="s">
        <v>430</v>
      </c>
      <c r="F5499" s="68" t="s">
        <v>10813</v>
      </c>
      <c r="G5499" s="68" t="s">
        <v>10823</v>
      </c>
      <c r="H5499" s="68" t="s">
        <v>67</v>
      </c>
      <c r="I5499" s="66">
        <v>86443</v>
      </c>
      <c r="J5499" s="66" t="s">
        <v>7589</v>
      </c>
      <c r="K5499" s="68" t="s">
        <v>2546</v>
      </c>
      <c r="L5499" s="69" t="s">
        <v>10818</v>
      </c>
      <c r="N5499" s="128">
        <v>100</v>
      </c>
      <c r="O5499" s="71">
        <v>40.200000000000003</v>
      </c>
      <c r="P5499" s="127"/>
    </row>
    <row r="5500" spans="1:16" ht="15" x14ac:dyDescent="0.25">
      <c r="A5500" s="67" t="str">
        <f t="shared" si="85"/>
        <v>120334061</v>
      </c>
      <c r="B5500" s="127">
        <v>12033406</v>
      </c>
      <c r="C5500" s="127">
        <v>1</v>
      </c>
      <c r="D5500" s="74" t="s">
        <v>6632</v>
      </c>
      <c r="E5500" s="68">
        <v>13376328</v>
      </c>
      <c r="F5500" s="68" t="s">
        <v>10815</v>
      </c>
      <c r="G5500" s="68" t="s">
        <v>10823</v>
      </c>
      <c r="H5500" s="68" t="s">
        <v>67</v>
      </c>
      <c r="I5500" s="66">
        <v>86443</v>
      </c>
      <c r="J5500" s="66" t="s">
        <v>7589</v>
      </c>
      <c r="K5500" s="68" t="s">
        <v>2547</v>
      </c>
      <c r="L5500" s="69" t="s">
        <v>10817</v>
      </c>
      <c r="N5500" s="128">
        <v>100</v>
      </c>
      <c r="O5500" s="71">
        <v>33.5</v>
      </c>
      <c r="P5500" s="127"/>
    </row>
    <row r="5501" spans="1:16" ht="15" x14ac:dyDescent="0.25">
      <c r="A5501" s="67" t="str">
        <f t="shared" si="85"/>
        <v>114850363</v>
      </c>
      <c r="B5501" s="127">
        <v>11485036</v>
      </c>
      <c r="C5501" s="127">
        <v>3</v>
      </c>
      <c r="D5501" s="74" t="s">
        <v>6633</v>
      </c>
      <c r="E5501" s="68">
        <v>13949359</v>
      </c>
      <c r="F5501" s="68" t="s">
        <v>10815</v>
      </c>
      <c r="G5501" s="68" t="s">
        <v>10823</v>
      </c>
      <c r="H5501" s="68" t="s">
        <v>67</v>
      </c>
      <c r="I5501" s="66">
        <v>86443</v>
      </c>
      <c r="J5501" s="66" t="s">
        <v>7589</v>
      </c>
      <c r="K5501" s="68" t="s">
        <v>2546</v>
      </c>
      <c r="L5501" s="69" t="s">
        <v>10817</v>
      </c>
      <c r="N5501" s="128">
        <v>100</v>
      </c>
      <c r="O5501" s="71">
        <v>40.200000000000003</v>
      </c>
      <c r="P5501" s="127"/>
    </row>
    <row r="5502" spans="1:16" ht="15" x14ac:dyDescent="0.25">
      <c r="A5502" s="67" t="str">
        <f t="shared" si="85"/>
        <v>57912241</v>
      </c>
      <c r="B5502" s="127">
        <v>5791224</v>
      </c>
      <c r="C5502" s="127">
        <v>1</v>
      </c>
      <c r="D5502" s="74" t="s">
        <v>6634</v>
      </c>
      <c r="E5502" s="68">
        <v>8469811</v>
      </c>
      <c r="F5502" s="68" t="s">
        <v>10813</v>
      </c>
      <c r="G5502" s="68" t="s">
        <v>10823</v>
      </c>
      <c r="H5502" s="68" t="s">
        <v>67</v>
      </c>
      <c r="I5502" s="66">
        <v>86443</v>
      </c>
      <c r="J5502" s="66" t="s">
        <v>7589</v>
      </c>
      <c r="K5502" s="68" t="s">
        <v>2547</v>
      </c>
      <c r="L5502" s="69" t="s">
        <v>10818</v>
      </c>
      <c r="N5502" s="128">
        <v>81</v>
      </c>
      <c r="O5502" s="71">
        <v>33.5</v>
      </c>
      <c r="P5502" s="127"/>
    </row>
    <row r="5503" spans="1:16" ht="15" x14ac:dyDescent="0.25">
      <c r="A5503" s="67" t="str">
        <f t="shared" si="85"/>
        <v>110591992</v>
      </c>
      <c r="B5503" s="127">
        <v>11059199</v>
      </c>
      <c r="C5503" s="127">
        <v>2</v>
      </c>
      <c r="D5503" s="74" t="s">
        <v>6635</v>
      </c>
      <c r="E5503" s="68" t="s">
        <v>1024</v>
      </c>
      <c r="F5503" s="68" t="s">
        <v>10813</v>
      </c>
      <c r="G5503" s="68" t="s">
        <v>2550</v>
      </c>
      <c r="H5503" s="68" t="s">
        <v>67</v>
      </c>
      <c r="I5503" s="66">
        <v>86443</v>
      </c>
      <c r="J5503" s="66" t="s">
        <v>7589</v>
      </c>
      <c r="K5503" s="68" t="s">
        <v>2547</v>
      </c>
      <c r="L5503" s="69" t="s">
        <v>10818</v>
      </c>
      <c r="N5503" s="128">
        <v>100</v>
      </c>
      <c r="O5503" s="71">
        <v>33.5</v>
      </c>
      <c r="P5503" s="127"/>
    </row>
    <row r="5504" spans="1:16" ht="15" x14ac:dyDescent="0.25">
      <c r="A5504" s="67" t="str">
        <f t="shared" si="85"/>
        <v>143809851</v>
      </c>
      <c r="B5504" s="127">
        <v>14380985</v>
      </c>
      <c r="C5504" s="127">
        <v>1</v>
      </c>
      <c r="D5504" s="74" t="s">
        <v>7622</v>
      </c>
      <c r="E5504" s="68" t="s">
        <v>1944</v>
      </c>
      <c r="F5504" s="68" t="s">
        <v>10814</v>
      </c>
      <c r="G5504" s="68" t="s">
        <v>10823</v>
      </c>
      <c r="H5504" s="68" t="s">
        <v>67</v>
      </c>
      <c r="I5504" s="66">
        <v>86443</v>
      </c>
      <c r="J5504" s="66" t="s">
        <v>7589</v>
      </c>
      <c r="K5504" s="68" t="s">
        <v>2546</v>
      </c>
      <c r="L5504" s="69" t="s">
        <v>10816</v>
      </c>
      <c r="N5504" s="128">
        <v>100</v>
      </c>
      <c r="O5504" s="71">
        <v>40.200000000000003</v>
      </c>
      <c r="P5504" s="127"/>
    </row>
    <row r="5505" spans="1:16" ht="15" x14ac:dyDescent="0.25">
      <c r="A5505" s="67" t="str">
        <f t="shared" si="85"/>
        <v>118521002</v>
      </c>
      <c r="B5505" s="127">
        <v>11852100</v>
      </c>
      <c r="C5505" s="127">
        <v>2</v>
      </c>
      <c r="D5505" s="74" t="s">
        <v>6636</v>
      </c>
      <c r="E5505" s="68" t="s">
        <v>1312</v>
      </c>
      <c r="F5505" s="68" t="s">
        <v>10815</v>
      </c>
      <c r="G5505" s="68" t="s">
        <v>2550</v>
      </c>
      <c r="H5505" s="68" t="s">
        <v>67</v>
      </c>
      <c r="I5505" s="66">
        <v>86443</v>
      </c>
      <c r="J5505" s="66" t="s">
        <v>7589</v>
      </c>
      <c r="K5505" s="68" t="s">
        <v>2547</v>
      </c>
      <c r="L5505" s="69" t="s">
        <v>10817</v>
      </c>
      <c r="N5505" s="128">
        <v>100</v>
      </c>
      <c r="O5505" s="71">
        <v>33.5</v>
      </c>
      <c r="P5505" s="127"/>
    </row>
    <row r="5506" spans="1:16" ht="15" x14ac:dyDescent="0.25">
      <c r="A5506" s="67" t="str">
        <f t="shared" si="85"/>
        <v>95376124</v>
      </c>
      <c r="B5506" s="127">
        <v>9537612</v>
      </c>
      <c r="C5506" s="127">
        <v>4</v>
      </c>
      <c r="D5506" s="74" t="s">
        <v>10531</v>
      </c>
      <c r="E5506" s="68" t="s">
        <v>10111</v>
      </c>
      <c r="F5506" s="68" t="s">
        <v>10815</v>
      </c>
      <c r="G5506" s="68" t="s">
        <v>10823</v>
      </c>
      <c r="H5506" s="68" t="s">
        <v>67</v>
      </c>
      <c r="I5506" s="66">
        <v>86443</v>
      </c>
      <c r="J5506" s="66" t="s">
        <v>7589</v>
      </c>
      <c r="K5506" s="68" t="s">
        <v>2547</v>
      </c>
      <c r="L5506" s="69" t="s">
        <v>10817</v>
      </c>
      <c r="N5506" s="128">
        <v>0</v>
      </c>
      <c r="O5506" s="71">
        <v>33.5</v>
      </c>
      <c r="P5506" s="127"/>
    </row>
    <row r="5507" spans="1:16" ht="15" x14ac:dyDescent="0.25">
      <c r="A5507" s="67" t="str">
        <f t="shared" si="85"/>
        <v>95376122</v>
      </c>
      <c r="B5507" s="127">
        <v>9537612</v>
      </c>
      <c r="C5507" s="127">
        <v>2</v>
      </c>
      <c r="D5507" s="74" t="s">
        <v>10531</v>
      </c>
      <c r="E5507" s="68" t="s">
        <v>10111</v>
      </c>
      <c r="F5507" s="68" t="s">
        <v>10815</v>
      </c>
      <c r="G5507" s="68" t="s">
        <v>10823</v>
      </c>
      <c r="H5507" s="68" t="s">
        <v>67</v>
      </c>
      <c r="I5507" s="66">
        <v>86443</v>
      </c>
      <c r="J5507" s="66" t="s">
        <v>7589</v>
      </c>
      <c r="K5507" s="68" t="s">
        <v>2547</v>
      </c>
      <c r="L5507" s="69" t="s">
        <v>10817</v>
      </c>
      <c r="N5507" s="128">
        <v>0</v>
      </c>
      <c r="O5507" s="71">
        <v>33.5</v>
      </c>
      <c r="P5507" s="127"/>
    </row>
    <row r="5508" spans="1:16" ht="15" x14ac:dyDescent="0.25">
      <c r="A5508" s="67" t="str">
        <f t="shared" si="85"/>
        <v>166215801</v>
      </c>
      <c r="B5508" s="127">
        <v>16621580</v>
      </c>
      <c r="C5508" s="127">
        <v>1</v>
      </c>
      <c r="D5508" s="74" t="s">
        <v>6637</v>
      </c>
      <c r="E5508" s="68">
        <v>5123981</v>
      </c>
      <c r="F5508" s="68" t="s">
        <v>10814</v>
      </c>
      <c r="G5508" s="68" t="s">
        <v>2550</v>
      </c>
      <c r="H5508" s="68" t="s">
        <v>67</v>
      </c>
      <c r="I5508" s="66">
        <v>86443</v>
      </c>
      <c r="J5508" s="66" t="s">
        <v>7589</v>
      </c>
      <c r="K5508" s="68" t="s">
        <v>2547</v>
      </c>
      <c r="L5508" s="69" t="s">
        <v>10816</v>
      </c>
      <c r="N5508" s="128">
        <v>100</v>
      </c>
      <c r="O5508" s="71">
        <v>33.5</v>
      </c>
      <c r="P5508" s="127"/>
    </row>
    <row r="5509" spans="1:16" ht="15" x14ac:dyDescent="0.25">
      <c r="A5509" s="67" t="str">
        <f t="shared" si="85"/>
        <v>140264422</v>
      </c>
      <c r="B5509" s="127">
        <v>14026442</v>
      </c>
      <c r="C5509" s="127">
        <v>2</v>
      </c>
      <c r="D5509" s="74" t="s">
        <v>6638</v>
      </c>
      <c r="E5509" s="68" t="s">
        <v>1895</v>
      </c>
      <c r="F5509" s="68" t="s">
        <v>10814</v>
      </c>
      <c r="G5509" s="68" t="s">
        <v>2550</v>
      </c>
      <c r="H5509" s="68" t="s">
        <v>67</v>
      </c>
      <c r="I5509" s="66">
        <v>86443</v>
      </c>
      <c r="J5509" s="66" t="s">
        <v>7589</v>
      </c>
      <c r="K5509" s="68" t="s">
        <v>2547</v>
      </c>
      <c r="L5509" s="69" t="s">
        <v>10816</v>
      </c>
      <c r="N5509" s="128">
        <v>100</v>
      </c>
      <c r="O5509" s="71">
        <v>33.5</v>
      </c>
      <c r="P5509" s="127"/>
    </row>
    <row r="5510" spans="1:16" ht="15" x14ac:dyDescent="0.25">
      <c r="A5510" s="67" t="str">
        <f t="shared" si="85"/>
        <v>155788601</v>
      </c>
      <c r="B5510" s="127">
        <v>15578860</v>
      </c>
      <c r="C5510" s="127">
        <v>1</v>
      </c>
      <c r="D5510" s="74" t="s">
        <v>6639</v>
      </c>
      <c r="E5510" s="68">
        <v>1975961</v>
      </c>
      <c r="F5510" s="68" t="s">
        <v>10814</v>
      </c>
      <c r="G5510" s="68" t="s">
        <v>2550</v>
      </c>
      <c r="H5510" s="68" t="s">
        <v>67</v>
      </c>
      <c r="I5510" s="66">
        <v>86443</v>
      </c>
      <c r="J5510" s="66" t="s">
        <v>7589</v>
      </c>
      <c r="K5510" s="68" t="s">
        <v>2547</v>
      </c>
      <c r="L5510" s="69" t="s">
        <v>10816</v>
      </c>
      <c r="N5510" s="128">
        <v>81</v>
      </c>
      <c r="O5510" s="71">
        <v>33.5</v>
      </c>
      <c r="P5510" s="127"/>
    </row>
    <row r="5511" spans="1:16" ht="15" x14ac:dyDescent="0.25">
      <c r="A5511" s="67" t="str">
        <f t="shared" si="85"/>
        <v>133594232</v>
      </c>
      <c r="B5511" s="127">
        <v>13359423</v>
      </c>
      <c r="C5511" s="127">
        <v>2</v>
      </c>
      <c r="D5511" s="74" t="s">
        <v>5870</v>
      </c>
      <c r="E5511" s="68" t="s">
        <v>1762</v>
      </c>
      <c r="F5511" s="68" t="s">
        <v>10814</v>
      </c>
      <c r="G5511" s="68" t="s">
        <v>2550</v>
      </c>
      <c r="H5511" s="68" t="s">
        <v>67</v>
      </c>
      <c r="I5511" s="66">
        <v>86443</v>
      </c>
      <c r="J5511" s="66" t="s">
        <v>7589</v>
      </c>
      <c r="K5511" s="68" t="s">
        <v>2547</v>
      </c>
      <c r="L5511" s="69" t="s">
        <v>10816</v>
      </c>
      <c r="N5511" s="128">
        <v>100</v>
      </c>
      <c r="O5511" s="71">
        <v>33.5</v>
      </c>
      <c r="P5511" s="127"/>
    </row>
    <row r="5512" spans="1:16" ht="15" x14ac:dyDescent="0.25">
      <c r="A5512" s="67" t="str">
        <f t="shared" ref="A5512:A5575" si="86">CONCATENATE(B5512,C5512)</f>
        <v>167131381</v>
      </c>
      <c r="B5512" s="127">
        <v>16713138</v>
      </c>
      <c r="C5512" s="127">
        <v>1</v>
      </c>
      <c r="D5512" s="74" t="s">
        <v>6640</v>
      </c>
      <c r="E5512" s="68" t="s">
        <v>2600</v>
      </c>
      <c r="F5512" s="68" t="s">
        <v>10814</v>
      </c>
      <c r="G5512" s="68" t="s">
        <v>2550</v>
      </c>
      <c r="H5512" s="68" t="s">
        <v>67</v>
      </c>
      <c r="I5512" s="66">
        <v>86443</v>
      </c>
      <c r="J5512" s="66" t="s">
        <v>7589</v>
      </c>
      <c r="K5512" s="68" t="s">
        <v>2547</v>
      </c>
      <c r="L5512" s="69" t="s">
        <v>10816</v>
      </c>
      <c r="N5512" s="128">
        <v>100</v>
      </c>
      <c r="O5512" s="71">
        <v>33.5</v>
      </c>
      <c r="P5512" s="127"/>
    </row>
    <row r="5513" spans="1:16" ht="15" x14ac:dyDescent="0.25">
      <c r="A5513" s="67" t="str">
        <f t="shared" si="86"/>
        <v>134847102</v>
      </c>
      <c r="B5513" s="127">
        <v>13484710</v>
      </c>
      <c r="C5513" s="127">
        <v>2</v>
      </c>
      <c r="D5513" s="74" t="s">
        <v>6641</v>
      </c>
      <c r="E5513" s="68">
        <v>3064220</v>
      </c>
      <c r="F5513" s="68" t="s">
        <v>10814</v>
      </c>
      <c r="G5513" s="68" t="s">
        <v>2550</v>
      </c>
      <c r="H5513" s="68" t="s">
        <v>60</v>
      </c>
      <c r="I5513" s="66">
        <v>86593</v>
      </c>
      <c r="J5513" s="66" t="s">
        <v>7587</v>
      </c>
      <c r="K5513" s="68" t="s">
        <v>2547</v>
      </c>
      <c r="L5513" s="69" t="s">
        <v>10816</v>
      </c>
      <c r="N5513" s="128">
        <v>100</v>
      </c>
      <c r="O5513" s="71">
        <v>33.5</v>
      </c>
      <c r="P5513" s="127"/>
    </row>
    <row r="5514" spans="1:16" ht="15" x14ac:dyDescent="0.25">
      <c r="A5514" s="67" t="str">
        <f t="shared" si="86"/>
        <v>125591556</v>
      </c>
      <c r="B5514" s="127">
        <v>12559155</v>
      </c>
      <c r="C5514" s="127">
        <v>6</v>
      </c>
      <c r="D5514" s="74" t="s">
        <v>4979</v>
      </c>
      <c r="E5514" s="68" t="s">
        <v>1525</v>
      </c>
      <c r="F5514" s="68" t="s">
        <v>10814</v>
      </c>
      <c r="G5514" s="68" t="s">
        <v>2550</v>
      </c>
      <c r="H5514" s="68" t="s">
        <v>60</v>
      </c>
      <c r="I5514" s="66">
        <v>86593</v>
      </c>
      <c r="J5514" s="66" t="s">
        <v>7587</v>
      </c>
      <c r="K5514" s="68" t="s">
        <v>2547</v>
      </c>
      <c r="L5514" s="69" t="s">
        <v>10816</v>
      </c>
      <c r="N5514" s="128">
        <v>100</v>
      </c>
      <c r="O5514" s="71">
        <v>33.5</v>
      </c>
      <c r="P5514" s="127"/>
    </row>
    <row r="5515" spans="1:16" ht="15" x14ac:dyDescent="0.25">
      <c r="A5515" s="67" t="str">
        <f t="shared" si="86"/>
        <v>103385732</v>
      </c>
      <c r="B5515" s="127">
        <v>10338573</v>
      </c>
      <c r="C5515" s="127">
        <v>2</v>
      </c>
      <c r="D5515" s="74" t="s">
        <v>6642</v>
      </c>
      <c r="E5515" s="68" t="s">
        <v>917</v>
      </c>
      <c r="F5515" s="68" t="s">
        <v>10815</v>
      </c>
      <c r="G5515" s="68" t="s">
        <v>10823</v>
      </c>
      <c r="H5515" s="68" t="s">
        <v>60</v>
      </c>
      <c r="I5515" s="66">
        <v>86593</v>
      </c>
      <c r="J5515" s="66" t="s">
        <v>7587</v>
      </c>
      <c r="K5515" s="68" t="s">
        <v>2547</v>
      </c>
      <c r="L5515" s="69" t="s">
        <v>10817</v>
      </c>
      <c r="N5515" s="128">
        <v>100</v>
      </c>
      <c r="O5515" s="71">
        <v>33.5</v>
      </c>
      <c r="P5515" s="127"/>
    </row>
    <row r="5516" spans="1:16" ht="15" x14ac:dyDescent="0.25">
      <c r="A5516" s="67" t="str">
        <f t="shared" si="86"/>
        <v>105671506</v>
      </c>
      <c r="B5516" s="127">
        <v>10567150</v>
      </c>
      <c r="C5516" s="127">
        <v>6</v>
      </c>
      <c r="D5516" s="74" t="s">
        <v>6643</v>
      </c>
      <c r="E5516" s="68" t="s">
        <v>9990</v>
      </c>
      <c r="F5516" s="68" t="s">
        <v>10814</v>
      </c>
      <c r="G5516" s="68" t="s">
        <v>2550</v>
      </c>
      <c r="H5516" s="68" t="s">
        <v>60</v>
      </c>
      <c r="I5516" s="66">
        <v>86593</v>
      </c>
      <c r="J5516" s="66" t="s">
        <v>7587</v>
      </c>
      <c r="K5516" s="68" t="s">
        <v>2547</v>
      </c>
      <c r="L5516" s="69" t="s">
        <v>10816</v>
      </c>
      <c r="N5516" s="128">
        <v>100</v>
      </c>
      <c r="O5516" s="71">
        <v>33.5</v>
      </c>
      <c r="P5516" s="127"/>
    </row>
    <row r="5517" spans="1:16" ht="15" x14ac:dyDescent="0.25">
      <c r="A5517" s="67" t="str">
        <f t="shared" si="86"/>
        <v>61087875</v>
      </c>
      <c r="B5517" s="127">
        <v>6108787</v>
      </c>
      <c r="C5517" s="127">
        <v>5</v>
      </c>
      <c r="D5517" s="74" t="s">
        <v>6644</v>
      </c>
      <c r="E5517" s="68" t="s">
        <v>309</v>
      </c>
      <c r="F5517" s="68" t="s">
        <v>10815</v>
      </c>
      <c r="G5517" s="68" t="s">
        <v>10823</v>
      </c>
      <c r="H5517" s="68" t="s">
        <v>60</v>
      </c>
      <c r="I5517" s="66">
        <v>86593</v>
      </c>
      <c r="J5517" s="66" t="s">
        <v>7587</v>
      </c>
      <c r="K5517" s="68" t="s">
        <v>2547</v>
      </c>
      <c r="L5517" s="69" t="s">
        <v>10817</v>
      </c>
      <c r="N5517" s="128">
        <v>100</v>
      </c>
      <c r="O5517" s="71">
        <v>33.5</v>
      </c>
      <c r="P5517" s="127"/>
    </row>
    <row r="5518" spans="1:16" ht="15" x14ac:dyDescent="0.25">
      <c r="A5518" s="67" t="str">
        <f t="shared" si="86"/>
        <v>113583975</v>
      </c>
      <c r="B5518" s="127">
        <v>11358397</v>
      </c>
      <c r="C5518" s="127">
        <v>5</v>
      </c>
      <c r="D5518" s="74" t="s">
        <v>6645</v>
      </c>
      <c r="E5518" s="68">
        <v>19874162</v>
      </c>
      <c r="F5518" s="68" t="s">
        <v>10814</v>
      </c>
      <c r="G5518" s="68" t="s">
        <v>10823</v>
      </c>
      <c r="H5518" s="68" t="s">
        <v>60</v>
      </c>
      <c r="I5518" s="66">
        <v>86593</v>
      </c>
      <c r="J5518" s="66" t="s">
        <v>7587</v>
      </c>
      <c r="K5518" s="68" t="s">
        <v>2547</v>
      </c>
      <c r="L5518" s="69" t="s">
        <v>10816</v>
      </c>
      <c r="N5518" s="128">
        <v>100</v>
      </c>
      <c r="O5518" s="71">
        <v>33.5</v>
      </c>
      <c r="P5518" s="127"/>
    </row>
    <row r="5519" spans="1:16" ht="15" x14ac:dyDescent="0.25">
      <c r="A5519" s="67" t="str">
        <f t="shared" si="86"/>
        <v>113997033</v>
      </c>
      <c r="B5519" s="127">
        <v>11399703</v>
      </c>
      <c r="C5519" s="127">
        <v>3</v>
      </c>
      <c r="D5519" s="74" t="s">
        <v>5541</v>
      </c>
      <c r="E5519" s="68" t="s">
        <v>1162</v>
      </c>
      <c r="F5519" s="68" t="s">
        <v>10814</v>
      </c>
      <c r="G5519" s="68" t="s">
        <v>2550</v>
      </c>
      <c r="H5519" s="68" t="s">
        <v>60</v>
      </c>
      <c r="I5519" s="66">
        <v>86593</v>
      </c>
      <c r="J5519" s="66" t="s">
        <v>7587</v>
      </c>
      <c r="K5519" s="68" t="s">
        <v>2547</v>
      </c>
      <c r="L5519" s="69" t="s">
        <v>10816</v>
      </c>
      <c r="N5519" s="128">
        <v>100</v>
      </c>
      <c r="O5519" s="71">
        <v>33.5</v>
      </c>
      <c r="P5519" s="127"/>
    </row>
    <row r="5520" spans="1:16" ht="15" x14ac:dyDescent="0.25">
      <c r="A5520" s="67" t="str">
        <f t="shared" si="86"/>
        <v>132095302</v>
      </c>
      <c r="B5520" s="127">
        <v>13209530</v>
      </c>
      <c r="C5520" s="127">
        <v>2</v>
      </c>
      <c r="D5520" s="74" t="s">
        <v>4853</v>
      </c>
      <c r="E5520" s="68" t="s">
        <v>1722</v>
      </c>
      <c r="F5520" s="68" t="s">
        <v>10814</v>
      </c>
      <c r="G5520" s="68" t="s">
        <v>2550</v>
      </c>
      <c r="H5520" s="68" t="s">
        <v>60</v>
      </c>
      <c r="I5520" s="66">
        <v>86593</v>
      </c>
      <c r="J5520" s="66" t="s">
        <v>7587</v>
      </c>
      <c r="K5520" s="68" t="s">
        <v>2547</v>
      </c>
      <c r="L5520" s="69" t="s">
        <v>10816</v>
      </c>
      <c r="N5520" s="128">
        <v>100</v>
      </c>
      <c r="O5520" s="71">
        <v>33.5</v>
      </c>
      <c r="P5520" s="127"/>
    </row>
    <row r="5521" spans="1:16" ht="15" x14ac:dyDescent="0.25">
      <c r="A5521" s="67" t="str">
        <f t="shared" si="86"/>
        <v>103284391</v>
      </c>
      <c r="B5521" s="127">
        <v>10328439</v>
      </c>
      <c r="C5521" s="127">
        <v>1</v>
      </c>
      <c r="D5521" s="74" t="s">
        <v>6646</v>
      </c>
      <c r="E5521" s="68">
        <v>18940505</v>
      </c>
      <c r="F5521" s="68" t="s">
        <v>10815</v>
      </c>
      <c r="G5521" s="68" t="s">
        <v>10823</v>
      </c>
      <c r="H5521" s="68" t="s">
        <v>60</v>
      </c>
      <c r="I5521" s="66">
        <v>86593</v>
      </c>
      <c r="J5521" s="66" t="s">
        <v>7587</v>
      </c>
      <c r="K5521" s="68" t="s">
        <v>2547</v>
      </c>
      <c r="L5521" s="69" t="s">
        <v>10817</v>
      </c>
      <c r="N5521" s="128">
        <v>100</v>
      </c>
      <c r="O5521" s="71">
        <v>33.5</v>
      </c>
      <c r="P5521" s="127"/>
    </row>
    <row r="5522" spans="1:16" ht="15" x14ac:dyDescent="0.25">
      <c r="A5522" s="67" t="str">
        <f t="shared" si="86"/>
        <v>48876941</v>
      </c>
      <c r="B5522" s="127">
        <v>4887694</v>
      </c>
      <c r="C5522" s="127">
        <v>1</v>
      </c>
      <c r="D5522" s="74" t="s">
        <v>6647</v>
      </c>
      <c r="E5522" s="68">
        <v>6537700</v>
      </c>
      <c r="F5522" s="68" t="s">
        <v>10813</v>
      </c>
      <c r="G5522" s="68" t="s">
        <v>2550</v>
      </c>
      <c r="H5522" s="68" t="s">
        <v>60</v>
      </c>
      <c r="I5522" s="66">
        <v>86593</v>
      </c>
      <c r="J5522" s="66" t="s">
        <v>7587</v>
      </c>
      <c r="K5522" s="68" t="s">
        <v>2546</v>
      </c>
      <c r="L5522" s="69" t="s">
        <v>10818</v>
      </c>
      <c r="N5522" s="128">
        <v>100</v>
      </c>
      <c r="O5522" s="71">
        <v>40.200000000000003</v>
      </c>
      <c r="P5522" s="127"/>
    </row>
    <row r="5523" spans="1:16" ht="15" x14ac:dyDescent="0.25">
      <c r="A5523" s="67" t="str">
        <f t="shared" si="86"/>
        <v>119017552</v>
      </c>
      <c r="B5523" s="127">
        <v>11901755</v>
      </c>
      <c r="C5523" s="127">
        <v>2</v>
      </c>
      <c r="D5523" s="74" t="s">
        <v>6648</v>
      </c>
      <c r="E5523" s="68" t="s">
        <v>1326</v>
      </c>
      <c r="F5523" s="68" t="s">
        <v>10815</v>
      </c>
      <c r="G5523" s="68" t="s">
        <v>2550</v>
      </c>
      <c r="H5523" s="68" t="s">
        <v>60</v>
      </c>
      <c r="I5523" s="66">
        <v>86593</v>
      </c>
      <c r="J5523" s="66" t="s">
        <v>7587</v>
      </c>
      <c r="K5523" s="68" t="s">
        <v>2547</v>
      </c>
      <c r="L5523" s="69" t="s">
        <v>10817</v>
      </c>
      <c r="N5523" s="128">
        <v>100</v>
      </c>
      <c r="O5523" s="71">
        <v>33.5</v>
      </c>
      <c r="P5523" s="127"/>
    </row>
    <row r="5524" spans="1:16" ht="15" x14ac:dyDescent="0.25">
      <c r="A5524" s="67" t="str">
        <f t="shared" si="86"/>
        <v>103386391</v>
      </c>
      <c r="B5524" s="127">
        <v>10338639</v>
      </c>
      <c r="C5524" s="127">
        <v>1</v>
      </c>
      <c r="D5524" s="74" t="s">
        <v>6649</v>
      </c>
      <c r="E5524" s="68" t="s">
        <v>918</v>
      </c>
      <c r="F5524" s="68" t="s">
        <v>10815</v>
      </c>
      <c r="G5524" s="68" t="s">
        <v>10823</v>
      </c>
      <c r="H5524" s="68" t="s">
        <v>60</v>
      </c>
      <c r="I5524" s="66">
        <v>86593</v>
      </c>
      <c r="J5524" s="66" t="s">
        <v>7587</v>
      </c>
      <c r="K5524" s="68" t="s">
        <v>2547</v>
      </c>
      <c r="L5524" s="69" t="s">
        <v>10817</v>
      </c>
      <c r="N5524" s="128">
        <v>100</v>
      </c>
      <c r="O5524" s="71">
        <v>33.5</v>
      </c>
      <c r="P5524" s="127"/>
    </row>
    <row r="5525" spans="1:16" ht="15" x14ac:dyDescent="0.25">
      <c r="A5525" s="67" t="str">
        <f t="shared" si="86"/>
        <v>101327394</v>
      </c>
      <c r="B5525" s="127">
        <v>10132739</v>
      </c>
      <c r="C5525" s="127">
        <v>4</v>
      </c>
      <c r="D5525" s="74" t="s">
        <v>6650</v>
      </c>
      <c r="E5525" s="68">
        <v>19218782</v>
      </c>
      <c r="F5525" s="68" t="s">
        <v>10814</v>
      </c>
      <c r="G5525" s="68" t="s">
        <v>2550</v>
      </c>
      <c r="H5525" s="68" t="s">
        <v>60</v>
      </c>
      <c r="I5525" s="66">
        <v>86593</v>
      </c>
      <c r="J5525" s="66" t="s">
        <v>7587</v>
      </c>
      <c r="K5525" s="68" t="s">
        <v>2547</v>
      </c>
      <c r="L5525" s="69" t="s">
        <v>10816</v>
      </c>
      <c r="N5525" s="128">
        <v>100</v>
      </c>
      <c r="O5525" s="71">
        <v>33.5</v>
      </c>
      <c r="P5525" s="127"/>
    </row>
    <row r="5526" spans="1:16" ht="15" x14ac:dyDescent="0.25">
      <c r="A5526" s="67" t="str">
        <f t="shared" si="86"/>
        <v>101327393</v>
      </c>
      <c r="B5526" s="127">
        <v>10132739</v>
      </c>
      <c r="C5526" s="127">
        <v>3</v>
      </c>
      <c r="D5526" s="74" t="s">
        <v>6650</v>
      </c>
      <c r="E5526" s="68">
        <v>19218782</v>
      </c>
      <c r="F5526" s="68" t="s">
        <v>10815</v>
      </c>
      <c r="G5526" s="68" t="s">
        <v>10823</v>
      </c>
      <c r="H5526" s="68" t="s">
        <v>60</v>
      </c>
      <c r="I5526" s="66">
        <v>86593</v>
      </c>
      <c r="J5526" s="66" t="s">
        <v>7587</v>
      </c>
      <c r="K5526" s="68" t="s">
        <v>2547</v>
      </c>
      <c r="L5526" s="69" t="s">
        <v>10817</v>
      </c>
      <c r="N5526" s="128">
        <v>100</v>
      </c>
      <c r="O5526" s="71">
        <v>33.5</v>
      </c>
      <c r="P5526" s="127"/>
    </row>
    <row r="5527" spans="1:16" ht="15" x14ac:dyDescent="0.25">
      <c r="A5527" s="67" t="str">
        <f t="shared" si="86"/>
        <v>93976442</v>
      </c>
      <c r="B5527" s="127">
        <v>9397644</v>
      </c>
      <c r="C5527" s="127">
        <v>2</v>
      </c>
      <c r="D5527" s="74" t="s">
        <v>6651</v>
      </c>
      <c r="E5527" s="68">
        <v>11107341</v>
      </c>
      <c r="F5527" s="68" t="s">
        <v>10815</v>
      </c>
      <c r="G5527" s="68" t="s">
        <v>2550</v>
      </c>
      <c r="H5527" s="68" t="s">
        <v>60</v>
      </c>
      <c r="I5527" s="66">
        <v>86593</v>
      </c>
      <c r="J5527" s="66" t="s">
        <v>7587</v>
      </c>
      <c r="K5527" s="68" t="s">
        <v>2547</v>
      </c>
      <c r="L5527" s="69" t="s">
        <v>10817</v>
      </c>
      <c r="N5527" s="128">
        <v>100</v>
      </c>
      <c r="O5527" s="71">
        <v>33.5</v>
      </c>
      <c r="P5527" s="127"/>
    </row>
    <row r="5528" spans="1:16" ht="15" x14ac:dyDescent="0.25">
      <c r="A5528" s="67" t="str">
        <f t="shared" si="86"/>
        <v>100902658</v>
      </c>
      <c r="B5528" s="127">
        <v>10090265</v>
      </c>
      <c r="C5528" s="127">
        <v>8</v>
      </c>
      <c r="D5528" s="74" t="s">
        <v>6652</v>
      </c>
      <c r="E5528" s="68" t="s">
        <v>823</v>
      </c>
      <c r="F5528" s="68" t="s">
        <v>10814</v>
      </c>
      <c r="G5528" s="68" t="s">
        <v>2550</v>
      </c>
      <c r="H5528" s="68" t="s">
        <v>60</v>
      </c>
      <c r="I5528" s="66">
        <v>86593</v>
      </c>
      <c r="J5528" s="66" t="s">
        <v>7587</v>
      </c>
      <c r="K5528" s="68" t="s">
        <v>2547</v>
      </c>
      <c r="L5528" s="69" t="s">
        <v>10816</v>
      </c>
      <c r="N5528" s="128">
        <v>100</v>
      </c>
      <c r="O5528" s="71">
        <v>33.5</v>
      </c>
      <c r="P5528" s="127"/>
    </row>
    <row r="5529" spans="1:16" ht="15" x14ac:dyDescent="0.25">
      <c r="A5529" s="67" t="str">
        <f t="shared" si="86"/>
        <v>70011374</v>
      </c>
      <c r="B5529" s="127">
        <v>7001137</v>
      </c>
      <c r="C5529" s="127">
        <v>4</v>
      </c>
      <c r="D5529" s="74" t="s">
        <v>6653</v>
      </c>
      <c r="E5529" s="68">
        <v>5928025</v>
      </c>
      <c r="F5529" s="68" t="s">
        <v>10814</v>
      </c>
      <c r="G5529" s="68" t="s">
        <v>2550</v>
      </c>
      <c r="H5529" s="68" t="s">
        <v>60</v>
      </c>
      <c r="I5529" s="66">
        <v>86593</v>
      </c>
      <c r="J5529" s="66" t="s">
        <v>7587</v>
      </c>
      <c r="K5529" s="68" t="s">
        <v>2547</v>
      </c>
      <c r="L5529" s="69" t="s">
        <v>10816</v>
      </c>
      <c r="N5529" s="128">
        <v>100</v>
      </c>
      <c r="O5529" s="71">
        <v>33.5</v>
      </c>
      <c r="P5529" s="127"/>
    </row>
    <row r="5530" spans="1:16" ht="15" x14ac:dyDescent="0.25">
      <c r="A5530" s="67" t="str">
        <f t="shared" si="86"/>
        <v>162368281</v>
      </c>
      <c r="B5530" s="127">
        <v>16236828</v>
      </c>
      <c r="C5530" s="127">
        <v>1</v>
      </c>
      <c r="D5530" s="74" t="s">
        <v>6654</v>
      </c>
      <c r="E5530" s="68">
        <v>3047179531</v>
      </c>
      <c r="F5530" s="68" t="s">
        <v>10814</v>
      </c>
      <c r="G5530" s="68" t="s">
        <v>2550</v>
      </c>
      <c r="H5530" s="68" t="s">
        <v>60</v>
      </c>
      <c r="I5530" s="66">
        <v>86593</v>
      </c>
      <c r="J5530" s="66" t="s">
        <v>7587</v>
      </c>
      <c r="K5530" s="68" t="s">
        <v>2547</v>
      </c>
      <c r="L5530" s="69" t="s">
        <v>10816</v>
      </c>
      <c r="N5530" s="128">
        <v>100</v>
      </c>
      <c r="O5530" s="71">
        <v>33.5</v>
      </c>
      <c r="P5530" s="127"/>
    </row>
    <row r="5531" spans="1:16" ht="15" x14ac:dyDescent="0.25">
      <c r="A5531" s="67" t="str">
        <f t="shared" si="86"/>
        <v>157880641</v>
      </c>
      <c r="B5531" s="127">
        <v>15788064</v>
      </c>
      <c r="C5531" s="127">
        <v>1</v>
      </c>
      <c r="D5531" s="74" t="s">
        <v>7268</v>
      </c>
      <c r="E5531" s="68" t="s">
        <v>2285</v>
      </c>
      <c r="F5531" s="68" t="s">
        <v>10814</v>
      </c>
      <c r="G5531" s="68" t="s">
        <v>2550</v>
      </c>
      <c r="H5531" s="68" t="s">
        <v>60</v>
      </c>
      <c r="I5531" s="66">
        <v>86593</v>
      </c>
      <c r="J5531" s="66" t="s">
        <v>7587</v>
      </c>
      <c r="K5531" s="68" t="s">
        <v>2547</v>
      </c>
      <c r="L5531" s="69" t="s">
        <v>10816</v>
      </c>
      <c r="N5531" s="128">
        <v>100</v>
      </c>
      <c r="O5531" s="71">
        <v>33.5</v>
      </c>
      <c r="P5531" s="127"/>
    </row>
    <row r="5532" spans="1:16" ht="15" x14ac:dyDescent="0.25">
      <c r="A5532" s="67" t="str">
        <f t="shared" si="86"/>
        <v>103246773</v>
      </c>
      <c r="B5532" s="127">
        <v>10324677</v>
      </c>
      <c r="C5532" s="127">
        <v>3</v>
      </c>
      <c r="D5532" s="74" t="s">
        <v>6655</v>
      </c>
      <c r="E5532" s="68">
        <v>20884613</v>
      </c>
      <c r="F5532" s="68" t="s">
        <v>10815</v>
      </c>
      <c r="G5532" s="68" t="s">
        <v>2550</v>
      </c>
      <c r="H5532" s="68" t="s">
        <v>60</v>
      </c>
      <c r="I5532" s="66">
        <v>86593</v>
      </c>
      <c r="J5532" s="66" t="s">
        <v>7587</v>
      </c>
      <c r="K5532" s="68" t="s">
        <v>2547</v>
      </c>
      <c r="L5532" s="69" t="s">
        <v>10817</v>
      </c>
      <c r="N5532" s="128">
        <v>100</v>
      </c>
      <c r="O5532" s="71">
        <v>33.5</v>
      </c>
      <c r="P5532" s="127"/>
    </row>
    <row r="5533" spans="1:16" ht="15" x14ac:dyDescent="0.25">
      <c r="A5533" s="67" t="str">
        <f t="shared" si="86"/>
        <v>69959981</v>
      </c>
      <c r="B5533" s="127">
        <v>6995998</v>
      </c>
      <c r="C5533" s="127">
        <v>1</v>
      </c>
      <c r="D5533" s="74" t="s">
        <v>6656</v>
      </c>
      <c r="E5533" s="68" t="s">
        <v>365</v>
      </c>
      <c r="F5533" s="68" t="s">
        <v>10813</v>
      </c>
      <c r="G5533" s="68" t="s">
        <v>10823</v>
      </c>
      <c r="H5533" s="68" t="s">
        <v>60</v>
      </c>
      <c r="I5533" s="66">
        <v>86593</v>
      </c>
      <c r="J5533" s="66" t="s">
        <v>7587</v>
      </c>
      <c r="K5533" s="68" t="s">
        <v>2546</v>
      </c>
      <c r="L5533" s="69" t="s">
        <v>10818</v>
      </c>
      <c r="N5533" s="128">
        <v>81</v>
      </c>
      <c r="O5533" s="71">
        <v>40.200000000000003</v>
      </c>
      <c r="P5533" s="127"/>
    </row>
    <row r="5534" spans="1:16" ht="15" x14ac:dyDescent="0.25">
      <c r="A5534" s="67" t="str">
        <f t="shared" si="86"/>
        <v>101005192</v>
      </c>
      <c r="B5534" s="127">
        <v>10100519</v>
      </c>
      <c r="C5534" s="127">
        <v>2</v>
      </c>
      <c r="D5534" s="74" t="s">
        <v>6657</v>
      </c>
      <c r="E5534" s="68">
        <v>4743324</v>
      </c>
      <c r="F5534" s="68" t="s">
        <v>10815</v>
      </c>
      <c r="G5534" s="68" t="s">
        <v>10823</v>
      </c>
      <c r="H5534" s="68" t="s">
        <v>60</v>
      </c>
      <c r="I5534" s="66">
        <v>86593</v>
      </c>
      <c r="J5534" s="66" t="s">
        <v>7587</v>
      </c>
      <c r="K5534" s="68" t="s">
        <v>2547</v>
      </c>
      <c r="L5534" s="69" t="s">
        <v>10817</v>
      </c>
      <c r="N5534" s="128">
        <v>100</v>
      </c>
      <c r="O5534" s="71">
        <v>33.5</v>
      </c>
      <c r="P5534" s="127"/>
    </row>
    <row r="5535" spans="1:16" ht="15" x14ac:dyDescent="0.25">
      <c r="A5535" s="67" t="str">
        <f t="shared" si="86"/>
        <v>117702963</v>
      </c>
      <c r="B5535" s="127">
        <v>11770296</v>
      </c>
      <c r="C5535" s="127">
        <v>3</v>
      </c>
      <c r="D5535" s="74" t="s">
        <v>6658</v>
      </c>
      <c r="E5535" s="68" t="s">
        <v>1291</v>
      </c>
      <c r="F5535" s="68" t="s">
        <v>10815</v>
      </c>
      <c r="G5535" s="68" t="s">
        <v>10823</v>
      </c>
      <c r="H5535" s="68" t="s">
        <v>60</v>
      </c>
      <c r="I5535" s="66">
        <v>86593</v>
      </c>
      <c r="J5535" s="66" t="s">
        <v>7587</v>
      </c>
      <c r="K5535" s="68" t="s">
        <v>2547</v>
      </c>
      <c r="L5535" s="69" t="s">
        <v>10817</v>
      </c>
      <c r="N5535" s="128">
        <v>100</v>
      </c>
      <c r="O5535" s="71">
        <v>33.5</v>
      </c>
      <c r="P5535" s="127"/>
    </row>
    <row r="5536" spans="1:16" ht="15" x14ac:dyDescent="0.25">
      <c r="A5536" s="67" t="str">
        <f t="shared" si="86"/>
        <v>99911654</v>
      </c>
      <c r="B5536" s="127">
        <v>9991165</v>
      </c>
      <c r="C5536" s="127">
        <v>4</v>
      </c>
      <c r="D5536" s="74" t="s">
        <v>6659</v>
      </c>
      <c r="E5536" s="68" t="s">
        <v>777</v>
      </c>
      <c r="F5536" s="68" t="s">
        <v>10814</v>
      </c>
      <c r="G5536" s="68" t="s">
        <v>2550</v>
      </c>
      <c r="H5536" s="68" t="s">
        <v>60</v>
      </c>
      <c r="I5536" s="66">
        <v>86593</v>
      </c>
      <c r="J5536" s="66" t="s">
        <v>7587</v>
      </c>
      <c r="K5536" s="68" t="s">
        <v>2547</v>
      </c>
      <c r="L5536" s="69" t="s">
        <v>10816</v>
      </c>
      <c r="N5536" s="128">
        <v>100</v>
      </c>
      <c r="O5536" s="71">
        <v>33.5</v>
      </c>
      <c r="P5536" s="127"/>
    </row>
    <row r="5537" spans="1:16" ht="15" x14ac:dyDescent="0.25">
      <c r="A5537" s="67" t="str">
        <f t="shared" si="86"/>
        <v>78216942</v>
      </c>
      <c r="B5537" s="127">
        <v>7821694</v>
      </c>
      <c r="C5537" s="127">
        <v>2</v>
      </c>
      <c r="D5537" s="74" t="s">
        <v>6660</v>
      </c>
      <c r="E5537" s="68" t="s">
        <v>8008</v>
      </c>
      <c r="F5537" s="68" t="s">
        <v>10813</v>
      </c>
      <c r="G5537" s="68" t="s">
        <v>2550</v>
      </c>
      <c r="H5537" s="68" t="s">
        <v>60</v>
      </c>
      <c r="I5537" s="66">
        <v>86593</v>
      </c>
      <c r="J5537" s="66" t="s">
        <v>7587</v>
      </c>
      <c r="K5537" s="68" t="s">
        <v>2547</v>
      </c>
      <c r="L5537" s="69" t="s">
        <v>10818</v>
      </c>
      <c r="N5537" s="128">
        <v>100</v>
      </c>
      <c r="O5537" s="71">
        <v>33.5</v>
      </c>
      <c r="P5537" s="127"/>
    </row>
    <row r="5538" spans="1:16" ht="15" x14ac:dyDescent="0.25">
      <c r="A5538" s="67" t="str">
        <f t="shared" si="86"/>
        <v>117352724</v>
      </c>
      <c r="B5538" s="127">
        <v>11735272</v>
      </c>
      <c r="C5538" s="127">
        <v>4</v>
      </c>
      <c r="D5538" s="74" t="s">
        <v>6661</v>
      </c>
      <c r="E5538" s="68" t="s">
        <v>1280</v>
      </c>
      <c r="F5538" s="68" t="s">
        <v>10815</v>
      </c>
      <c r="G5538" s="68" t="s">
        <v>10823</v>
      </c>
      <c r="H5538" s="68" t="s">
        <v>60</v>
      </c>
      <c r="I5538" s="66">
        <v>86593</v>
      </c>
      <c r="J5538" s="66" t="s">
        <v>7587</v>
      </c>
      <c r="K5538" s="68" t="s">
        <v>2547</v>
      </c>
      <c r="L5538" s="69" t="s">
        <v>10817</v>
      </c>
      <c r="N5538" s="128">
        <v>100</v>
      </c>
      <c r="O5538" s="71">
        <v>33.5</v>
      </c>
      <c r="P5538" s="127"/>
    </row>
    <row r="5539" spans="1:16" ht="15" x14ac:dyDescent="0.25">
      <c r="A5539" s="67" t="str">
        <f t="shared" si="86"/>
        <v>120938771</v>
      </c>
      <c r="B5539" s="127">
        <v>12093877</v>
      </c>
      <c r="C5539" s="127">
        <v>1</v>
      </c>
      <c r="D5539" s="74" t="s">
        <v>6662</v>
      </c>
      <c r="E5539" s="68">
        <v>567964</v>
      </c>
      <c r="F5539" s="68" t="s">
        <v>10815</v>
      </c>
      <c r="G5539" s="68" t="s">
        <v>10823</v>
      </c>
      <c r="H5539" s="68" t="s">
        <v>60</v>
      </c>
      <c r="I5539" s="66">
        <v>86593</v>
      </c>
      <c r="J5539" s="66" t="s">
        <v>7587</v>
      </c>
      <c r="K5539" s="68" t="s">
        <v>2547</v>
      </c>
      <c r="L5539" s="69" t="s">
        <v>10817</v>
      </c>
      <c r="N5539" s="128">
        <v>100</v>
      </c>
      <c r="O5539" s="71">
        <v>33.5</v>
      </c>
      <c r="P5539" s="127"/>
    </row>
    <row r="5540" spans="1:16" ht="15" x14ac:dyDescent="0.25">
      <c r="A5540" s="67" t="str">
        <f t="shared" si="86"/>
        <v>94175403</v>
      </c>
      <c r="B5540" s="127">
        <v>9417540</v>
      </c>
      <c r="C5540" s="127">
        <v>3</v>
      </c>
      <c r="D5540" s="74" t="s">
        <v>3641</v>
      </c>
      <c r="E5540" s="68">
        <v>13598841</v>
      </c>
      <c r="F5540" s="68" t="s">
        <v>10814</v>
      </c>
      <c r="G5540" s="68" t="s">
        <v>2550</v>
      </c>
      <c r="H5540" s="68" t="s">
        <v>60</v>
      </c>
      <c r="I5540" s="66">
        <v>86593</v>
      </c>
      <c r="J5540" s="66" t="s">
        <v>7587</v>
      </c>
      <c r="K5540" s="68" t="s">
        <v>2547</v>
      </c>
      <c r="L5540" s="69" t="s">
        <v>10816</v>
      </c>
      <c r="N5540" s="128">
        <v>100</v>
      </c>
      <c r="O5540" s="71">
        <v>33.5</v>
      </c>
      <c r="P5540" s="127"/>
    </row>
    <row r="5541" spans="1:16" ht="15" x14ac:dyDescent="0.25">
      <c r="A5541" s="67" t="str">
        <f t="shared" si="86"/>
        <v>103248004</v>
      </c>
      <c r="B5541" s="127">
        <v>10324800</v>
      </c>
      <c r="C5541" s="127">
        <v>4</v>
      </c>
      <c r="D5541" s="74" t="s">
        <v>6663</v>
      </c>
      <c r="E5541" s="68">
        <v>13982575</v>
      </c>
      <c r="F5541" s="68" t="s">
        <v>10815</v>
      </c>
      <c r="G5541" s="68" t="s">
        <v>2550</v>
      </c>
      <c r="H5541" s="68" t="s">
        <v>60</v>
      </c>
      <c r="I5541" s="66">
        <v>86593</v>
      </c>
      <c r="J5541" s="66" t="s">
        <v>7587</v>
      </c>
      <c r="K5541" s="68" t="s">
        <v>2547</v>
      </c>
      <c r="L5541" s="69" t="s">
        <v>10817</v>
      </c>
      <c r="N5541" s="128">
        <v>100</v>
      </c>
      <c r="O5541" s="71">
        <v>33.5</v>
      </c>
      <c r="P5541" s="127"/>
    </row>
    <row r="5542" spans="1:16" ht="15" x14ac:dyDescent="0.25">
      <c r="A5542" s="67" t="str">
        <f t="shared" si="86"/>
        <v>164408571</v>
      </c>
      <c r="B5542" s="127">
        <v>16440857</v>
      </c>
      <c r="C5542" s="127">
        <v>1</v>
      </c>
      <c r="D5542" s="74" t="s">
        <v>6664</v>
      </c>
      <c r="E5542" s="68" t="s">
        <v>2460</v>
      </c>
      <c r="F5542" s="68" t="s">
        <v>10814</v>
      </c>
      <c r="G5542" s="68" t="s">
        <v>2550</v>
      </c>
      <c r="H5542" s="68" t="s">
        <v>60</v>
      </c>
      <c r="I5542" s="66">
        <v>86593</v>
      </c>
      <c r="J5542" s="66" t="s">
        <v>7587</v>
      </c>
      <c r="K5542" s="68" t="s">
        <v>2547</v>
      </c>
      <c r="L5542" s="69" t="s">
        <v>10816</v>
      </c>
      <c r="N5542" s="128">
        <v>94</v>
      </c>
      <c r="O5542" s="71">
        <v>33.5</v>
      </c>
      <c r="P5542" s="127"/>
    </row>
    <row r="5543" spans="1:16" ht="15" x14ac:dyDescent="0.25">
      <c r="A5543" s="67" t="str">
        <f t="shared" si="86"/>
        <v>124338107</v>
      </c>
      <c r="B5543" s="127">
        <v>12433810</v>
      </c>
      <c r="C5543" s="127">
        <v>7</v>
      </c>
      <c r="D5543" s="74" t="s">
        <v>5946</v>
      </c>
      <c r="E5543" s="68" t="s">
        <v>1501</v>
      </c>
      <c r="F5543" s="68" t="s">
        <v>10814</v>
      </c>
      <c r="G5543" s="68" t="s">
        <v>2550</v>
      </c>
      <c r="H5543" s="68" t="s">
        <v>60</v>
      </c>
      <c r="I5543" s="66">
        <v>86593</v>
      </c>
      <c r="J5543" s="66" t="s">
        <v>7587</v>
      </c>
      <c r="K5543" s="68" t="s">
        <v>2547</v>
      </c>
      <c r="L5543" s="69" t="s">
        <v>10816</v>
      </c>
      <c r="N5543" s="128">
        <v>100</v>
      </c>
      <c r="O5543" s="71">
        <v>33.5</v>
      </c>
      <c r="P5543" s="127"/>
    </row>
    <row r="5544" spans="1:16" ht="15" x14ac:dyDescent="0.25">
      <c r="A5544" s="67" t="str">
        <f t="shared" si="86"/>
        <v>124338106</v>
      </c>
      <c r="B5544" s="127">
        <v>12433810</v>
      </c>
      <c r="C5544" s="127">
        <v>6</v>
      </c>
      <c r="D5544" s="74" t="s">
        <v>5946</v>
      </c>
      <c r="E5544" s="68" t="s">
        <v>1501</v>
      </c>
      <c r="F5544" s="68" t="s">
        <v>10814</v>
      </c>
      <c r="G5544" s="68" t="s">
        <v>10823</v>
      </c>
      <c r="H5544" s="68" t="s">
        <v>60</v>
      </c>
      <c r="I5544" s="66">
        <v>86593</v>
      </c>
      <c r="J5544" s="66" t="s">
        <v>7587</v>
      </c>
      <c r="K5544" s="68" t="s">
        <v>2547</v>
      </c>
      <c r="L5544" s="69" t="s">
        <v>10816</v>
      </c>
      <c r="N5544" s="128">
        <v>100</v>
      </c>
      <c r="O5544" s="71">
        <v>33.5</v>
      </c>
      <c r="P5544" s="127"/>
    </row>
    <row r="5545" spans="1:16" ht="15" x14ac:dyDescent="0.25">
      <c r="A5545" s="67" t="str">
        <f t="shared" si="86"/>
        <v>103537931</v>
      </c>
      <c r="B5545" s="127">
        <v>10353793</v>
      </c>
      <c r="C5545" s="127">
        <v>1</v>
      </c>
      <c r="D5545" s="74" t="s">
        <v>6515</v>
      </c>
      <c r="E5545" s="68">
        <v>13964935</v>
      </c>
      <c r="F5545" s="68" t="s">
        <v>10815</v>
      </c>
      <c r="G5545" s="68" t="s">
        <v>10823</v>
      </c>
      <c r="H5545" s="68" t="s">
        <v>60</v>
      </c>
      <c r="I5545" s="66">
        <v>86593</v>
      </c>
      <c r="J5545" s="66" t="s">
        <v>7587</v>
      </c>
      <c r="K5545" s="68" t="s">
        <v>2547</v>
      </c>
      <c r="L5545" s="69" t="s">
        <v>10817</v>
      </c>
      <c r="N5545" s="128">
        <v>81</v>
      </c>
      <c r="O5545" s="71">
        <v>33.5</v>
      </c>
      <c r="P5545" s="127"/>
    </row>
    <row r="5546" spans="1:16" ht="15" x14ac:dyDescent="0.25">
      <c r="A5546" s="67" t="str">
        <f t="shared" si="86"/>
        <v>169541801</v>
      </c>
      <c r="B5546" s="127">
        <v>16954180</v>
      </c>
      <c r="C5546" s="127">
        <v>1</v>
      </c>
      <c r="D5546" s="74" t="s">
        <v>7360</v>
      </c>
      <c r="E5546" s="68" t="s">
        <v>8009</v>
      </c>
      <c r="F5546" s="68" t="s">
        <v>10814</v>
      </c>
      <c r="G5546" s="68" t="s">
        <v>2550</v>
      </c>
      <c r="H5546" s="68" t="s">
        <v>60</v>
      </c>
      <c r="I5546" s="66">
        <v>86593</v>
      </c>
      <c r="J5546" s="66" t="s">
        <v>7587</v>
      </c>
      <c r="K5546" s="68" t="s">
        <v>2547</v>
      </c>
      <c r="L5546" s="69" t="s">
        <v>10816</v>
      </c>
      <c r="N5546" s="128">
        <v>100</v>
      </c>
      <c r="O5546" s="71">
        <v>33.5</v>
      </c>
      <c r="P5546" s="127"/>
    </row>
    <row r="5547" spans="1:16" ht="15" x14ac:dyDescent="0.25">
      <c r="A5547" s="67" t="str">
        <f t="shared" si="86"/>
        <v>130590021</v>
      </c>
      <c r="B5547" s="127">
        <v>13059002</v>
      </c>
      <c r="C5547" s="127">
        <v>1</v>
      </c>
      <c r="D5547" s="74" t="s">
        <v>5707</v>
      </c>
      <c r="E5547" s="68" t="s">
        <v>8010</v>
      </c>
      <c r="F5547" s="68" t="s">
        <v>10814</v>
      </c>
      <c r="G5547" s="68" t="s">
        <v>10823</v>
      </c>
      <c r="H5547" s="68" t="s">
        <v>60</v>
      </c>
      <c r="I5547" s="66">
        <v>86593</v>
      </c>
      <c r="J5547" s="66" t="s">
        <v>7587</v>
      </c>
      <c r="K5547" s="68" t="s">
        <v>2547</v>
      </c>
      <c r="L5547" s="69" t="s">
        <v>10816</v>
      </c>
      <c r="N5547" s="128">
        <v>100</v>
      </c>
      <c r="O5547" s="71">
        <v>33.5</v>
      </c>
      <c r="P5547" s="127"/>
    </row>
    <row r="5548" spans="1:16" ht="15" x14ac:dyDescent="0.25">
      <c r="A5548" s="67" t="str">
        <f t="shared" si="86"/>
        <v>70015403</v>
      </c>
      <c r="B5548" s="127">
        <v>7001540</v>
      </c>
      <c r="C5548" s="127">
        <v>3</v>
      </c>
      <c r="D5548" s="74" t="s">
        <v>6666</v>
      </c>
      <c r="E5548" s="68" t="s">
        <v>8011</v>
      </c>
      <c r="F5548" s="68" t="s">
        <v>10813</v>
      </c>
      <c r="G5548" s="68" t="s">
        <v>2550</v>
      </c>
      <c r="H5548" s="68" t="s">
        <v>60</v>
      </c>
      <c r="I5548" s="66">
        <v>86593</v>
      </c>
      <c r="J5548" s="66" t="s">
        <v>7587</v>
      </c>
      <c r="K5548" s="68" t="s">
        <v>2547</v>
      </c>
      <c r="L5548" s="69" t="s">
        <v>10818</v>
      </c>
      <c r="N5548" s="128">
        <v>100</v>
      </c>
      <c r="O5548" s="71">
        <v>33.5</v>
      </c>
      <c r="P5548" s="127"/>
    </row>
    <row r="5549" spans="1:16" ht="15" x14ac:dyDescent="0.25">
      <c r="A5549" s="67" t="str">
        <f t="shared" si="86"/>
        <v>70108741</v>
      </c>
      <c r="B5549" s="127">
        <v>7010874</v>
      </c>
      <c r="C5549" s="127">
        <v>1</v>
      </c>
      <c r="D5549" s="74" t="s">
        <v>6667</v>
      </c>
      <c r="E5549" s="68" t="s">
        <v>382</v>
      </c>
      <c r="F5549" s="68" t="s">
        <v>10813</v>
      </c>
      <c r="G5549" s="68" t="s">
        <v>10823</v>
      </c>
      <c r="H5549" s="68" t="s">
        <v>60</v>
      </c>
      <c r="I5549" s="66">
        <v>86593</v>
      </c>
      <c r="J5549" s="66" t="s">
        <v>7587</v>
      </c>
      <c r="K5549" s="68" t="s">
        <v>2547</v>
      </c>
      <c r="L5549" s="69" t="s">
        <v>10818</v>
      </c>
      <c r="N5549" s="128">
        <v>100</v>
      </c>
      <c r="O5549" s="71">
        <v>33.5</v>
      </c>
      <c r="P5549" s="127"/>
    </row>
    <row r="5550" spans="1:16" ht="15" x14ac:dyDescent="0.25">
      <c r="A5550" s="67" t="str">
        <f t="shared" si="86"/>
        <v>70010341</v>
      </c>
      <c r="B5550" s="127">
        <v>7001034</v>
      </c>
      <c r="C5550" s="127">
        <v>1</v>
      </c>
      <c r="D5550" s="74" t="s">
        <v>6668</v>
      </c>
      <c r="E5550" s="68">
        <v>7825800</v>
      </c>
      <c r="F5550" s="68" t="s">
        <v>10813</v>
      </c>
      <c r="G5550" s="68" t="s">
        <v>10823</v>
      </c>
      <c r="H5550" s="68" t="s">
        <v>60</v>
      </c>
      <c r="I5550" s="66">
        <v>86593</v>
      </c>
      <c r="J5550" s="66" t="s">
        <v>7587</v>
      </c>
      <c r="K5550" s="68" t="s">
        <v>2547</v>
      </c>
      <c r="L5550" s="69" t="s">
        <v>10818</v>
      </c>
      <c r="N5550" s="128">
        <v>100</v>
      </c>
      <c r="O5550" s="71">
        <v>33.5</v>
      </c>
      <c r="P5550" s="127"/>
    </row>
    <row r="5551" spans="1:16" ht="15" x14ac:dyDescent="0.25">
      <c r="A5551" s="67" t="str">
        <f t="shared" si="86"/>
        <v>88280881</v>
      </c>
      <c r="B5551" s="127">
        <v>8828088</v>
      </c>
      <c r="C5551" s="127">
        <v>1</v>
      </c>
      <c r="D5551" s="74" t="s">
        <v>6669</v>
      </c>
      <c r="E5551" s="68" t="s">
        <v>8012</v>
      </c>
      <c r="F5551" s="68" t="s">
        <v>10815</v>
      </c>
      <c r="G5551" s="68" t="s">
        <v>2550</v>
      </c>
      <c r="H5551" s="68" t="s">
        <v>60</v>
      </c>
      <c r="I5551" s="66">
        <v>86593</v>
      </c>
      <c r="J5551" s="66" t="s">
        <v>7587</v>
      </c>
      <c r="K5551" s="68" t="s">
        <v>2547</v>
      </c>
      <c r="L5551" s="69" t="s">
        <v>10817</v>
      </c>
      <c r="N5551" s="128">
        <v>100</v>
      </c>
      <c r="O5551" s="71">
        <v>33.5</v>
      </c>
      <c r="P5551" s="127"/>
    </row>
    <row r="5552" spans="1:16" ht="15" x14ac:dyDescent="0.25">
      <c r="A5552" s="67" t="str">
        <f t="shared" si="86"/>
        <v>136638473</v>
      </c>
      <c r="B5552" s="127">
        <v>13663847</v>
      </c>
      <c r="C5552" s="127">
        <v>3</v>
      </c>
      <c r="D5552" s="74" t="s">
        <v>5950</v>
      </c>
      <c r="E5552" s="68" t="s">
        <v>1859</v>
      </c>
      <c r="F5552" s="68" t="s">
        <v>10814</v>
      </c>
      <c r="G5552" s="68" t="s">
        <v>2550</v>
      </c>
      <c r="H5552" s="68" t="s">
        <v>60</v>
      </c>
      <c r="I5552" s="66">
        <v>86593</v>
      </c>
      <c r="J5552" s="66" t="s">
        <v>7587</v>
      </c>
      <c r="K5552" s="68" t="s">
        <v>2547</v>
      </c>
      <c r="L5552" s="69" t="s">
        <v>10816</v>
      </c>
      <c r="N5552" s="128">
        <v>100</v>
      </c>
      <c r="O5552" s="71">
        <v>33.5</v>
      </c>
      <c r="P5552" s="127"/>
    </row>
    <row r="5553" spans="1:16" ht="15" x14ac:dyDescent="0.25">
      <c r="A5553" s="67" t="str">
        <f t="shared" si="86"/>
        <v>104169732</v>
      </c>
      <c r="B5553" s="127">
        <v>10416973</v>
      </c>
      <c r="C5553" s="127">
        <v>2</v>
      </c>
      <c r="D5553" s="74" t="s">
        <v>6670</v>
      </c>
      <c r="E5553" s="68" t="s">
        <v>951</v>
      </c>
      <c r="F5553" s="68" t="s">
        <v>10815</v>
      </c>
      <c r="G5553" s="68" t="s">
        <v>2550</v>
      </c>
      <c r="H5553" s="68" t="s">
        <v>60</v>
      </c>
      <c r="I5553" s="66">
        <v>86593</v>
      </c>
      <c r="J5553" s="66" t="s">
        <v>7587</v>
      </c>
      <c r="K5553" s="68" t="s">
        <v>2547</v>
      </c>
      <c r="L5553" s="69" t="s">
        <v>10817</v>
      </c>
      <c r="N5553" s="128">
        <v>100</v>
      </c>
      <c r="O5553" s="71">
        <v>33.5</v>
      </c>
      <c r="P5553" s="127"/>
    </row>
    <row r="5554" spans="1:16" ht="15" x14ac:dyDescent="0.25">
      <c r="A5554" s="67" t="str">
        <f t="shared" si="86"/>
        <v>129667574</v>
      </c>
      <c r="B5554" s="127">
        <v>12966757</v>
      </c>
      <c r="C5554" s="127">
        <v>4</v>
      </c>
      <c r="D5554" s="74" t="s">
        <v>5709</v>
      </c>
      <c r="E5554" s="68">
        <v>9355438</v>
      </c>
      <c r="F5554" s="68" t="s">
        <v>10814</v>
      </c>
      <c r="G5554" s="68" t="s">
        <v>10823</v>
      </c>
      <c r="H5554" s="68" t="s">
        <v>60</v>
      </c>
      <c r="I5554" s="66">
        <v>86593</v>
      </c>
      <c r="J5554" s="66" t="s">
        <v>7587</v>
      </c>
      <c r="K5554" s="68" t="s">
        <v>2547</v>
      </c>
      <c r="L5554" s="69" t="s">
        <v>10816</v>
      </c>
      <c r="N5554" s="128">
        <v>100</v>
      </c>
      <c r="O5554" s="71">
        <v>33.5</v>
      </c>
      <c r="P5554" s="127"/>
    </row>
    <row r="5555" spans="1:16" ht="15" x14ac:dyDescent="0.25">
      <c r="A5555" s="67" t="str">
        <f t="shared" si="86"/>
        <v>156341882</v>
      </c>
      <c r="B5555" s="127">
        <v>15634188</v>
      </c>
      <c r="C5555" s="127">
        <v>2</v>
      </c>
      <c r="D5555" s="74" t="s">
        <v>5550</v>
      </c>
      <c r="E5555" s="68" t="s">
        <v>2256</v>
      </c>
      <c r="F5555" s="68" t="s">
        <v>10814</v>
      </c>
      <c r="G5555" s="68" t="s">
        <v>2550</v>
      </c>
      <c r="H5555" s="68" t="s">
        <v>60</v>
      </c>
      <c r="I5555" s="66">
        <v>86593</v>
      </c>
      <c r="J5555" s="66" t="s">
        <v>7587</v>
      </c>
      <c r="K5555" s="68" t="s">
        <v>2547</v>
      </c>
      <c r="L5555" s="69" t="s">
        <v>10816</v>
      </c>
      <c r="N5555" s="128">
        <v>100</v>
      </c>
      <c r="O5555" s="71">
        <v>33.5</v>
      </c>
      <c r="P5555" s="127"/>
    </row>
    <row r="5556" spans="1:16" ht="15" x14ac:dyDescent="0.25">
      <c r="A5556" s="67" t="str">
        <f t="shared" si="86"/>
        <v>48118721</v>
      </c>
      <c r="B5556" s="127">
        <v>4811872</v>
      </c>
      <c r="C5556" s="127">
        <v>1</v>
      </c>
      <c r="D5556" s="74" t="s">
        <v>4043</v>
      </c>
      <c r="E5556" s="68" t="s">
        <v>8013</v>
      </c>
      <c r="F5556" s="68" t="s">
        <v>10813</v>
      </c>
      <c r="G5556" s="68" t="s">
        <v>10823</v>
      </c>
      <c r="H5556" s="68" t="s">
        <v>60</v>
      </c>
      <c r="I5556" s="66">
        <v>86593</v>
      </c>
      <c r="J5556" s="66" t="s">
        <v>7587</v>
      </c>
      <c r="K5556" s="68" t="s">
        <v>2547</v>
      </c>
      <c r="L5556" s="69" t="s">
        <v>10818</v>
      </c>
      <c r="N5556" s="128">
        <v>100</v>
      </c>
      <c r="O5556" s="71">
        <v>33.5</v>
      </c>
      <c r="P5556" s="127"/>
    </row>
    <row r="5557" spans="1:16" ht="15" x14ac:dyDescent="0.25">
      <c r="A5557" s="67" t="str">
        <f t="shared" si="86"/>
        <v>149668151</v>
      </c>
      <c r="B5557" s="127">
        <v>14966815</v>
      </c>
      <c r="C5557" s="127">
        <v>1</v>
      </c>
      <c r="D5557" s="74" t="s">
        <v>6671</v>
      </c>
      <c r="E5557" s="68" t="s">
        <v>2111</v>
      </c>
      <c r="F5557" s="68" t="s">
        <v>10814</v>
      </c>
      <c r="G5557" s="68" t="s">
        <v>2550</v>
      </c>
      <c r="H5557" s="68" t="s">
        <v>60</v>
      </c>
      <c r="I5557" s="66">
        <v>86593</v>
      </c>
      <c r="J5557" s="66" t="s">
        <v>7587</v>
      </c>
      <c r="K5557" s="68" t="s">
        <v>2547</v>
      </c>
      <c r="L5557" s="69" t="s">
        <v>10816</v>
      </c>
      <c r="N5557" s="128">
        <v>100</v>
      </c>
      <c r="O5557" s="71">
        <v>33.5</v>
      </c>
      <c r="P5557" s="127"/>
    </row>
    <row r="5558" spans="1:16" ht="15" x14ac:dyDescent="0.25">
      <c r="A5558" s="67" t="str">
        <f t="shared" si="86"/>
        <v>83720324</v>
      </c>
      <c r="B5558" s="127">
        <v>8372032</v>
      </c>
      <c r="C5558" s="127">
        <v>4</v>
      </c>
      <c r="D5558" s="74" t="s">
        <v>6672</v>
      </c>
      <c r="E5558" s="68" t="s">
        <v>538</v>
      </c>
      <c r="F5558" s="68" t="s">
        <v>10815</v>
      </c>
      <c r="G5558" s="68" t="s">
        <v>10823</v>
      </c>
      <c r="H5558" s="68" t="s">
        <v>60</v>
      </c>
      <c r="I5558" s="66">
        <v>86593</v>
      </c>
      <c r="J5558" s="66" t="s">
        <v>7587</v>
      </c>
      <c r="K5558" s="68" t="s">
        <v>2547</v>
      </c>
      <c r="L5558" s="69" t="s">
        <v>10817</v>
      </c>
      <c r="N5558" s="128">
        <v>100</v>
      </c>
      <c r="O5558" s="71">
        <v>33.5</v>
      </c>
      <c r="P5558" s="127"/>
    </row>
    <row r="5559" spans="1:16" ht="15" x14ac:dyDescent="0.25">
      <c r="A5559" s="67" t="str">
        <f t="shared" si="86"/>
        <v>131999245</v>
      </c>
      <c r="B5559" s="127">
        <v>13199924</v>
      </c>
      <c r="C5559" s="127">
        <v>5</v>
      </c>
      <c r="D5559" s="74" t="s">
        <v>6673</v>
      </c>
      <c r="E5559" s="68">
        <v>1401948</v>
      </c>
      <c r="F5559" s="68" t="s">
        <v>10814</v>
      </c>
      <c r="G5559" s="68" t="s">
        <v>2550</v>
      </c>
      <c r="H5559" s="68" t="s">
        <v>60</v>
      </c>
      <c r="I5559" s="66">
        <v>86593</v>
      </c>
      <c r="J5559" s="66" t="s">
        <v>7587</v>
      </c>
      <c r="K5559" s="68" t="s">
        <v>2547</v>
      </c>
      <c r="L5559" s="69" t="s">
        <v>10816</v>
      </c>
      <c r="N5559" s="128">
        <v>100</v>
      </c>
      <c r="O5559" s="71">
        <v>33.5</v>
      </c>
      <c r="P5559" s="127"/>
    </row>
    <row r="5560" spans="1:16" ht="15" x14ac:dyDescent="0.25">
      <c r="A5560" s="67" t="str">
        <f t="shared" si="86"/>
        <v>131999244</v>
      </c>
      <c r="B5560" s="127">
        <v>13199924</v>
      </c>
      <c r="C5560" s="127">
        <v>4</v>
      </c>
      <c r="D5560" s="74" t="s">
        <v>6673</v>
      </c>
      <c r="E5560" s="68">
        <v>1401948</v>
      </c>
      <c r="F5560" s="68" t="s">
        <v>10814</v>
      </c>
      <c r="G5560" s="68" t="s">
        <v>2550</v>
      </c>
      <c r="H5560" s="68" t="s">
        <v>60</v>
      </c>
      <c r="I5560" s="66">
        <v>86593</v>
      </c>
      <c r="J5560" s="66" t="s">
        <v>7587</v>
      </c>
      <c r="K5560" s="68" t="s">
        <v>2546</v>
      </c>
      <c r="L5560" s="69" t="s">
        <v>10816</v>
      </c>
      <c r="N5560" s="128">
        <v>100</v>
      </c>
      <c r="O5560" s="71">
        <v>40.200000000000003</v>
      </c>
      <c r="P5560" s="127"/>
    </row>
    <row r="5561" spans="1:16" ht="15" x14ac:dyDescent="0.25">
      <c r="A5561" s="67" t="str">
        <f t="shared" si="86"/>
        <v>100648743</v>
      </c>
      <c r="B5561" s="127">
        <v>10064874</v>
      </c>
      <c r="C5561" s="127">
        <v>3</v>
      </c>
      <c r="D5561" s="74" t="s">
        <v>6674</v>
      </c>
      <c r="E5561" s="68">
        <v>76575182</v>
      </c>
      <c r="F5561" s="68" t="s">
        <v>10815</v>
      </c>
      <c r="G5561" s="68" t="s">
        <v>2550</v>
      </c>
      <c r="H5561" s="68" t="s">
        <v>60</v>
      </c>
      <c r="I5561" s="66">
        <v>86593</v>
      </c>
      <c r="J5561" s="66" t="s">
        <v>7587</v>
      </c>
      <c r="K5561" s="68" t="s">
        <v>2547</v>
      </c>
      <c r="L5561" s="69" t="s">
        <v>10817</v>
      </c>
      <c r="N5561" s="128">
        <v>100</v>
      </c>
      <c r="O5561" s="71">
        <v>33.5</v>
      </c>
      <c r="P5561" s="127"/>
    </row>
    <row r="5562" spans="1:16" ht="15" x14ac:dyDescent="0.25">
      <c r="A5562" s="67" t="str">
        <f t="shared" si="86"/>
        <v>165047191</v>
      </c>
      <c r="B5562" s="127">
        <v>16504719</v>
      </c>
      <c r="C5562" s="127">
        <v>1</v>
      </c>
      <c r="D5562" s="74" t="s">
        <v>6675</v>
      </c>
      <c r="E5562" s="68" t="s">
        <v>2512</v>
      </c>
      <c r="F5562" s="68" t="s">
        <v>10814</v>
      </c>
      <c r="G5562" s="68" t="s">
        <v>2550</v>
      </c>
      <c r="H5562" s="68" t="s">
        <v>60</v>
      </c>
      <c r="I5562" s="66">
        <v>86593</v>
      </c>
      <c r="J5562" s="66" t="s">
        <v>7587</v>
      </c>
      <c r="K5562" s="68" t="s">
        <v>2547</v>
      </c>
      <c r="L5562" s="69" t="s">
        <v>10816</v>
      </c>
      <c r="N5562" s="128">
        <v>100</v>
      </c>
      <c r="O5562" s="71">
        <v>33.5</v>
      </c>
      <c r="P5562" s="127"/>
    </row>
    <row r="5563" spans="1:16" ht="15" x14ac:dyDescent="0.25">
      <c r="A5563" s="67" t="str">
        <f t="shared" si="86"/>
        <v>81870951</v>
      </c>
      <c r="B5563" s="127">
        <v>8187095</v>
      </c>
      <c r="C5563" s="127">
        <v>1</v>
      </c>
      <c r="D5563" s="74" t="s">
        <v>5962</v>
      </c>
      <c r="E5563" s="68">
        <v>8363800</v>
      </c>
      <c r="F5563" s="68" t="s">
        <v>10813</v>
      </c>
      <c r="G5563" s="68" t="s">
        <v>10823</v>
      </c>
      <c r="H5563" s="68" t="s">
        <v>60</v>
      </c>
      <c r="I5563" s="66">
        <v>86593</v>
      </c>
      <c r="J5563" s="66" t="s">
        <v>7587</v>
      </c>
      <c r="K5563" s="68" t="s">
        <v>2548</v>
      </c>
      <c r="L5563" s="69" t="s">
        <v>10818</v>
      </c>
      <c r="N5563" s="128">
        <v>100</v>
      </c>
      <c r="O5563" s="71">
        <v>20.100000000000001</v>
      </c>
      <c r="P5563" s="127"/>
    </row>
    <row r="5564" spans="1:16" ht="15" x14ac:dyDescent="0.25">
      <c r="A5564" s="67" t="str">
        <f t="shared" si="86"/>
        <v>161445101</v>
      </c>
      <c r="B5564" s="127">
        <v>16144510</v>
      </c>
      <c r="C5564" s="127">
        <v>1</v>
      </c>
      <c r="D5564" s="74" t="s">
        <v>6676</v>
      </c>
      <c r="E5564" s="68" t="s">
        <v>2357</v>
      </c>
      <c r="F5564" s="68" t="s">
        <v>10814</v>
      </c>
      <c r="G5564" s="68" t="s">
        <v>2550</v>
      </c>
      <c r="H5564" s="68" t="s">
        <v>60</v>
      </c>
      <c r="I5564" s="66">
        <v>86593</v>
      </c>
      <c r="J5564" s="66" t="s">
        <v>7587</v>
      </c>
      <c r="K5564" s="68" t="s">
        <v>2547</v>
      </c>
      <c r="L5564" s="69" t="s">
        <v>10816</v>
      </c>
      <c r="N5564" s="128">
        <v>100</v>
      </c>
      <c r="O5564" s="71">
        <v>33.5</v>
      </c>
      <c r="P5564" s="127"/>
    </row>
    <row r="5565" spans="1:16" ht="15" x14ac:dyDescent="0.25">
      <c r="A5565" s="67" t="str">
        <f t="shared" si="86"/>
        <v>91116211</v>
      </c>
      <c r="B5565" s="127">
        <v>9111621</v>
      </c>
      <c r="C5565" s="127">
        <v>1</v>
      </c>
      <c r="D5565" s="74" t="s">
        <v>6677</v>
      </c>
      <c r="E5565" s="68">
        <v>18759524</v>
      </c>
      <c r="F5565" s="68" t="s">
        <v>10815</v>
      </c>
      <c r="G5565" s="68" t="s">
        <v>10823</v>
      </c>
      <c r="H5565" s="68" t="s">
        <v>60</v>
      </c>
      <c r="I5565" s="66">
        <v>86593</v>
      </c>
      <c r="J5565" s="66" t="s">
        <v>7587</v>
      </c>
      <c r="K5565" s="68" t="s">
        <v>2547</v>
      </c>
      <c r="L5565" s="69" t="s">
        <v>10817</v>
      </c>
      <c r="N5565" s="128">
        <v>99</v>
      </c>
      <c r="O5565" s="71">
        <v>33.5</v>
      </c>
      <c r="P5565" s="127"/>
    </row>
    <row r="5566" spans="1:16" ht="15" x14ac:dyDescent="0.25">
      <c r="A5566" s="67" t="str">
        <f t="shared" si="86"/>
        <v>91116215</v>
      </c>
      <c r="B5566" s="127">
        <v>9111621</v>
      </c>
      <c r="C5566" s="127">
        <v>5</v>
      </c>
      <c r="D5566" s="74" t="s">
        <v>6677</v>
      </c>
      <c r="E5566" s="68">
        <v>18759524</v>
      </c>
      <c r="F5566" s="68" t="s">
        <v>10815</v>
      </c>
      <c r="G5566" s="68" t="s">
        <v>10823</v>
      </c>
      <c r="H5566" s="68" t="s">
        <v>60</v>
      </c>
      <c r="I5566" s="66">
        <v>86593</v>
      </c>
      <c r="J5566" s="66" t="s">
        <v>7587</v>
      </c>
      <c r="K5566" s="68" t="s">
        <v>2547</v>
      </c>
      <c r="L5566" s="69" t="s">
        <v>10817</v>
      </c>
      <c r="N5566" s="128">
        <v>100</v>
      </c>
      <c r="O5566" s="71">
        <v>33.5</v>
      </c>
      <c r="P5566" s="127"/>
    </row>
    <row r="5567" spans="1:16" ht="15" x14ac:dyDescent="0.25">
      <c r="A5567" s="67" t="str">
        <f t="shared" si="86"/>
        <v>88080281</v>
      </c>
      <c r="B5567" s="127">
        <v>8808028</v>
      </c>
      <c r="C5567" s="127">
        <v>1</v>
      </c>
      <c r="D5567" s="74" t="s">
        <v>6678</v>
      </c>
      <c r="E5567" s="68">
        <v>17255532</v>
      </c>
      <c r="F5567" s="68" t="s">
        <v>10815</v>
      </c>
      <c r="G5567" s="68" t="s">
        <v>2550</v>
      </c>
      <c r="H5567" s="68" t="s">
        <v>60</v>
      </c>
      <c r="I5567" s="66">
        <v>86593</v>
      </c>
      <c r="J5567" s="66" t="s">
        <v>7587</v>
      </c>
      <c r="K5567" s="68" t="s">
        <v>2547</v>
      </c>
      <c r="L5567" s="69" t="s">
        <v>10817</v>
      </c>
      <c r="N5567" s="128">
        <v>100</v>
      </c>
      <c r="O5567" s="71">
        <v>33.5</v>
      </c>
      <c r="P5567" s="127"/>
    </row>
    <row r="5568" spans="1:16" ht="15" x14ac:dyDescent="0.25">
      <c r="A5568" s="67" t="str">
        <f t="shared" si="86"/>
        <v>157165702</v>
      </c>
      <c r="B5568" s="127">
        <v>15716570</v>
      </c>
      <c r="C5568" s="127">
        <v>2</v>
      </c>
      <c r="D5568" s="74" t="s">
        <v>6679</v>
      </c>
      <c r="E5568" s="68" t="s">
        <v>10345</v>
      </c>
      <c r="F5568" s="68" t="s">
        <v>10814</v>
      </c>
      <c r="G5568" s="68" t="s">
        <v>2550</v>
      </c>
      <c r="H5568" s="68" t="s">
        <v>60</v>
      </c>
      <c r="I5568" s="66">
        <v>86593</v>
      </c>
      <c r="J5568" s="66" t="s">
        <v>7587</v>
      </c>
      <c r="K5568" s="68" t="s">
        <v>2547</v>
      </c>
      <c r="L5568" s="69" t="s">
        <v>10816</v>
      </c>
      <c r="N5568" s="128">
        <v>100</v>
      </c>
      <c r="O5568" s="71">
        <v>33.5</v>
      </c>
      <c r="P5568" s="127"/>
    </row>
    <row r="5569" spans="1:16" ht="15" x14ac:dyDescent="0.25">
      <c r="A5569" s="67" t="str">
        <f t="shared" si="86"/>
        <v>70458901</v>
      </c>
      <c r="B5569" s="127">
        <v>7045890</v>
      </c>
      <c r="C5569" s="127">
        <v>1</v>
      </c>
      <c r="D5569" s="74" t="s">
        <v>6680</v>
      </c>
      <c r="E5569" s="68" t="s">
        <v>396</v>
      </c>
      <c r="F5569" s="68" t="s">
        <v>10813</v>
      </c>
      <c r="G5569" s="68" t="s">
        <v>10823</v>
      </c>
      <c r="H5569" s="68" t="s">
        <v>60</v>
      </c>
      <c r="I5569" s="66">
        <v>86593</v>
      </c>
      <c r="J5569" s="66" t="s">
        <v>7587</v>
      </c>
      <c r="K5569" s="68" t="s">
        <v>2547</v>
      </c>
      <c r="L5569" s="69" t="s">
        <v>10818</v>
      </c>
      <c r="N5569" s="128">
        <v>100</v>
      </c>
      <c r="O5569" s="71">
        <v>33.5</v>
      </c>
      <c r="P5569" s="127"/>
    </row>
    <row r="5570" spans="1:16" ht="15" x14ac:dyDescent="0.25">
      <c r="A5570" s="67" t="str">
        <f t="shared" si="86"/>
        <v>164038361</v>
      </c>
      <c r="B5570" s="127">
        <v>16403836</v>
      </c>
      <c r="C5570" s="127">
        <v>1</v>
      </c>
      <c r="D5570" s="74" t="s">
        <v>7538</v>
      </c>
      <c r="E5570" s="68" t="s">
        <v>2452</v>
      </c>
      <c r="F5570" s="68" t="s">
        <v>10814</v>
      </c>
      <c r="G5570" s="68" t="s">
        <v>2550</v>
      </c>
      <c r="H5570" s="68" t="s">
        <v>60</v>
      </c>
      <c r="I5570" s="66">
        <v>86593</v>
      </c>
      <c r="J5570" s="66" t="s">
        <v>7587</v>
      </c>
      <c r="K5570" s="68" t="s">
        <v>2547</v>
      </c>
      <c r="L5570" s="69" t="s">
        <v>10816</v>
      </c>
      <c r="N5570" s="128">
        <v>100</v>
      </c>
      <c r="O5570" s="71">
        <v>33.5</v>
      </c>
      <c r="P5570" s="127"/>
    </row>
    <row r="5571" spans="1:16" ht="15" x14ac:dyDescent="0.25">
      <c r="A5571" s="67" t="str">
        <f t="shared" si="86"/>
        <v>149562141</v>
      </c>
      <c r="B5571" s="127">
        <v>14956214</v>
      </c>
      <c r="C5571" s="127">
        <v>1</v>
      </c>
      <c r="D5571" s="74" t="s">
        <v>6681</v>
      </c>
      <c r="E5571" s="68" t="s">
        <v>2101</v>
      </c>
      <c r="F5571" s="68" t="s">
        <v>10814</v>
      </c>
      <c r="G5571" s="68" t="s">
        <v>2550</v>
      </c>
      <c r="H5571" s="68" t="s">
        <v>60</v>
      </c>
      <c r="I5571" s="66">
        <v>86593</v>
      </c>
      <c r="J5571" s="66" t="s">
        <v>7587</v>
      </c>
      <c r="K5571" s="68" t="s">
        <v>2547</v>
      </c>
      <c r="L5571" s="69" t="s">
        <v>10816</v>
      </c>
      <c r="N5571" s="128">
        <v>100</v>
      </c>
      <c r="O5571" s="71">
        <v>33.5</v>
      </c>
      <c r="P5571" s="127"/>
    </row>
    <row r="5572" spans="1:16" ht="15" x14ac:dyDescent="0.25">
      <c r="A5572" s="67" t="str">
        <f t="shared" si="86"/>
        <v>149562142</v>
      </c>
      <c r="B5572" s="127">
        <v>14956214</v>
      </c>
      <c r="C5572" s="127">
        <v>2</v>
      </c>
      <c r="D5572" s="74" t="s">
        <v>6681</v>
      </c>
      <c r="E5572" s="68" t="s">
        <v>2101</v>
      </c>
      <c r="F5572" s="68" t="s">
        <v>10814</v>
      </c>
      <c r="G5572" s="68" t="s">
        <v>2550</v>
      </c>
      <c r="H5572" s="68" t="s">
        <v>60</v>
      </c>
      <c r="I5572" s="66">
        <v>86593</v>
      </c>
      <c r="J5572" s="66" t="s">
        <v>7587</v>
      </c>
      <c r="K5572" s="68" t="s">
        <v>2547</v>
      </c>
      <c r="L5572" s="69" t="s">
        <v>10816</v>
      </c>
      <c r="N5572" s="128">
        <v>100</v>
      </c>
      <c r="O5572" s="71">
        <v>33.5</v>
      </c>
      <c r="P5572" s="127"/>
    </row>
    <row r="5573" spans="1:16" ht="15" x14ac:dyDescent="0.25">
      <c r="A5573" s="67" t="str">
        <f t="shared" si="86"/>
        <v>91484131</v>
      </c>
      <c r="B5573" s="127">
        <v>9148413</v>
      </c>
      <c r="C5573" s="127">
        <v>1</v>
      </c>
      <c r="D5573" s="74" t="s">
        <v>5968</v>
      </c>
      <c r="E5573" s="68">
        <v>16890315</v>
      </c>
      <c r="F5573" s="68" t="s">
        <v>10815</v>
      </c>
      <c r="G5573" s="68" t="s">
        <v>10823</v>
      </c>
      <c r="H5573" s="68" t="s">
        <v>60</v>
      </c>
      <c r="I5573" s="66">
        <v>86593</v>
      </c>
      <c r="J5573" s="66" t="s">
        <v>7587</v>
      </c>
      <c r="K5573" s="68" t="s">
        <v>2547</v>
      </c>
      <c r="L5573" s="69" t="s">
        <v>10817</v>
      </c>
      <c r="N5573" s="128">
        <v>100</v>
      </c>
      <c r="O5573" s="71">
        <v>33.5</v>
      </c>
      <c r="P5573" s="127"/>
    </row>
    <row r="5574" spans="1:16" ht="15" x14ac:dyDescent="0.25">
      <c r="A5574" s="67" t="str">
        <f t="shared" si="86"/>
        <v>20180935</v>
      </c>
      <c r="B5574" s="127">
        <v>2018093</v>
      </c>
      <c r="C5574" s="127">
        <v>5</v>
      </c>
      <c r="D5574" s="74" t="s">
        <v>6682</v>
      </c>
      <c r="E5574" s="68" t="s">
        <v>198</v>
      </c>
      <c r="F5574" s="68" t="s">
        <v>10815</v>
      </c>
      <c r="G5574" s="68" t="s">
        <v>10823</v>
      </c>
      <c r="H5574" s="68" t="s">
        <v>60</v>
      </c>
      <c r="I5574" s="66">
        <v>86593</v>
      </c>
      <c r="J5574" s="66" t="s">
        <v>7587</v>
      </c>
      <c r="K5574" s="68" t="s">
        <v>2547</v>
      </c>
      <c r="L5574" s="69" t="s">
        <v>10817</v>
      </c>
      <c r="N5574" s="128">
        <v>100</v>
      </c>
      <c r="O5574" s="71">
        <v>33.5</v>
      </c>
      <c r="P5574" s="127"/>
    </row>
    <row r="5575" spans="1:16" ht="15" x14ac:dyDescent="0.25">
      <c r="A5575" s="67" t="str">
        <f t="shared" si="86"/>
        <v>20180931</v>
      </c>
      <c r="B5575" s="127">
        <v>2018093</v>
      </c>
      <c r="C5575" s="127">
        <v>1</v>
      </c>
      <c r="D5575" s="74" t="s">
        <v>6682</v>
      </c>
      <c r="E5575" s="68" t="s">
        <v>198</v>
      </c>
      <c r="F5575" s="68" t="s">
        <v>10813</v>
      </c>
      <c r="G5575" s="68" t="s">
        <v>10823</v>
      </c>
      <c r="H5575" s="68" t="s">
        <v>60</v>
      </c>
      <c r="I5575" s="66">
        <v>86593</v>
      </c>
      <c r="J5575" s="66" t="s">
        <v>7587</v>
      </c>
      <c r="K5575" s="68" t="s">
        <v>2547</v>
      </c>
      <c r="L5575" s="69" t="s">
        <v>10818</v>
      </c>
      <c r="N5575" s="128">
        <v>100</v>
      </c>
      <c r="O5575" s="71">
        <v>33.5</v>
      </c>
      <c r="P5575" s="127"/>
    </row>
    <row r="5576" spans="1:16" ht="15" x14ac:dyDescent="0.25">
      <c r="A5576" s="67" t="str">
        <f t="shared" ref="A5576:A5639" si="87">CONCATENATE(B5576,C5576)</f>
        <v>78599345</v>
      </c>
      <c r="B5576" s="127">
        <v>7859934</v>
      </c>
      <c r="C5576" s="127">
        <v>5</v>
      </c>
      <c r="D5576" s="74" t="s">
        <v>2780</v>
      </c>
      <c r="E5576" s="68">
        <v>11298172</v>
      </c>
      <c r="F5576" s="68" t="s">
        <v>10815</v>
      </c>
      <c r="G5576" s="68" t="s">
        <v>10823</v>
      </c>
      <c r="H5576" s="68" t="s">
        <v>60</v>
      </c>
      <c r="I5576" s="66">
        <v>86593</v>
      </c>
      <c r="J5576" s="66" t="s">
        <v>7587</v>
      </c>
      <c r="K5576" s="68" t="s">
        <v>2547</v>
      </c>
      <c r="L5576" s="69" t="s">
        <v>10817</v>
      </c>
      <c r="N5576" s="128">
        <v>100</v>
      </c>
      <c r="O5576" s="71">
        <v>33.5</v>
      </c>
      <c r="P5576" s="127"/>
    </row>
    <row r="5577" spans="1:16" ht="15" x14ac:dyDescent="0.25">
      <c r="A5577" s="67" t="str">
        <f t="shared" si="87"/>
        <v>105174202</v>
      </c>
      <c r="B5577" s="127">
        <v>10517420</v>
      </c>
      <c r="C5577" s="127">
        <v>2</v>
      </c>
      <c r="D5577" s="74" t="s">
        <v>6683</v>
      </c>
      <c r="E5577" s="68" t="s">
        <v>992</v>
      </c>
      <c r="F5577" s="68" t="s">
        <v>10815</v>
      </c>
      <c r="G5577" s="68" t="s">
        <v>10823</v>
      </c>
      <c r="H5577" s="68" t="s">
        <v>60</v>
      </c>
      <c r="I5577" s="66">
        <v>86593</v>
      </c>
      <c r="J5577" s="66" t="s">
        <v>7587</v>
      </c>
      <c r="K5577" s="68" t="s">
        <v>2547</v>
      </c>
      <c r="L5577" s="69" t="s">
        <v>10817</v>
      </c>
      <c r="N5577" s="128">
        <v>100</v>
      </c>
      <c r="O5577" s="71">
        <v>33.5</v>
      </c>
      <c r="P5577" s="127"/>
    </row>
    <row r="5578" spans="1:16" ht="15" x14ac:dyDescent="0.25">
      <c r="A5578" s="67" t="str">
        <f t="shared" si="87"/>
        <v>169547371</v>
      </c>
      <c r="B5578" s="127">
        <v>16954737</v>
      </c>
      <c r="C5578" s="127">
        <v>1</v>
      </c>
      <c r="D5578" s="74" t="s">
        <v>7375</v>
      </c>
      <c r="E5578" s="68" t="s">
        <v>8014</v>
      </c>
      <c r="F5578" s="68" t="s">
        <v>10814</v>
      </c>
      <c r="G5578" s="68" t="s">
        <v>2550</v>
      </c>
      <c r="H5578" s="68" t="s">
        <v>60</v>
      </c>
      <c r="I5578" s="66">
        <v>86593</v>
      </c>
      <c r="J5578" s="66" t="s">
        <v>7587</v>
      </c>
      <c r="K5578" s="68" t="s">
        <v>2547</v>
      </c>
      <c r="L5578" s="69" t="s">
        <v>10816</v>
      </c>
      <c r="N5578" s="128">
        <v>100</v>
      </c>
      <c r="O5578" s="71">
        <v>33.5</v>
      </c>
      <c r="P5578" s="127"/>
    </row>
    <row r="5579" spans="1:16" ht="15" x14ac:dyDescent="0.25">
      <c r="A5579" s="67" t="str">
        <f t="shared" si="87"/>
        <v>79105635</v>
      </c>
      <c r="B5579" s="127">
        <v>7910563</v>
      </c>
      <c r="C5579" s="127">
        <v>5</v>
      </c>
      <c r="D5579" s="74" t="s">
        <v>5563</v>
      </c>
      <c r="E5579" s="68" t="s">
        <v>8015</v>
      </c>
      <c r="F5579" s="68" t="s">
        <v>10814</v>
      </c>
      <c r="G5579" s="68" t="s">
        <v>2550</v>
      </c>
      <c r="H5579" s="68" t="s">
        <v>60</v>
      </c>
      <c r="I5579" s="66">
        <v>86593</v>
      </c>
      <c r="J5579" s="66" t="s">
        <v>7587</v>
      </c>
      <c r="K5579" s="68" t="s">
        <v>2546</v>
      </c>
      <c r="L5579" s="69" t="s">
        <v>10816</v>
      </c>
      <c r="N5579" s="128">
        <v>94</v>
      </c>
      <c r="O5579" s="71">
        <v>40.200000000000003</v>
      </c>
      <c r="P5579" s="127"/>
    </row>
    <row r="5580" spans="1:16" ht="15" x14ac:dyDescent="0.25">
      <c r="A5580" s="67" t="str">
        <f t="shared" si="87"/>
        <v>85437192</v>
      </c>
      <c r="B5580" s="127">
        <v>8543719</v>
      </c>
      <c r="C5580" s="127">
        <v>2</v>
      </c>
      <c r="D5580" s="74" t="s">
        <v>6684</v>
      </c>
      <c r="E5580" s="68" t="s">
        <v>561</v>
      </c>
      <c r="F5580" s="68" t="s">
        <v>10814</v>
      </c>
      <c r="G5580" s="68" t="s">
        <v>10823</v>
      </c>
      <c r="H5580" s="68" t="s">
        <v>60</v>
      </c>
      <c r="I5580" s="66">
        <v>86593</v>
      </c>
      <c r="J5580" s="66" t="s">
        <v>7587</v>
      </c>
      <c r="K5580" s="68" t="s">
        <v>2547</v>
      </c>
      <c r="L5580" s="69" t="s">
        <v>10816</v>
      </c>
      <c r="N5580" s="128">
        <v>100</v>
      </c>
      <c r="O5580" s="71">
        <v>33.5</v>
      </c>
      <c r="P5580" s="127"/>
    </row>
    <row r="5581" spans="1:16" ht="15" x14ac:dyDescent="0.25">
      <c r="A5581" s="67" t="str">
        <f t="shared" si="87"/>
        <v>85437191</v>
      </c>
      <c r="B5581" s="127">
        <v>8543719</v>
      </c>
      <c r="C5581" s="127">
        <v>1</v>
      </c>
      <c r="D5581" s="74" t="s">
        <v>6684</v>
      </c>
      <c r="E5581" s="68" t="s">
        <v>561</v>
      </c>
      <c r="F5581" s="68" t="s">
        <v>10813</v>
      </c>
      <c r="G5581" s="68" t="s">
        <v>10823</v>
      </c>
      <c r="H5581" s="68" t="s">
        <v>60</v>
      </c>
      <c r="I5581" s="66">
        <v>86593</v>
      </c>
      <c r="J5581" s="66" t="s">
        <v>7587</v>
      </c>
      <c r="K5581" s="68" t="s">
        <v>2547</v>
      </c>
      <c r="L5581" s="69" t="s">
        <v>10818</v>
      </c>
      <c r="N5581" s="128">
        <v>100</v>
      </c>
      <c r="O5581" s="71">
        <v>33.5</v>
      </c>
      <c r="P5581" s="127"/>
    </row>
    <row r="5582" spans="1:16" ht="15" x14ac:dyDescent="0.25">
      <c r="A5582" s="67" t="str">
        <f t="shared" si="87"/>
        <v>101057502</v>
      </c>
      <c r="B5582" s="127">
        <v>10105750</v>
      </c>
      <c r="C5582" s="127">
        <v>2</v>
      </c>
      <c r="D5582" s="74" t="s">
        <v>6685</v>
      </c>
      <c r="E5582" s="68">
        <v>183986635</v>
      </c>
      <c r="F5582" s="68" t="s">
        <v>10815</v>
      </c>
      <c r="G5582" s="68" t="s">
        <v>10823</v>
      </c>
      <c r="H5582" s="68" t="s">
        <v>60</v>
      </c>
      <c r="I5582" s="66">
        <v>86593</v>
      </c>
      <c r="J5582" s="66" t="s">
        <v>7587</v>
      </c>
      <c r="K5582" s="68" t="s">
        <v>2547</v>
      </c>
      <c r="L5582" s="69" t="s">
        <v>10817</v>
      </c>
      <c r="N5582" s="128">
        <v>100</v>
      </c>
      <c r="O5582" s="71">
        <v>33.5</v>
      </c>
      <c r="P5582" s="127"/>
    </row>
    <row r="5583" spans="1:16" ht="15" x14ac:dyDescent="0.25">
      <c r="A5583" s="67" t="str">
        <f t="shared" si="87"/>
        <v>73371033</v>
      </c>
      <c r="B5583" s="127">
        <v>7337103</v>
      </c>
      <c r="C5583" s="127">
        <v>3</v>
      </c>
      <c r="D5583" s="74" t="s">
        <v>9716</v>
      </c>
      <c r="E5583" s="68" t="s">
        <v>9771</v>
      </c>
      <c r="F5583" s="68" t="s">
        <v>10813</v>
      </c>
      <c r="G5583" s="68" t="s">
        <v>2550</v>
      </c>
      <c r="H5583" s="68" t="s">
        <v>60</v>
      </c>
      <c r="I5583" s="66">
        <v>86593</v>
      </c>
      <c r="J5583" s="66" t="s">
        <v>7587</v>
      </c>
      <c r="K5583" s="68" t="s">
        <v>2547</v>
      </c>
      <c r="L5583" s="69" t="s">
        <v>10818</v>
      </c>
      <c r="N5583" s="128">
        <v>100</v>
      </c>
      <c r="O5583" s="71">
        <v>33.5</v>
      </c>
      <c r="P5583" s="127"/>
    </row>
    <row r="5584" spans="1:16" ht="15" x14ac:dyDescent="0.25">
      <c r="A5584" s="67" t="str">
        <f t="shared" si="87"/>
        <v>103688142</v>
      </c>
      <c r="B5584" s="127">
        <v>10368814</v>
      </c>
      <c r="C5584" s="127">
        <v>2</v>
      </c>
      <c r="D5584" s="74" t="s">
        <v>6686</v>
      </c>
      <c r="E5584" s="68" t="s">
        <v>933</v>
      </c>
      <c r="F5584" s="68" t="s">
        <v>10815</v>
      </c>
      <c r="G5584" s="68" t="s">
        <v>10823</v>
      </c>
      <c r="H5584" s="68" t="s">
        <v>60</v>
      </c>
      <c r="I5584" s="66">
        <v>86593</v>
      </c>
      <c r="J5584" s="66" t="s">
        <v>7587</v>
      </c>
      <c r="K5584" s="68" t="s">
        <v>2547</v>
      </c>
      <c r="L5584" s="69" t="s">
        <v>10817</v>
      </c>
      <c r="N5584" s="128">
        <v>100</v>
      </c>
      <c r="O5584" s="71">
        <v>33.5</v>
      </c>
      <c r="P5584" s="127"/>
    </row>
    <row r="5585" spans="1:16" ht="15" x14ac:dyDescent="0.25">
      <c r="A5585" s="67" t="str">
        <f t="shared" si="87"/>
        <v>162367501</v>
      </c>
      <c r="B5585" s="127">
        <v>16236750</v>
      </c>
      <c r="C5585" s="127">
        <v>1</v>
      </c>
      <c r="D5585" s="74" t="s">
        <v>6687</v>
      </c>
      <c r="E5585" s="68" t="s">
        <v>2384</v>
      </c>
      <c r="F5585" s="68" t="s">
        <v>10814</v>
      </c>
      <c r="G5585" s="68" t="s">
        <v>2550</v>
      </c>
      <c r="H5585" s="68" t="s">
        <v>60</v>
      </c>
      <c r="I5585" s="66">
        <v>86593</v>
      </c>
      <c r="J5585" s="66" t="s">
        <v>7587</v>
      </c>
      <c r="K5585" s="68" t="s">
        <v>2547</v>
      </c>
      <c r="L5585" s="69" t="s">
        <v>10816</v>
      </c>
      <c r="N5585" s="128">
        <v>100</v>
      </c>
      <c r="O5585" s="71">
        <v>33.5</v>
      </c>
      <c r="P5585" s="127"/>
    </row>
    <row r="5586" spans="1:16" ht="15" x14ac:dyDescent="0.25">
      <c r="A5586" s="67" t="str">
        <f t="shared" si="87"/>
        <v>100393142</v>
      </c>
      <c r="B5586" s="127">
        <v>10039314</v>
      </c>
      <c r="C5586" s="127">
        <v>2</v>
      </c>
      <c r="D5586" s="74" t="s">
        <v>6688</v>
      </c>
      <c r="E5586" s="68" t="s">
        <v>800</v>
      </c>
      <c r="F5586" s="68" t="s">
        <v>10815</v>
      </c>
      <c r="G5586" s="68" t="s">
        <v>2550</v>
      </c>
      <c r="H5586" s="68" t="s">
        <v>60</v>
      </c>
      <c r="I5586" s="66">
        <v>86593</v>
      </c>
      <c r="J5586" s="66" t="s">
        <v>7587</v>
      </c>
      <c r="K5586" s="68" t="s">
        <v>2547</v>
      </c>
      <c r="L5586" s="69" t="s">
        <v>10817</v>
      </c>
      <c r="N5586" s="128">
        <v>100</v>
      </c>
      <c r="O5586" s="71">
        <v>33.5</v>
      </c>
      <c r="P5586" s="127"/>
    </row>
    <row r="5587" spans="1:16" ht="15" x14ac:dyDescent="0.25">
      <c r="A5587" s="67" t="str">
        <f t="shared" si="87"/>
        <v>85408712</v>
      </c>
      <c r="B5587" s="127">
        <v>8540871</v>
      </c>
      <c r="C5587" s="127">
        <v>2</v>
      </c>
      <c r="D5587" s="74" t="s">
        <v>6689</v>
      </c>
      <c r="E5587" s="68" t="s">
        <v>559</v>
      </c>
      <c r="F5587" s="68" t="s">
        <v>10815</v>
      </c>
      <c r="G5587" s="68" t="s">
        <v>2550</v>
      </c>
      <c r="H5587" s="68" t="s">
        <v>60</v>
      </c>
      <c r="I5587" s="66">
        <v>86593</v>
      </c>
      <c r="J5587" s="66" t="s">
        <v>7587</v>
      </c>
      <c r="K5587" s="68" t="s">
        <v>2548</v>
      </c>
      <c r="L5587" s="69" t="s">
        <v>10817</v>
      </c>
      <c r="N5587" s="128">
        <v>100</v>
      </c>
      <c r="O5587" s="71">
        <v>20.100000000000001</v>
      </c>
      <c r="P5587" s="127"/>
    </row>
    <row r="5588" spans="1:16" ht="15" x14ac:dyDescent="0.25">
      <c r="A5588" s="67" t="str">
        <f t="shared" si="87"/>
        <v>85408711</v>
      </c>
      <c r="B5588" s="127">
        <v>8540871</v>
      </c>
      <c r="C5588" s="127">
        <v>1</v>
      </c>
      <c r="D5588" s="74" t="s">
        <v>6689</v>
      </c>
      <c r="E5588" s="68" t="s">
        <v>559</v>
      </c>
      <c r="F5588" s="68" t="s">
        <v>10813</v>
      </c>
      <c r="G5588" s="68" t="s">
        <v>10823</v>
      </c>
      <c r="H5588" s="68" t="s">
        <v>60</v>
      </c>
      <c r="I5588" s="66">
        <v>86593</v>
      </c>
      <c r="J5588" s="66" t="s">
        <v>7587</v>
      </c>
      <c r="K5588" s="68" t="s">
        <v>2547</v>
      </c>
      <c r="L5588" s="69" t="s">
        <v>10818</v>
      </c>
      <c r="N5588" s="128">
        <v>100</v>
      </c>
      <c r="O5588" s="71">
        <v>33.5</v>
      </c>
      <c r="P5588" s="127"/>
    </row>
    <row r="5589" spans="1:16" ht="15" x14ac:dyDescent="0.25">
      <c r="A5589" s="67" t="str">
        <f t="shared" si="87"/>
        <v>103503781</v>
      </c>
      <c r="B5589" s="127">
        <v>10350378</v>
      </c>
      <c r="C5589" s="127">
        <v>1</v>
      </c>
      <c r="D5589" s="74" t="s">
        <v>6272</v>
      </c>
      <c r="E5589" s="68" t="s">
        <v>923</v>
      </c>
      <c r="F5589" s="68" t="s">
        <v>10815</v>
      </c>
      <c r="G5589" s="68" t="s">
        <v>10823</v>
      </c>
      <c r="H5589" s="68" t="s">
        <v>60</v>
      </c>
      <c r="I5589" s="66">
        <v>86593</v>
      </c>
      <c r="J5589" s="66" t="s">
        <v>7587</v>
      </c>
      <c r="K5589" s="68" t="s">
        <v>2547</v>
      </c>
      <c r="L5589" s="69" t="s">
        <v>10817</v>
      </c>
      <c r="N5589" s="128">
        <v>100</v>
      </c>
      <c r="O5589" s="71">
        <v>33.5</v>
      </c>
      <c r="P5589" s="127"/>
    </row>
    <row r="5590" spans="1:16" ht="15" x14ac:dyDescent="0.25">
      <c r="A5590" s="67" t="str">
        <f t="shared" si="87"/>
        <v>103503782</v>
      </c>
      <c r="B5590" s="127">
        <v>10350378</v>
      </c>
      <c r="C5590" s="127">
        <v>2</v>
      </c>
      <c r="D5590" s="74" t="s">
        <v>6272</v>
      </c>
      <c r="E5590" s="68" t="s">
        <v>923</v>
      </c>
      <c r="F5590" s="68" t="s">
        <v>10815</v>
      </c>
      <c r="G5590" s="68" t="s">
        <v>2550</v>
      </c>
      <c r="H5590" s="68" t="s">
        <v>60</v>
      </c>
      <c r="I5590" s="66">
        <v>86593</v>
      </c>
      <c r="J5590" s="66" t="s">
        <v>7587</v>
      </c>
      <c r="K5590" s="68" t="s">
        <v>2547</v>
      </c>
      <c r="L5590" s="69" t="s">
        <v>10817</v>
      </c>
      <c r="N5590" s="128">
        <v>100</v>
      </c>
      <c r="O5590" s="71">
        <v>33.5</v>
      </c>
      <c r="P5590" s="127"/>
    </row>
    <row r="5591" spans="1:16" ht="15" x14ac:dyDescent="0.25">
      <c r="A5591" s="67" t="str">
        <f t="shared" si="87"/>
        <v>129806751</v>
      </c>
      <c r="B5591" s="127">
        <v>12980675</v>
      </c>
      <c r="C5591" s="127">
        <v>1</v>
      </c>
      <c r="D5591" s="74" t="s">
        <v>6690</v>
      </c>
      <c r="E5591" s="68" t="s">
        <v>1615</v>
      </c>
      <c r="F5591" s="68" t="s">
        <v>10814</v>
      </c>
      <c r="G5591" s="68" t="s">
        <v>2550</v>
      </c>
      <c r="H5591" s="68" t="s">
        <v>60</v>
      </c>
      <c r="I5591" s="66">
        <v>86593</v>
      </c>
      <c r="J5591" s="66" t="s">
        <v>7587</v>
      </c>
      <c r="K5591" s="68" t="s">
        <v>2546</v>
      </c>
      <c r="L5591" s="69" t="s">
        <v>10816</v>
      </c>
      <c r="N5591" s="128">
        <v>100</v>
      </c>
      <c r="O5591" s="71">
        <v>40.200000000000003</v>
      </c>
      <c r="P5591" s="127"/>
    </row>
    <row r="5592" spans="1:16" ht="15" x14ac:dyDescent="0.25">
      <c r="A5592" s="67" t="str">
        <f t="shared" si="87"/>
        <v>162646781</v>
      </c>
      <c r="B5592" s="127">
        <v>16264678</v>
      </c>
      <c r="C5592" s="127">
        <v>1</v>
      </c>
      <c r="D5592" s="74" t="s">
        <v>6691</v>
      </c>
      <c r="E5592" s="68" t="s">
        <v>2399</v>
      </c>
      <c r="F5592" s="68" t="s">
        <v>10814</v>
      </c>
      <c r="G5592" s="68" t="s">
        <v>2550</v>
      </c>
      <c r="H5592" s="68" t="s">
        <v>60</v>
      </c>
      <c r="I5592" s="66">
        <v>86593</v>
      </c>
      <c r="J5592" s="66" t="s">
        <v>7587</v>
      </c>
      <c r="K5592" s="68" t="s">
        <v>2547</v>
      </c>
      <c r="L5592" s="69" t="s">
        <v>10816</v>
      </c>
      <c r="N5592" s="128">
        <v>100</v>
      </c>
      <c r="O5592" s="71">
        <v>33.5</v>
      </c>
      <c r="P5592" s="127"/>
    </row>
    <row r="5593" spans="1:16" ht="15" x14ac:dyDescent="0.25">
      <c r="A5593" s="67" t="str">
        <f t="shared" si="87"/>
        <v>123276824</v>
      </c>
      <c r="B5593" s="127">
        <v>12327682</v>
      </c>
      <c r="C5593" s="127">
        <v>4</v>
      </c>
      <c r="D5593" s="74" t="s">
        <v>6692</v>
      </c>
      <c r="E5593" s="68" t="s">
        <v>1467</v>
      </c>
      <c r="F5593" s="68" t="s">
        <v>10814</v>
      </c>
      <c r="G5593" s="68" t="s">
        <v>10823</v>
      </c>
      <c r="H5593" s="68" t="s">
        <v>60</v>
      </c>
      <c r="I5593" s="66">
        <v>86593</v>
      </c>
      <c r="J5593" s="66" t="s">
        <v>7587</v>
      </c>
      <c r="K5593" s="68" t="s">
        <v>2547</v>
      </c>
      <c r="L5593" s="69" t="s">
        <v>10816</v>
      </c>
      <c r="N5593" s="128">
        <v>100</v>
      </c>
      <c r="O5593" s="71">
        <v>33.5</v>
      </c>
      <c r="P5593" s="127"/>
    </row>
    <row r="5594" spans="1:16" ht="15" x14ac:dyDescent="0.25">
      <c r="A5594" s="67" t="str">
        <f t="shared" si="87"/>
        <v>84588812</v>
      </c>
      <c r="B5594" s="127">
        <v>8458881</v>
      </c>
      <c r="C5594" s="127">
        <v>2</v>
      </c>
      <c r="D5594" s="74" t="s">
        <v>6693</v>
      </c>
      <c r="E5594" s="68" t="s">
        <v>547</v>
      </c>
      <c r="F5594" s="68" t="s">
        <v>10815</v>
      </c>
      <c r="G5594" s="68" t="s">
        <v>2550</v>
      </c>
      <c r="H5594" s="68" t="s">
        <v>60</v>
      </c>
      <c r="I5594" s="66">
        <v>86593</v>
      </c>
      <c r="J5594" s="66" t="s">
        <v>7587</v>
      </c>
      <c r="K5594" s="68" t="s">
        <v>2547</v>
      </c>
      <c r="L5594" s="69" t="s">
        <v>10817</v>
      </c>
      <c r="N5594" s="128">
        <v>100</v>
      </c>
      <c r="O5594" s="71">
        <v>33.5</v>
      </c>
      <c r="P5594" s="127"/>
    </row>
    <row r="5595" spans="1:16" ht="15" x14ac:dyDescent="0.25">
      <c r="A5595" s="67" t="str">
        <f t="shared" si="87"/>
        <v>84588814</v>
      </c>
      <c r="B5595" s="127">
        <v>8458881</v>
      </c>
      <c r="C5595" s="127">
        <v>4</v>
      </c>
      <c r="D5595" s="74" t="s">
        <v>6693</v>
      </c>
      <c r="E5595" s="68" t="s">
        <v>547</v>
      </c>
      <c r="F5595" s="68" t="s">
        <v>10814</v>
      </c>
      <c r="G5595" s="68" t="s">
        <v>10823</v>
      </c>
      <c r="H5595" s="68" t="s">
        <v>60</v>
      </c>
      <c r="I5595" s="66">
        <v>86593</v>
      </c>
      <c r="J5595" s="66" t="s">
        <v>7587</v>
      </c>
      <c r="K5595" s="68" t="s">
        <v>2547</v>
      </c>
      <c r="L5595" s="69" t="s">
        <v>10816</v>
      </c>
      <c r="N5595" s="128">
        <v>100</v>
      </c>
      <c r="O5595" s="71">
        <v>33.5</v>
      </c>
      <c r="P5595" s="127"/>
    </row>
    <row r="5596" spans="1:16" ht="15" x14ac:dyDescent="0.25">
      <c r="A5596" s="67" t="str">
        <f t="shared" si="87"/>
        <v>150504031</v>
      </c>
      <c r="B5596" s="127">
        <v>15050403</v>
      </c>
      <c r="C5596" s="127">
        <v>1</v>
      </c>
      <c r="D5596" s="74" t="s">
        <v>6694</v>
      </c>
      <c r="E5596" s="68" t="s">
        <v>10340</v>
      </c>
      <c r="F5596" s="68" t="s">
        <v>10814</v>
      </c>
      <c r="G5596" s="68" t="s">
        <v>2550</v>
      </c>
      <c r="H5596" s="68" t="s">
        <v>60</v>
      </c>
      <c r="I5596" s="66">
        <v>86593</v>
      </c>
      <c r="J5596" s="66" t="s">
        <v>7587</v>
      </c>
      <c r="K5596" s="68" t="s">
        <v>2547</v>
      </c>
      <c r="L5596" s="69" t="s">
        <v>10816</v>
      </c>
      <c r="N5596" s="128">
        <v>100</v>
      </c>
      <c r="O5596" s="71">
        <v>33.5</v>
      </c>
      <c r="P5596" s="127"/>
    </row>
    <row r="5597" spans="1:16" ht="15" x14ac:dyDescent="0.25">
      <c r="A5597" s="67" t="str">
        <f t="shared" si="87"/>
        <v>148892861</v>
      </c>
      <c r="B5597" s="127">
        <v>14889286</v>
      </c>
      <c r="C5597" s="127">
        <v>1</v>
      </c>
      <c r="D5597" s="74" t="s">
        <v>6695</v>
      </c>
      <c r="E5597" s="68" t="s">
        <v>2075</v>
      </c>
      <c r="F5597" s="68" t="s">
        <v>10814</v>
      </c>
      <c r="G5597" s="68" t="s">
        <v>2550</v>
      </c>
      <c r="H5597" s="68" t="s">
        <v>60</v>
      </c>
      <c r="I5597" s="66">
        <v>86593</v>
      </c>
      <c r="J5597" s="66" t="s">
        <v>7587</v>
      </c>
      <c r="K5597" s="68" t="s">
        <v>2547</v>
      </c>
      <c r="L5597" s="69" t="s">
        <v>10816</v>
      </c>
      <c r="N5597" s="128">
        <v>100</v>
      </c>
      <c r="O5597" s="71">
        <v>33.5</v>
      </c>
      <c r="P5597" s="127"/>
    </row>
    <row r="5598" spans="1:16" ht="15" x14ac:dyDescent="0.25">
      <c r="A5598" s="67" t="str">
        <f t="shared" si="87"/>
        <v>85256991</v>
      </c>
      <c r="B5598" s="127">
        <v>8525699</v>
      </c>
      <c r="C5598" s="127">
        <v>1</v>
      </c>
      <c r="D5598" s="74" t="s">
        <v>6696</v>
      </c>
      <c r="E5598" s="68">
        <v>7779763</v>
      </c>
      <c r="F5598" s="68" t="s">
        <v>10815</v>
      </c>
      <c r="G5598" s="68" t="s">
        <v>2550</v>
      </c>
      <c r="H5598" s="68" t="s">
        <v>60</v>
      </c>
      <c r="I5598" s="66">
        <v>86593</v>
      </c>
      <c r="J5598" s="66" t="s">
        <v>7587</v>
      </c>
      <c r="K5598" s="68" t="s">
        <v>2547</v>
      </c>
      <c r="L5598" s="69" t="s">
        <v>10817</v>
      </c>
      <c r="N5598" s="128">
        <v>100</v>
      </c>
      <c r="O5598" s="71">
        <v>33.5</v>
      </c>
      <c r="P5598" s="127"/>
    </row>
    <row r="5599" spans="1:16" ht="15" x14ac:dyDescent="0.25">
      <c r="A5599" s="67" t="str">
        <f t="shared" si="87"/>
        <v>147411431</v>
      </c>
      <c r="B5599" s="127">
        <v>14741143</v>
      </c>
      <c r="C5599" s="127">
        <v>1</v>
      </c>
      <c r="D5599" s="74" t="s">
        <v>6697</v>
      </c>
      <c r="E5599" s="68" t="s">
        <v>2029</v>
      </c>
      <c r="F5599" s="68" t="s">
        <v>10814</v>
      </c>
      <c r="G5599" s="68" t="s">
        <v>2550</v>
      </c>
      <c r="H5599" s="68" t="s">
        <v>60</v>
      </c>
      <c r="I5599" s="66">
        <v>86593</v>
      </c>
      <c r="J5599" s="66" t="s">
        <v>7587</v>
      </c>
      <c r="K5599" s="68" t="s">
        <v>2547</v>
      </c>
      <c r="L5599" s="69" t="s">
        <v>10816</v>
      </c>
      <c r="N5599" s="128">
        <v>100</v>
      </c>
      <c r="O5599" s="71">
        <v>33.5</v>
      </c>
      <c r="P5599" s="127"/>
    </row>
    <row r="5600" spans="1:16" ht="15" x14ac:dyDescent="0.25">
      <c r="A5600" s="67" t="str">
        <f t="shared" si="87"/>
        <v>142886063</v>
      </c>
      <c r="B5600" s="127">
        <v>14288606</v>
      </c>
      <c r="C5600" s="127">
        <v>3</v>
      </c>
      <c r="D5600" s="74" t="s">
        <v>6698</v>
      </c>
      <c r="E5600" s="68" t="s">
        <v>1922</v>
      </c>
      <c r="F5600" s="68" t="s">
        <v>10814</v>
      </c>
      <c r="G5600" s="68" t="s">
        <v>2550</v>
      </c>
      <c r="H5600" s="68" t="s">
        <v>60</v>
      </c>
      <c r="I5600" s="66">
        <v>86593</v>
      </c>
      <c r="J5600" s="66" t="s">
        <v>7587</v>
      </c>
      <c r="K5600" s="68" t="s">
        <v>2547</v>
      </c>
      <c r="L5600" s="69" t="s">
        <v>10816</v>
      </c>
      <c r="N5600" s="128">
        <v>100</v>
      </c>
      <c r="O5600" s="71">
        <v>33.5</v>
      </c>
      <c r="P5600" s="127"/>
    </row>
    <row r="5601" spans="1:16" ht="15" x14ac:dyDescent="0.25">
      <c r="A5601" s="67" t="str">
        <f t="shared" si="87"/>
        <v>164997611</v>
      </c>
      <c r="B5601" s="127">
        <v>16499761</v>
      </c>
      <c r="C5601" s="127">
        <v>1</v>
      </c>
      <c r="D5601" s="74" t="s">
        <v>6699</v>
      </c>
      <c r="E5601" s="68" t="s">
        <v>2503</v>
      </c>
      <c r="F5601" s="68" t="s">
        <v>10814</v>
      </c>
      <c r="G5601" s="68" t="s">
        <v>2550</v>
      </c>
      <c r="H5601" s="68" t="s">
        <v>60</v>
      </c>
      <c r="I5601" s="66">
        <v>86593</v>
      </c>
      <c r="J5601" s="66" t="s">
        <v>7587</v>
      </c>
      <c r="K5601" s="68" t="s">
        <v>2547</v>
      </c>
      <c r="L5601" s="69" t="s">
        <v>10816</v>
      </c>
      <c r="N5601" s="128">
        <v>100</v>
      </c>
      <c r="O5601" s="71">
        <v>33.5</v>
      </c>
      <c r="P5601" s="127"/>
    </row>
    <row r="5602" spans="1:16" ht="15" x14ac:dyDescent="0.25">
      <c r="A5602" s="67" t="str">
        <f t="shared" si="87"/>
        <v>100575233</v>
      </c>
      <c r="B5602" s="127">
        <v>10057523</v>
      </c>
      <c r="C5602" s="127">
        <v>3</v>
      </c>
      <c r="D5602" s="74" t="s">
        <v>6700</v>
      </c>
      <c r="E5602" s="68" t="s">
        <v>806</v>
      </c>
      <c r="F5602" s="68" t="s">
        <v>10814</v>
      </c>
      <c r="G5602" s="68" t="s">
        <v>2550</v>
      </c>
      <c r="H5602" s="68" t="s">
        <v>60</v>
      </c>
      <c r="I5602" s="66">
        <v>86593</v>
      </c>
      <c r="J5602" s="66" t="s">
        <v>7587</v>
      </c>
      <c r="K5602" s="68" t="s">
        <v>2547</v>
      </c>
      <c r="L5602" s="69" t="s">
        <v>10816</v>
      </c>
      <c r="N5602" s="128">
        <v>100</v>
      </c>
      <c r="O5602" s="71">
        <v>33.5</v>
      </c>
      <c r="P5602" s="127"/>
    </row>
    <row r="5603" spans="1:16" ht="15" x14ac:dyDescent="0.25">
      <c r="A5603" s="67" t="str">
        <f t="shared" si="87"/>
        <v>132188152</v>
      </c>
      <c r="B5603" s="127">
        <v>13218815</v>
      </c>
      <c r="C5603" s="127">
        <v>2</v>
      </c>
      <c r="D5603" s="74" t="s">
        <v>6701</v>
      </c>
      <c r="E5603" s="68" t="s">
        <v>8016</v>
      </c>
      <c r="F5603" s="68" t="s">
        <v>10814</v>
      </c>
      <c r="G5603" s="68" t="s">
        <v>2550</v>
      </c>
      <c r="H5603" s="68" t="s">
        <v>60</v>
      </c>
      <c r="I5603" s="66">
        <v>86593</v>
      </c>
      <c r="J5603" s="66" t="s">
        <v>7587</v>
      </c>
      <c r="K5603" s="68" t="s">
        <v>2547</v>
      </c>
      <c r="L5603" s="69" t="s">
        <v>10816</v>
      </c>
      <c r="N5603" s="128">
        <v>100</v>
      </c>
      <c r="O5603" s="71">
        <v>33.5</v>
      </c>
      <c r="P5603" s="127"/>
    </row>
    <row r="5604" spans="1:16" ht="15" x14ac:dyDescent="0.25">
      <c r="A5604" s="67" t="str">
        <f t="shared" si="87"/>
        <v>119285303</v>
      </c>
      <c r="B5604" s="127">
        <v>11928530</v>
      </c>
      <c r="C5604" s="127">
        <v>3</v>
      </c>
      <c r="D5604" s="74" t="s">
        <v>6702</v>
      </c>
      <c r="E5604" s="68" t="s">
        <v>1340</v>
      </c>
      <c r="F5604" s="68" t="s">
        <v>10814</v>
      </c>
      <c r="G5604" s="68" t="s">
        <v>2550</v>
      </c>
      <c r="H5604" s="68" t="s">
        <v>60</v>
      </c>
      <c r="I5604" s="66">
        <v>86593</v>
      </c>
      <c r="J5604" s="66" t="s">
        <v>7587</v>
      </c>
      <c r="K5604" s="68" t="s">
        <v>2547</v>
      </c>
      <c r="L5604" s="69" t="s">
        <v>10816</v>
      </c>
      <c r="N5604" s="128">
        <v>100</v>
      </c>
      <c r="O5604" s="71">
        <v>33.5</v>
      </c>
      <c r="P5604" s="127"/>
    </row>
    <row r="5605" spans="1:16" ht="15" x14ac:dyDescent="0.25">
      <c r="A5605" s="67" t="str">
        <f t="shared" si="87"/>
        <v>119411085</v>
      </c>
      <c r="B5605" s="127">
        <v>11941108</v>
      </c>
      <c r="C5605" s="127">
        <v>5</v>
      </c>
      <c r="D5605" s="74" t="s">
        <v>5173</v>
      </c>
      <c r="E5605" s="68" t="s">
        <v>1344</v>
      </c>
      <c r="F5605" s="68" t="s">
        <v>10814</v>
      </c>
      <c r="G5605" s="68" t="s">
        <v>2550</v>
      </c>
      <c r="H5605" s="68" t="s">
        <v>60</v>
      </c>
      <c r="I5605" s="66">
        <v>86593</v>
      </c>
      <c r="J5605" s="66" t="s">
        <v>7587</v>
      </c>
      <c r="K5605" s="68" t="s">
        <v>2547</v>
      </c>
      <c r="L5605" s="69" t="s">
        <v>10816</v>
      </c>
      <c r="N5605" s="128">
        <v>100</v>
      </c>
      <c r="O5605" s="71">
        <v>33.5</v>
      </c>
      <c r="P5605" s="127"/>
    </row>
    <row r="5606" spans="1:16" ht="15" x14ac:dyDescent="0.25">
      <c r="A5606" s="67" t="str">
        <f t="shared" si="87"/>
        <v>146840441</v>
      </c>
      <c r="B5606" s="127">
        <v>14684044</v>
      </c>
      <c r="C5606" s="127">
        <v>1</v>
      </c>
      <c r="D5606" s="74" t="s">
        <v>7539</v>
      </c>
      <c r="E5606" s="68" t="s">
        <v>2000</v>
      </c>
      <c r="F5606" s="68" t="s">
        <v>10814</v>
      </c>
      <c r="G5606" s="68" t="s">
        <v>2550</v>
      </c>
      <c r="H5606" s="68" t="s">
        <v>60</v>
      </c>
      <c r="I5606" s="66">
        <v>86593</v>
      </c>
      <c r="J5606" s="66" t="s">
        <v>7587</v>
      </c>
      <c r="K5606" s="68" t="s">
        <v>2547</v>
      </c>
      <c r="L5606" s="69" t="s">
        <v>10816</v>
      </c>
      <c r="N5606" s="128">
        <v>100</v>
      </c>
      <c r="O5606" s="71">
        <v>33.5</v>
      </c>
      <c r="P5606" s="127"/>
    </row>
    <row r="5607" spans="1:16" ht="15" x14ac:dyDescent="0.25">
      <c r="A5607" s="67" t="str">
        <f t="shared" si="87"/>
        <v>105145944</v>
      </c>
      <c r="B5607" s="127">
        <v>10514594</v>
      </c>
      <c r="C5607" s="127">
        <v>4</v>
      </c>
      <c r="D5607" s="74" t="s">
        <v>6703</v>
      </c>
      <c r="E5607" s="68">
        <v>13796705</v>
      </c>
      <c r="F5607" s="68" t="s">
        <v>10814</v>
      </c>
      <c r="G5607" s="68" t="s">
        <v>10823</v>
      </c>
      <c r="H5607" s="68" t="s">
        <v>60</v>
      </c>
      <c r="I5607" s="66">
        <v>86593</v>
      </c>
      <c r="J5607" s="66" t="s">
        <v>7587</v>
      </c>
      <c r="K5607" s="68" t="s">
        <v>2547</v>
      </c>
      <c r="L5607" s="69" t="s">
        <v>10816</v>
      </c>
      <c r="N5607" s="128">
        <v>100</v>
      </c>
      <c r="O5607" s="71">
        <v>33.5</v>
      </c>
      <c r="P5607" s="127"/>
    </row>
    <row r="5608" spans="1:16" ht="15" x14ac:dyDescent="0.25">
      <c r="A5608" s="67" t="str">
        <f t="shared" si="87"/>
        <v>143290011</v>
      </c>
      <c r="B5608" s="127">
        <v>14329001</v>
      </c>
      <c r="C5608" s="127">
        <v>1</v>
      </c>
      <c r="D5608" s="74" t="s">
        <v>6704</v>
      </c>
      <c r="E5608" s="68" t="s">
        <v>1928</v>
      </c>
      <c r="F5608" s="68" t="s">
        <v>10814</v>
      </c>
      <c r="G5608" s="68" t="s">
        <v>10823</v>
      </c>
      <c r="H5608" s="68" t="s">
        <v>60</v>
      </c>
      <c r="I5608" s="66">
        <v>86593</v>
      </c>
      <c r="J5608" s="66" t="s">
        <v>7587</v>
      </c>
      <c r="K5608" s="68" t="s">
        <v>2547</v>
      </c>
      <c r="L5608" s="69" t="s">
        <v>10816</v>
      </c>
      <c r="N5608" s="128">
        <v>100</v>
      </c>
      <c r="O5608" s="71">
        <v>33.5</v>
      </c>
      <c r="P5608" s="127"/>
    </row>
    <row r="5609" spans="1:16" ht="15" x14ac:dyDescent="0.25">
      <c r="A5609" s="67" t="str">
        <f t="shared" si="87"/>
        <v>164408691</v>
      </c>
      <c r="B5609" s="127">
        <v>16440869</v>
      </c>
      <c r="C5609" s="127">
        <v>1</v>
      </c>
      <c r="D5609" s="74" t="s">
        <v>6705</v>
      </c>
      <c r="E5609" s="68" t="s">
        <v>10354</v>
      </c>
      <c r="F5609" s="68" t="s">
        <v>10814</v>
      </c>
      <c r="G5609" s="68" t="s">
        <v>2550</v>
      </c>
      <c r="H5609" s="68" t="s">
        <v>60</v>
      </c>
      <c r="I5609" s="66">
        <v>86593</v>
      </c>
      <c r="J5609" s="66" t="s">
        <v>7587</v>
      </c>
      <c r="K5609" s="68" t="s">
        <v>2547</v>
      </c>
      <c r="L5609" s="69" t="s">
        <v>10816</v>
      </c>
      <c r="N5609" s="128">
        <v>100</v>
      </c>
      <c r="O5609" s="71">
        <v>33.5</v>
      </c>
      <c r="P5609" s="127"/>
    </row>
    <row r="5610" spans="1:16" ht="15" x14ac:dyDescent="0.25">
      <c r="A5610" s="67" t="str">
        <f t="shared" si="87"/>
        <v>164123452</v>
      </c>
      <c r="B5610" s="127">
        <v>16412345</v>
      </c>
      <c r="C5610" s="127">
        <v>2</v>
      </c>
      <c r="D5610" s="74" t="s">
        <v>7387</v>
      </c>
      <c r="E5610" s="68">
        <v>3678928</v>
      </c>
      <c r="F5610" s="68" t="s">
        <v>10814</v>
      </c>
      <c r="G5610" s="68" t="s">
        <v>2550</v>
      </c>
      <c r="H5610" s="68" t="s">
        <v>60</v>
      </c>
      <c r="I5610" s="66">
        <v>86593</v>
      </c>
      <c r="J5610" s="66" t="s">
        <v>7587</v>
      </c>
      <c r="K5610" s="68" t="s">
        <v>2546</v>
      </c>
      <c r="L5610" s="69" t="s">
        <v>10816</v>
      </c>
      <c r="N5610" s="128">
        <v>100</v>
      </c>
      <c r="O5610" s="71">
        <v>40.200000000000003</v>
      </c>
      <c r="P5610" s="127"/>
    </row>
    <row r="5611" spans="1:16" ht="15" x14ac:dyDescent="0.25">
      <c r="A5611" s="67" t="str">
        <f t="shared" si="87"/>
        <v>139268582</v>
      </c>
      <c r="B5611" s="127">
        <v>13926858</v>
      </c>
      <c r="C5611" s="127">
        <v>2</v>
      </c>
      <c r="D5611" s="74" t="s">
        <v>6706</v>
      </c>
      <c r="E5611" s="68" t="s">
        <v>1886</v>
      </c>
      <c r="F5611" s="68" t="s">
        <v>10814</v>
      </c>
      <c r="G5611" s="68" t="s">
        <v>2550</v>
      </c>
      <c r="H5611" s="68" t="s">
        <v>60</v>
      </c>
      <c r="I5611" s="66">
        <v>86593</v>
      </c>
      <c r="J5611" s="66" t="s">
        <v>7587</v>
      </c>
      <c r="K5611" s="68" t="s">
        <v>2547</v>
      </c>
      <c r="L5611" s="69" t="s">
        <v>10816</v>
      </c>
      <c r="N5611" s="128">
        <v>94</v>
      </c>
      <c r="O5611" s="71">
        <v>33.5</v>
      </c>
      <c r="P5611" s="127"/>
    </row>
    <row r="5612" spans="1:16" ht="15" x14ac:dyDescent="0.25">
      <c r="A5612" s="67" t="str">
        <f t="shared" si="87"/>
        <v>147027453</v>
      </c>
      <c r="B5612" s="127">
        <v>14702745</v>
      </c>
      <c r="C5612" s="127">
        <v>3</v>
      </c>
      <c r="D5612" s="74" t="s">
        <v>6707</v>
      </c>
      <c r="E5612" s="68" t="s">
        <v>2022</v>
      </c>
      <c r="F5612" s="68" t="s">
        <v>10814</v>
      </c>
      <c r="G5612" s="68" t="s">
        <v>2550</v>
      </c>
      <c r="H5612" s="68" t="s">
        <v>60</v>
      </c>
      <c r="I5612" s="66">
        <v>86593</v>
      </c>
      <c r="J5612" s="66" t="s">
        <v>7587</v>
      </c>
      <c r="K5612" s="68" t="s">
        <v>2547</v>
      </c>
      <c r="L5612" s="69" t="s">
        <v>10816</v>
      </c>
      <c r="N5612" s="128">
        <v>100</v>
      </c>
      <c r="O5612" s="71">
        <v>33.5</v>
      </c>
      <c r="P5612" s="127"/>
    </row>
    <row r="5613" spans="1:16" ht="15" x14ac:dyDescent="0.25">
      <c r="A5613" s="67" t="str">
        <f t="shared" si="87"/>
        <v>127275077</v>
      </c>
      <c r="B5613" s="127">
        <v>12727507</v>
      </c>
      <c r="C5613" s="127">
        <v>7</v>
      </c>
      <c r="D5613" s="74" t="s">
        <v>6708</v>
      </c>
      <c r="E5613" s="68" t="s">
        <v>1564</v>
      </c>
      <c r="F5613" s="68" t="s">
        <v>10814</v>
      </c>
      <c r="G5613" s="68" t="s">
        <v>2550</v>
      </c>
      <c r="H5613" s="68" t="s">
        <v>60</v>
      </c>
      <c r="I5613" s="66">
        <v>86593</v>
      </c>
      <c r="J5613" s="66" t="s">
        <v>7587</v>
      </c>
      <c r="K5613" s="68" t="s">
        <v>2547</v>
      </c>
      <c r="L5613" s="69" t="s">
        <v>10816</v>
      </c>
      <c r="N5613" s="128">
        <v>100</v>
      </c>
      <c r="O5613" s="71">
        <v>33.5</v>
      </c>
      <c r="P5613" s="127"/>
    </row>
    <row r="5614" spans="1:16" ht="15" x14ac:dyDescent="0.25">
      <c r="A5614" s="67" t="str">
        <f t="shared" si="87"/>
        <v>127275078</v>
      </c>
      <c r="B5614" s="127">
        <v>12727507</v>
      </c>
      <c r="C5614" s="127">
        <v>8</v>
      </c>
      <c r="D5614" s="74" t="s">
        <v>6708</v>
      </c>
      <c r="E5614" s="68" t="s">
        <v>1564</v>
      </c>
      <c r="F5614" s="68" t="s">
        <v>10814</v>
      </c>
      <c r="G5614" s="68" t="s">
        <v>2550</v>
      </c>
      <c r="H5614" s="68" t="s">
        <v>60</v>
      </c>
      <c r="I5614" s="66">
        <v>86593</v>
      </c>
      <c r="J5614" s="66" t="s">
        <v>7587</v>
      </c>
      <c r="K5614" s="68" t="s">
        <v>2547</v>
      </c>
      <c r="L5614" s="69" t="s">
        <v>10816</v>
      </c>
      <c r="N5614" s="128">
        <v>100</v>
      </c>
      <c r="O5614" s="71">
        <v>33.5</v>
      </c>
      <c r="P5614" s="127"/>
    </row>
    <row r="5615" spans="1:16" ht="15" x14ac:dyDescent="0.25">
      <c r="A5615" s="67" t="str">
        <f t="shared" si="87"/>
        <v>88281066</v>
      </c>
      <c r="B5615" s="127">
        <v>8828106</v>
      </c>
      <c r="C5615" s="127">
        <v>6</v>
      </c>
      <c r="D5615" s="74" t="s">
        <v>6709</v>
      </c>
      <c r="E5615" s="68">
        <v>16425784</v>
      </c>
      <c r="F5615" s="68" t="s">
        <v>10815</v>
      </c>
      <c r="G5615" s="68" t="s">
        <v>2550</v>
      </c>
      <c r="H5615" s="68" t="s">
        <v>60</v>
      </c>
      <c r="I5615" s="66">
        <v>86593</v>
      </c>
      <c r="J5615" s="66" t="s">
        <v>7587</v>
      </c>
      <c r="K5615" s="68" t="s">
        <v>2548</v>
      </c>
      <c r="L5615" s="69" t="s">
        <v>10817</v>
      </c>
      <c r="N5615" s="128">
        <v>100</v>
      </c>
      <c r="O5615" s="71">
        <v>20.100000000000001</v>
      </c>
      <c r="P5615" s="127"/>
    </row>
    <row r="5616" spans="1:16" ht="15" x14ac:dyDescent="0.25">
      <c r="A5616" s="67" t="str">
        <f t="shared" si="87"/>
        <v>88281062</v>
      </c>
      <c r="B5616" s="127">
        <v>8828106</v>
      </c>
      <c r="C5616" s="127">
        <v>2</v>
      </c>
      <c r="D5616" s="74" t="s">
        <v>6709</v>
      </c>
      <c r="E5616" s="68">
        <v>16425784</v>
      </c>
      <c r="F5616" s="68" t="s">
        <v>10815</v>
      </c>
      <c r="G5616" s="68" t="s">
        <v>2550</v>
      </c>
      <c r="H5616" s="68" t="s">
        <v>60</v>
      </c>
      <c r="I5616" s="66">
        <v>86593</v>
      </c>
      <c r="J5616" s="66" t="s">
        <v>7587</v>
      </c>
      <c r="K5616" s="68" t="s">
        <v>2547</v>
      </c>
      <c r="L5616" s="69" t="s">
        <v>10817</v>
      </c>
      <c r="N5616" s="128">
        <v>100</v>
      </c>
      <c r="O5616" s="71">
        <v>33.5</v>
      </c>
      <c r="P5616" s="127"/>
    </row>
    <row r="5617" spans="1:16" ht="15" x14ac:dyDescent="0.25">
      <c r="A5617" s="67" t="str">
        <f t="shared" si="87"/>
        <v>101139394</v>
      </c>
      <c r="B5617" s="127">
        <v>10113939</v>
      </c>
      <c r="C5617" s="127">
        <v>4</v>
      </c>
      <c r="D5617" s="74" t="s">
        <v>6710</v>
      </c>
      <c r="E5617" s="68">
        <v>19182469</v>
      </c>
      <c r="F5617" s="68" t="s">
        <v>10814</v>
      </c>
      <c r="G5617" s="68" t="s">
        <v>10823</v>
      </c>
      <c r="H5617" s="68" t="s">
        <v>60</v>
      </c>
      <c r="I5617" s="66">
        <v>86593</v>
      </c>
      <c r="J5617" s="66" t="s">
        <v>7587</v>
      </c>
      <c r="K5617" s="68" t="s">
        <v>2546</v>
      </c>
      <c r="L5617" s="69" t="s">
        <v>10816</v>
      </c>
      <c r="N5617" s="128">
        <v>100</v>
      </c>
      <c r="O5617" s="71">
        <v>40.200000000000003</v>
      </c>
      <c r="P5617" s="127"/>
    </row>
    <row r="5618" spans="1:16" ht="15" x14ac:dyDescent="0.25">
      <c r="A5618" s="67" t="str">
        <f t="shared" si="87"/>
        <v>152628683</v>
      </c>
      <c r="B5618" s="127">
        <v>15262868</v>
      </c>
      <c r="C5618" s="127">
        <v>3</v>
      </c>
      <c r="D5618" s="74" t="s">
        <v>6711</v>
      </c>
      <c r="E5618" s="68" t="s">
        <v>2182</v>
      </c>
      <c r="F5618" s="68" t="s">
        <v>10814</v>
      </c>
      <c r="G5618" s="68" t="s">
        <v>2550</v>
      </c>
      <c r="H5618" s="68" t="s">
        <v>60</v>
      </c>
      <c r="I5618" s="66">
        <v>86593</v>
      </c>
      <c r="J5618" s="66" t="s">
        <v>7587</v>
      </c>
      <c r="K5618" s="68" t="s">
        <v>2547</v>
      </c>
      <c r="L5618" s="69" t="s">
        <v>10816</v>
      </c>
      <c r="N5618" s="128">
        <v>100</v>
      </c>
      <c r="O5618" s="71">
        <v>33.5</v>
      </c>
      <c r="P5618" s="127"/>
    </row>
    <row r="5619" spans="1:16" ht="15" x14ac:dyDescent="0.25">
      <c r="A5619" s="67" t="str">
        <f t="shared" si="87"/>
        <v>99182063</v>
      </c>
      <c r="B5619" s="127">
        <v>9918206</v>
      </c>
      <c r="C5619" s="127">
        <v>3</v>
      </c>
      <c r="D5619" s="74" t="s">
        <v>6712</v>
      </c>
      <c r="E5619" s="68" t="s">
        <v>8017</v>
      </c>
      <c r="F5619" s="68" t="s">
        <v>10815</v>
      </c>
      <c r="G5619" s="68" t="s">
        <v>2550</v>
      </c>
      <c r="H5619" s="68" t="s">
        <v>60</v>
      </c>
      <c r="I5619" s="66">
        <v>86593</v>
      </c>
      <c r="J5619" s="66" t="s">
        <v>7587</v>
      </c>
      <c r="K5619" s="68" t="s">
        <v>2547</v>
      </c>
      <c r="L5619" s="69" t="s">
        <v>10817</v>
      </c>
      <c r="N5619" s="128">
        <v>100</v>
      </c>
      <c r="O5619" s="71">
        <v>33.5</v>
      </c>
      <c r="P5619" s="127"/>
    </row>
    <row r="5620" spans="1:16" ht="15" x14ac:dyDescent="0.25">
      <c r="A5620" s="67" t="str">
        <f t="shared" si="87"/>
        <v>118271912</v>
      </c>
      <c r="B5620" s="127">
        <v>11827191</v>
      </c>
      <c r="C5620" s="127">
        <v>2</v>
      </c>
      <c r="D5620" s="74" t="s">
        <v>6540</v>
      </c>
      <c r="E5620" s="68" t="s">
        <v>1306</v>
      </c>
      <c r="F5620" s="68" t="s">
        <v>10815</v>
      </c>
      <c r="G5620" s="68" t="s">
        <v>2550</v>
      </c>
      <c r="H5620" s="68" t="s">
        <v>60</v>
      </c>
      <c r="I5620" s="66">
        <v>86593</v>
      </c>
      <c r="J5620" s="66" t="s">
        <v>7587</v>
      </c>
      <c r="K5620" s="68" t="s">
        <v>2547</v>
      </c>
      <c r="L5620" s="69" t="s">
        <v>10817</v>
      </c>
      <c r="N5620" s="128">
        <v>100</v>
      </c>
      <c r="O5620" s="71">
        <v>33.5</v>
      </c>
      <c r="P5620" s="127"/>
    </row>
    <row r="5621" spans="1:16" ht="15" x14ac:dyDescent="0.25">
      <c r="A5621" s="67" t="str">
        <f t="shared" si="87"/>
        <v>149893472</v>
      </c>
      <c r="B5621" s="127">
        <v>14989347</v>
      </c>
      <c r="C5621" s="127">
        <v>2</v>
      </c>
      <c r="D5621" s="74" t="s">
        <v>6713</v>
      </c>
      <c r="E5621" s="68" t="s">
        <v>2126</v>
      </c>
      <c r="F5621" s="68" t="s">
        <v>10814</v>
      </c>
      <c r="G5621" s="68" t="s">
        <v>2550</v>
      </c>
      <c r="H5621" s="68" t="s">
        <v>60</v>
      </c>
      <c r="I5621" s="66">
        <v>86593</v>
      </c>
      <c r="J5621" s="66" t="s">
        <v>7587</v>
      </c>
      <c r="K5621" s="68" t="s">
        <v>2547</v>
      </c>
      <c r="L5621" s="69" t="s">
        <v>10816</v>
      </c>
      <c r="N5621" s="128">
        <v>100</v>
      </c>
      <c r="O5621" s="71">
        <v>33.5</v>
      </c>
      <c r="P5621" s="127"/>
    </row>
    <row r="5622" spans="1:16" ht="15" x14ac:dyDescent="0.25">
      <c r="A5622" s="67" t="str">
        <f t="shared" si="87"/>
        <v>105450742</v>
      </c>
      <c r="B5622" s="127">
        <v>10545074</v>
      </c>
      <c r="C5622" s="127">
        <v>2</v>
      </c>
      <c r="D5622" s="74" t="s">
        <v>6281</v>
      </c>
      <c r="E5622" s="68" t="s">
        <v>996</v>
      </c>
      <c r="F5622" s="68" t="s">
        <v>10815</v>
      </c>
      <c r="G5622" s="68" t="s">
        <v>10823</v>
      </c>
      <c r="H5622" s="68" t="s">
        <v>60</v>
      </c>
      <c r="I5622" s="66">
        <v>86593</v>
      </c>
      <c r="J5622" s="66" t="s">
        <v>7587</v>
      </c>
      <c r="K5622" s="68" t="s">
        <v>2547</v>
      </c>
      <c r="L5622" s="69" t="s">
        <v>10817</v>
      </c>
      <c r="N5622" s="128">
        <v>100</v>
      </c>
      <c r="O5622" s="71">
        <v>33.5</v>
      </c>
      <c r="P5622" s="127"/>
    </row>
    <row r="5623" spans="1:16" ht="15" x14ac:dyDescent="0.25">
      <c r="A5623" s="67" t="str">
        <f t="shared" si="87"/>
        <v>100413692</v>
      </c>
      <c r="B5623" s="127">
        <v>10041369</v>
      </c>
      <c r="C5623" s="127">
        <v>2</v>
      </c>
      <c r="D5623" s="74" t="s">
        <v>7226</v>
      </c>
      <c r="E5623" s="68" t="s">
        <v>7173</v>
      </c>
      <c r="F5623" s="68" t="s">
        <v>10815</v>
      </c>
      <c r="G5623" s="68" t="s">
        <v>10823</v>
      </c>
      <c r="H5623" s="68" t="s">
        <v>60</v>
      </c>
      <c r="I5623" s="66">
        <v>86593</v>
      </c>
      <c r="J5623" s="66" t="s">
        <v>7587</v>
      </c>
      <c r="K5623" s="68" t="s">
        <v>2547</v>
      </c>
      <c r="L5623" s="69" t="s">
        <v>10817</v>
      </c>
      <c r="N5623" s="128">
        <v>0</v>
      </c>
      <c r="O5623" s="71">
        <v>33.5</v>
      </c>
      <c r="P5623" s="127"/>
    </row>
    <row r="5624" spans="1:16" ht="15" x14ac:dyDescent="0.25">
      <c r="A5624" s="67" t="str">
        <f t="shared" si="87"/>
        <v>122395132</v>
      </c>
      <c r="B5624" s="127">
        <v>12239513</v>
      </c>
      <c r="C5624" s="127">
        <v>2</v>
      </c>
      <c r="D5624" s="74" t="s">
        <v>5997</v>
      </c>
      <c r="E5624" s="68" t="s">
        <v>1446</v>
      </c>
      <c r="F5624" s="68" t="s">
        <v>10814</v>
      </c>
      <c r="G5624" s="68" t="s">
        <v>2550</v>
      </c>
      <c r="H5624" s="68" t="s">
        <v>60</v>
      </c>
      <c r="I5624" s="66">
        <v>86593</v>
      </c>
      <c r="J5624" s="66" t="s">
        <v>7587</v>
      </c>
      <c r="K5624" s="68" t="s">
        <v>2547</v>
      </c>
      <c r="L5624" s="69" t="s">
        <v>10816</v>
      </c>
      <c r="N5624" s="128">
        <v>100</v>
      </c>
      <c r="O5624" s="71">
        <v>33.5</v>
      </c>
      <c r="P5624" s="127"/>
    </row>
    <row r="5625" spans="1:16" ht="15" x14ac:dyDescent="0.25">
      <c r="A5625" s="67" t="str">
        <f t="shared" si="87"/>
        <v>72801664</v>
      </c>
      <c r="B5625" s="127">
        <v>7280166</v>
      </c>
      <c r="C5625" s="127">
        <v>4</v>
      </c>
      <c r="D5625" s="74" t="s">
        <v>5431</v>
      </c>
      <c r="E5625" s="68">
        <v>17949745</v>
      </c>
      <c r="F5625" s="68" t="s">
        <v>10814</v>
      </c>
      <c r="G5625" s="68" t="s">
        <v>10823</v>
      </c>
      <c r="H5625" s="68" t="s">
        <v>60</v>
      </c>
      <c r="I5625" s="66">
        <v>86593</v>
      </c>
      <c r="J5625" s="66" t="s">
        <v>7587</v>
      </c>
      <c r="K5625" s="68" t="s">
        <v>2547</v>
      </c>
      <c r="L5625" s="69" t="s">
        <v>10816</v>
      </c>
      <c r="N5625" s="128">
        <v>100</v>
      </c>
      <c r="O5625" s="71">
        <v>33.5</v>
      </c>
      <c r="P5625" s="127"/>
    </row>
    <row r="5626" spans="1:16" ht="15" x14ac:dyDescent="0.25">
      <c r="A5626" s="67" t="str">
        <f t="shared" si="87"/>
        <v>70067183</v>
      </c>
      <c r="B5626" s="127">
        <v>7006718</v>
      </c>
      <c r="C5626" s="127">
        <v>3</v>
      </c>
      <c r="D5626" s="74" t="s">
        <v>6715</v>
      </c>
      <c r="E5626" s="68">
        <v>11609329</v>
      </c>
      <c r="F5626" s="68" t="s">
        <v>10815</v>
      </c>
      <c r="G5626" s="68" t="s">
        <v>10823</v>
      </c>
      <c r="H5626" s="68" t="s">
        <v>60</v>
      </c>
      <c r="I5626" s="66">
        <v>86593</v>
      </c>
      <c r="J5626" s="66" t="s">
        <v>7587</v>
      </c>
      <c r="K5626" s="68" t="s">
        <v>2547</v>
      </c>
      <c r="L5626" s="69" t="s">
        <v>10817</v>
      </c>
      <c r="N5626" s="128">
        <v>100</v>
      </c>
      <c r="O5626" s="71">
        <v>33.5</v>
      </c>
      <c r="P5626" s="127"/>
    </row>
    <row r="5627" spans="1:16" ht="15" x14ac:dyDescent="0.25">
      <c r="A5627" s="67" t="str">
        <f t="shared" si="87"/>
        <v>72506543</v>
      </c>
      <c r="B5627" s="127">
        <v>7250654</v>
      </c>
      <c r="C5627" s="127">
        <v>3</v>
      </c>
      <c r="D5627" s="74" t="s">
        <v>6716</v>
      </c>
      <c r="E5627" s="68" t="s">
        <v>408</v>
      </c>
      <c r="F5627" s="68" t="s">
        <v>10814</v>
      </c>
      <c r="G5627" s="68" t="s">
        <v>2550</v>
      </c>
      <c r="H5627" s="68" t="s">
        <v>60</v>
      </c>
      <c r="I5627" s="66">
        <v>86593</v>
      </c>
      <c r="J5627" s="66" t="s">
        <v>7587</v>
      </c>
      <c r="K5627" s="68" t="s">
        <v>2547</v>
      </c>
      <c r="L5627" s="69" t="s">
        <v>10816</v>
      </c>
      <c r="N5627" s="128">
        <v>100</v>
      </c>
      <c r="O5627" s="71">
        <v>33.5</v>
      </c>
      <c r="P5627" s="127"/>
    </row>
    <row r="5628" spans="1:16" ht="15" x14ac:dyDescent="0.25">
      <c r="A5628" s="67" t="str">
        <f t="shared" si="87"/>
        <v>130009862</v>
      </c>
      <c r="B5628" s="127">
        <v>13000986</v>
      </c>
      <c r="C5628" s="127">
        <v>2</v>
      </c>
      <c r="D5628" s="74" t="s">
        <v>6003</v>
      </c>
      <c r="E5628" s="68" t="s">
        <v>1630</v>
      </c>
      <c r="F5628" s="68" t="s">
        <v>10814</v>
      </c>
      <c r="G5628" s="68" t="s">
        <v>10823</v>
      </c>
      <c r="H5628" s="68" t="s">
        <v>60</v>
      </c>
      <c r="I5628" s="66">
        <v>86593</v>
      </c>
      <c r="J5628" s="66" t="s">
        <v>7587</v>
      </c>
      <c r="K5628" s="68" t="s">
        <v>2546</v>
      </c>
      <c r="L5628" s="69" t="s">
        <v>10816</v>
      </c>
      <c r="N5628" s="128">
        <v>100</v>
      </c>
      <c r="O5628" s="71">
        <v>40.200000000000003</v>
      </c>
      <c r="P5628" s="127"/>
    </row>
    <row r="5629" spans="1:16" ht="15" x14ac:dyDescent="0.25">
      <c r="A5629" s="67" t="str">
        <f t="shared" si="87"/>
        <v>130632971</v>
      </c>
      <c r="B5629" s="127">
        <v>13063297</v>
      </c>
      <c r="C5629" s="127">
        <v>1</v>
      </c>
      <c r="D5629" s="74" t="s">
        <v>6717</v>
      </c>
      <c r="E5629" s="68" t="s">
        <v>1657</v>
      </c>
      <c r="F5629" s="68" t="s">
        <v>10814</v>
      </c>
      <c r="G5629" s="68" t="s">
        <v>10823</v>
      </c>
      <c r="H5629" s="68" t="s">
        <v>60</v>
      </c>
      <c r="I5629" s="66">
        <v>86593</v>
      </c>
      <c r="J5629" s="66" t="s">
        <v>7587</v>
      </c>
      <c r="K5629" s="68" t="s">
        <v>2547</v>
      </c>
      <c r="L5629" s="69" t="s">
        <v>10816</v>
      </c>
      <c r="N5629" s="128">
        <v>100</v>
      </c>
      <c r="O5629" s="71">
        <v>33.5</v>
      </c>
      <c r="P5629" s="127"/>
    </row>
    <row r="5630" spans="1:16" ht="15" x14ac:dyDescent="0.25">
      <c r="A5630" s="67" t="str">
        <f t="shared" si="87"/>
        <v>156857181</v>
      </c>
      <c r="B5630" s="127">
        <v>15685718</v>
      </c>
      <c r="C5630" s="127">
        <v>1</v>
      </c>
      <c r="D5630" s="74" t="s">
        <v>6718</v>
      </c>
      <c r="E5630" s="68" t="s">
        <v>2259</v>
      </c>
      <c r="F5630" s="68" t="s">
        <v>10814</v>
      </c>
      <c r="G5630" s="68" t="s">
        <v>2550</v>
      </c>
      <c r="H5630" s="68" t="s">
        <v>60</v>
      </c>
      <c r="I5630" s="66">
        <v>86593</v>
      </c>
      <c r="J5630" s="66" t="s">
        <v>7587</v>
      </c>
      <c r="K5630" s="68" t="s">
        <v>2547</v>
      </c>
      <c r="L5630" s="69" t="s">
        <v>10816</v>
      </c>
      <c r="N5630" s="128">
        <v>100</v>
      </c>
      <c r="O5630" s="71">
        <v>33.5</v>
      </c>
      <c r="P5630" s="127"/>
    </row>
    <row r="5631" spans="1:16" ht="15" x14ac:dyDescent="0.25">
      <c r="A5631" s="67" t="str">
        <f t="shared" si="87"/>
        <v>134744551</v>
      </c>
      <c r="B5631" s="127">
        <v>13474455</v>
      </c>
      <c r="C5631" s="127">
        <v>1</v>
      </c>
      <c r="D5631" s="74" t="s">
        <v>5747</v>
      </c>
      <c r="E5631" s="68">
        <v>10202969</v>
      </c>
      <c r="F5631" s="68" t="s">
        <v>10814</v>
      </c>
      <c r="G5631" s="68" t="s">
        <v>10823</v>
      </c>
      <c r="H5631" s="68" t="s">
        <v>60</v>
      </c>
      <c r="I5631" s="66">
        <v>86593</v>
      </c>
      <c r="J5631" s="66" t="s">
        <v>7587</v>
      </c>
      <c r="K5631" s="68" t="s">
        <v>2547</v>
      </c>
      <c r="L5631" s="69" t="s">
        <v>10816</v>
      </c>
      <c r="N5631" s="128">
        <v>0</v>
      </c>
      <c r="O5631" s="71">
        <v>33.5</v>
      </c>
      <c r="P5631" s="127"/>
    </row>
    <row r="5632" spans="1:16" ht="15" x14ac:dyDescent="0.25">
      <c r="A5632" s="67" t="str">
        <f t="shared" si="87"/>
        <v>103537811</v>
      </c>
      <c r="B5632" s="127">
        <v>10353781</v>
      </c>
      <c r="C5632" s="127">
        <v>1</v>
      </c>
      <c r="D5632" s="74" t="s">
        <v>6719</v>
      </c>
      <c r="E5632" s="68">
        <v>18280414</v>
      </c>
      <c r="F5632" s="68" t="s">
        <v>10815</v>
      </c>
      <c r="G5632" s="68" t="s">
        <v>10823</v>
      </c>
      <c r="H5632" s="68" t="s">
        <v>60</v>
      </c>
      <c r="I5632" s="66">
        <v>86593</v>
      </c>
      <c r="J5632" s="66" t="s">
        <v>7587</v>
      </c>
      <c r="K5632" s="68" t="s">
        <v>2547</v>
      </c>
      <c r="L5632" s="69" t="s">
        <v>10817</v>
      </c>
      <c r="N5632" s="128">
        <v>100</v>
      </c>
      <c r="O5632" s="71">
        <v>33.5</v>
      </c>
      <c r="P5632" s="127"/>
    </row>
    <row r="5633" spans="1:16" ht="15" x14ac:dyDescent="0.25">
      <c r="A5633" s="67" t="str">
        <f t="shared" si="87"/>
        <v>135307322</v>
      </c>
      <c r="B5633" s="127">
        <v>13530732</v>
      </c>
      <c r="C5633" s="127">
        <v>2</v>
      </c>
      <c r="D5633" s="74" t="s">
        <v>6720</v>
      </c>
      <c r="E5633" s="68" t="s">
        <v>1837</v>
      </c>
      <c r="F5633" s="68" t="s">
        <v>10814</v>
      </c>
      <c r="G5633" s="68" t="s">
        <v>10823</v>
      </c>
      <c r="H5633" s="68" t="s">
        <v>60</v>
      </c>
      <c r="I5633" s="66">
        <v>86593</v>
      </c>
      <c r="J5633" s="66" t="s">
        <v>7587</v>
      </c>
      <c r="K5633" s="68" t="s">
        <v>2547</v>
      </c>
      <c r="L5633" s="69" t="s">
        <v>10816</v>
      </c>
      <c r="N5633" s="128">
        <v>100</v>
      </c>
      <c r="O5633" s="71">
        <v>33.5</v>
      </c>
      <c r="P5633" s="127"/>
    </row>
    <row r="5634" spans="1:16" ht="15" x14ac:dyDescent="0.25">
      <c r="A5634" s="67" t="str">
        <f t="shared" si="87"/>
        <v>135307323</v>
      </c>
      <c r="B5634" s="127">
        <v>13530732</v>
      </c>
      <c r="C5634" s="127">
        <v>3</v>
      </c>
      <c r="D5634" s="74" t="s">
        <v>6720</v>
      </c>
      <c r="E5634" s="68" t="s">
        <v>1837</v>
      </c>
      <c r="F5634" s="68" t="s">
        <v>10814</v>
      </c>
      <c r="G5634" s="68" t="s">
        <v>2550</v>
      </c>
      <c r="H5634" s="68" t="s">
        <v>60</v>
      </c>
      <c r="I5634" s="66">
        <v>86593</v>
      </c>
      <c r="J5634" s="66" t="s">
        <v>7587</v>
      </c>
      <c r="K5634" s="68" t="s">
        <v>2547</v>
      </c>
      <c r="L5634" s="69" t="s">
        <v>10816</v>
      </c>
      <c r="N5634" s="128">
        <v>100</v>
      </c>
      <c r="O5634" s="71">
        <v>33.5</v>
      </c>
      <c r="P5634" s="127"/>
    </row>
    <row r="5635" spans="1:16" ht="15" x14ac:dyDescent="0.25">
      <c r="A5635" s="67" t="str">
        <f t="shared" si="87"/>
        <v>100886112</v>
      </c>
      <c r="B5635" s="127">
        <v>10088611</v>
      </c>
      <c r="C5635" s="127">
        <v>2</v>
      </c>
      <c r="D5635" s="74" t="s">
        <v>6721</v>
      </c>
      <c r="E5635" s="68" t="s">
        <v>8018</v>
      </c>
      <c r="F5635" s="68" t="s">
        <v>10815</v>
      </c>
      <c r="G5635" s="68" t="s">
        <v>2550</v>
      </c>
      <c r="H5635" s="68" t="s">
        <v>60</v>
      </c>
      <c r="I5635" s="66">
        <v>86593</v>
      </c>
      <c r="J5635" s="66" t="s">
        <v>7587</v>
      </c>
      <c r="K5635" s="68" t="s">
        <v>2547</v>
      </c>
      <c r="L5635" s="69" t="s">
        <v>10817</v>
      </c>
      <c r="N5635" s="128">
        <v>100</v>
      </c>
      <c r="O5635" s="71">
        <v>33.5</v>
      </c>
      <c r="P5635" s="127"/>
    </row>
    <row r="5636" spans="1:16" ht="15" x14ac:dyDescent="0.25">
      <c r="A5636" s="67" t="str">
        <f t="shared" si="87"/>
        <v>162896141</v>
      </c>
      <c r="B5636" s="127">
        <v>16289614</v>
      </c>
      <c r="C5636" s="127">
        <v>1</v>
      </c>
      <c r="D5636" s="74" t="s">
        <v>2815</v>
      </c>
      <c r="E5636" s="68" t="s">
        <v>2402</v>
      </c>
      <c r="F5636" s="68" t="s">
        <v>10814</v>
      </c>
      <c r="G5636" s="68" t="s">
        <v>2550</v>
      </c>
      <c r="H5636" s="68" t="s">
        <v>60</v>
      </c>
      <c r="I5636" s="66">
        <v>86593</v>
      </c>
      <c r="J5636" s="66" t="s">
        <v>7587</v>
      </c>
      <c r="K5636" s="68" t="s">
        <v>2547</v>
      </c>
      <c r="L5636" s="69" t="s">
        <v>10816</v>
      </c>
      <c r="N5636" s="128">
        <v>100</v>
      </c>
      <c r="O5636" s="71">
        <v>33.5</v>
      </c>
      <c r="P5636" s="127"/>
    </row>
    <row r="5637" spans="1:16" ht="15" x14ac:dyDescent="0.25">
      <c r="A5637" s="67" t="str">
        <f t="shared" si="87"/>
        <v>149545521</v>
      </c>
      <c r="B5637" s="127">
        <v>14954552</v>
      </c>
      <c r="C5637" s="127">
        <v>1</v>
      </c>
      <c r="D5637" s="74" t="s">
        <v>6722</v>
      </c>
      <c r="E5637" s="68">
        <v>10441155</v>
      </c>
      <c r="F5637" s="68" t="s">
        <v>10814</v>
      </c>
      <c r="G5637" s="68" t="s">
        <v>2550</v>
      </c>
      <c r="H5637" s="68" t="s">
        <v>60</v>
      </c>
      <c r="I5637" s="66">
        <v>86593</v>
      </c>
      <c r="J5637" s="66" t="s">
        <v>7587</v>
      </c>
      <c r="K5637" s="68" t="s">
        <v>2547</v>
      </c>
      <c r="L5637" s="69" t="s">
        <v>10816</v>
      </c>
      <c r="N5637" s="128">
        <v>100</v>
      </c>
      <c r="O5637" s="71">
        <v>33.5</v>
      </c>
      <c r="P5637" s="127"/>
    </row>
    <row r="5638" spans="1:16" ht="15" x14ac:dyDescent="0.25">
      <c r="A5638" s="67" t="str">
        <f t="shared" si="87"/>
        <v>99108643</v>
      </c>
      <c r="B5638" s="127">
        <v>9910864</v>
      </c>
      <c r="C5638" s="127">
        <v>3</v>
      </c>
      <c r="D5638" s="74" t="s">
        <v>5309</v>
      </c>
      <c r="E5638" s="68" t="s">
        <v>754</v>
      </c>
      <c r="F5638" s="68" t="s">
        <v>10815</v>
      </c>
      <c r="G5638" s="68" t="s">
        <v>2550</v>
      </c>
      <c r="H5638" s="68" t="s">
        <v>60</v>
      </c>
      <c r="I5638" s="66">
        <v>86593</v>
      </c>
      <c r="J5638" s="66" t="s">
        <v>7587</v>
      </c>
      <c r="K5638" s="68" t="s">
        <v>2547</v>
      </c>
      <c r="L5638" s="69" t="s">
        <v>10817</v>
      </c>
      <c r="N5638" s="128">
        <v>81</v>
      </c>
      <c r="O5638" s="71">
        <v>33.5</v>
      </c>
      <c r="P5638" s="127"/>
    </row>
    <row r="5639" spans="1:16" ht="15" x14ac:dyDescent="0.25">
      <c r="A5639" s="67" t="str">
        <f t="shared" si="87"/>
        <v>89780981</v>
      </c>
      <c r="B5639" s="127">
        <v>8978098</v>
      </c>
      <c r="C5639" s="127">
        <v>1</v>
      </c>
      <c r="D5639" s="74" t="s">
        <v>6723</v>
      </c>
      <c r="E5639" s="68" t="s">
        <v>605</v>
      </c>
      <c r="F5639" s="68" t="s">
        <v>10815</v>
      </c>
      <c r="G5639" s="68" t="s">
        <v>2550</v>
      </c>
      <c r="H5639" s="68" t="s">
        <v>60</v>
      </c>
      <c r="I5639" s="66">
        <v>86593</v>
      </c>
      <c r="J5639" s="66" t="s">
        <v>7587</v>
      </c>
      <c r="K5639" s="68" t="s">
        <v>2547</v>
      </c>
      <c r="L5639" s="69" t="s">
        <v>10817</v>
      </c>
      <c r="N5639" s="128">
        <v>100</v>
      </c>
      <c r="O5639" s="71">
        <v>33.5</v>
      </c>
      <c r="P5639" s="127"/>
    </row>
    <row r="5640" spans="1:16" ht="15" x14ac:dyDescent="0.25">
      <c r="A5640" s="67" t="str">
        <f t="shared" ref="A5640:A5703" si="88">CONCATENATE(B5640,C5640)</f>
        <v>117134097</v>
      </c>
      <c r="B5640" s="127">
        <v>11713409</v>
      </c>
      <c r="C5640" s="127">
        <v>7</v>
      </c>
      <c r="D5640" s="74" t="s">
        <v>6724</v>
      </c>
      <c r="E5640" s="68">
        <v>16247491</v>
      </c>
      <c r="F5640" s="68" t="s">
        <v>10814</v>
      </c>
      <c r="G5640" s="68" t="s">
        <v>10823</v>
      </c>
      <c r="H5640" s="68" t="s">
        <v>60</v>
      </c>
      <c r="I5640" s="66">
        <v>86593</v>
      </c>
      <c r="J5640" s="66" t="s">
        <v>7587</v>
      </c>
      <c r="K5640" s="68" t="s">
        <v>2547</v>
      </c>
      <c r="L5640" s="69" t="s">
        <v>10816</v>
      </c>
      <c r="N5640" s="128">
        <v>81</v>
      </c>
      <c r="O5640" s="71">
        <v>33.5</v>
      </c>
      <c r="P5640" s="127"/>
    </row>
    <row r="5641" spans="1:16" ht="15" x14ac:dyDescent="0.25">
      <c r="A5641" s="67" t="str">
        <f t="shared" si="88"/>
        <v>83587342</v>
      </c>
      <c r="B5641" s="127">
        <v>8358734</v>
      </c>
      <c r="C5641" s="127">
        <v>2</v>
      </c>
      <c r="D5641" s="74" t="s">
        <v>6725</v>
      </c>
      <c r="E5641" s="68">
        <v>7219627</v>
      </c>
      <c r="F5641" s="68" t="s">
        <v>10815</v>
      </c>
      <c r="G5641" s="68" t="s">
        <v>2550</v>
      </c>
      <c r="H5641" s="68" t="s">
        <v>60</v>
      </c>
      <c r="I5641" s="66">
        <v>86593</v>
      </c>
      <c r="J5641" s="66" t="s">
        <v>7587</v>
      </c>
      <c r="K5641" s="68" t="s">
        <v>2547</v>
      </c>
      <c r="L5641" s="69" t="s">
        <v>10817</v>
      </c>
      <c r="N5641" s="128">
        <v>100</v>
      </c>
      <c r="O5641" s="71">
        <v>33.5</v>
      </c>
      <c r="P5641" s="127"/>
    </row>
    <row r="5642" spans="1:16" ht="15" x14ac:dyDescent="0.25">
      <c r="A5642" s="67" t="str">
        <f t="shared" si="88"/>
        <v>95781461</v>
      </c>
      <c r="B5642" s="127">
        <v>9578146</v>
      </c>
      <c r="C5642" s="127">
        <v>1</v>
      </c>
      <c r="D5642" s="74" t="s">
        <v>6726</v>
      </c>
      <c r="E5642" s="68" t="s">
        <v>8019</v>
      </c>
      <c r="F5642" s="68" t="s">
        <v>10815</v>
      </c>
      <c r="G5642" s="68" t="s">
        <v>2550</v>
      </c>
      <c r="H5642" s="68" t="s">
        <v>60</v>
      </c>
      <c r="I5642" s="66">
        <v>86593</v>
      </c>
      <c r="J5642" s="66" t="s">
        <v>7587</v>
      </c>
      <c r="K5642" s="68" t="s">
        <v>2547</v>
      </c>
      <c r="L5642" s="69" t="s">
        <v>10817</v>
      </c>
      <c r="N5642" s="128">
        <v>100</v>
      </c>
      <c r="O5642" s="71">
        <v>33.5</v>
      </c>
      <c r="P5642" s="127"/>
    </row>
    <row r="5643" spans="1:16" ht="15" x14ac:dyDescent="0.25">
      <c r="A5643" s="67" t="str">
        <f t="shared" si="88"/>
        <v>103537322</v>
      </c>
      <c r="B5643" s="127">
        <v>10353732</v>
      </c>
      <c r="C5643" s="127">
        <v>2</v>
      </c>
      <c r="D5643" s="74" t="s">
        <v>6727</v>
      </c>
      <c r="E5643" s="68" t="s">
        <v>925</v>
      </c>
      <c r="F5643" s="68" t="s">
        <v>10815</v>
      </c>
      <c r="G5643" s="68" t="s">
        <v>2550</v>
      </c>
      <c r="H5643" s="68" t="s">
        <v>60</v>
      </c>
      <c r="I5643" s="66">
        <v>86593</v>
      </c>
      <c r="J5643" s="66" t="s">
        <v>7587</v>
      </c>
      <c r="K5643" s="68" t="s">
        <v>2547</v>
      </c>
      <c r="L5643" s="69" t="s">
        <v>10817</v>
      </c>
      <c r="N5643" s="128">
        <v>94</v>
      </c>
      <c r="O5643" s="71">
        <v>33.5</v>
      </c>
      <c r="P5643" s="127"/>
    </row>
    <row r="5644" spans="1:16" ht="15" x14ac:dyDescent="0.25">
      <c r="A5644" s="67" t="str">
        <f t="shared" si="88"/>
        <v>103257972</v>
      </c>
      <c r="B5644" s="127">
        <v>10325797</v>
      </c>
      <c r="C5644" s="127">
        <v>2</v>
      </c>
      <c r="D5644" s="74" t="s">
        <v>6728</v>
      </c>
      <c r="E5644" s="68" t="s">
        <v>911</v>
      </c>
      <c r="F5644" s="68" t="s">
        <v>10815</v>
      </c>
      <c r="G5644" s="68" t="s">
        <v>10823</v>
      </c>
      <c r="H5644" s="68" t="s">
        <v>60</v>
      </c>
      <c r="I5644" s="66">
        <v>86593</v>
      </c>
      <c r="J5644" s="66" t="s">
        <v>7587</v>
      </c>
      <c r="K5644" s="68" t="s">
        <v>2547</v>
      </c>
      <c r="L5644" s="69" t="s">
        <v>10817</v>
      </c>
      <c r="N5644" s="128">
        <v>100</v>
      </c>
      <c r="O5644" s="71">
        <v>33.5</v>
      </c>
      <c r="P5644" s="127"/>
    </row>
    <row r="5645" spans="1:16" ht="15" x14ac:dyDescent="0.25">
      <c r="A5645" s="67" t="str">
        <f t="shared" si="88"/>
        <v>99371342</v>
      </c>
      <c r="B5645" s="127">
        <v>9937134</v>
      </c>
      <c r="C5645" s="127">
        <v>2</v>
      </c>
      <c r="D5645" s="74" t="s">
        <v>6729</v>
      </c>
      <c r="E5645" s="68">
        <v>8158110</v>
      </c>
      <c r="F5645" s="68" t="s">
        <v>10815</v>
      </c>
      <c r="G5645" s="68" t="s">
        <v>2550</v>
      </c>
      <c r="H5645" s="68" t="s">
        <v>60</v>
      </c>
      <c r="I5645" s="66">
        <v>86593</v>
      </c>
      <c r="J5645" s="66" t="s">
        <v>7587</v>
      </c>
      <c r="K5645" s="68" t="s">
        <v>2547</v>
      </c>
      <c r="L5645" s="69" t="s">
        <v>10817</v>
      </c>
      <c r="N5645" s="128">
        <v>100</v>
      </c>
      <c r="O5645" s="71">
        <v>33.5</v>
      </c>
      <c r="P5645" s="127"/>
    </row>
    <row r="5646" spans="1:16" ht="15" x14ac:dyDescent="0.25">
      <c r="A5646" s="67" t="str">
        <f t="shared" si="88"/>
        <v>79879731</v>
      </c>
      <c r="B5646" s="127">
        <v>7987973</v>
      </c>
      <c r="C5646" s="127">
        <v>1</v>
      </c>
      <c r="D5646" s="74" t="s">
        <v>6730</v>
      </c>
      <c r="E5646" s="68" t="s">
        <v>486</v>
      </c>
      <c r="F5646" s="68" t="s">
        <v>10813</v>
      </c>
      <c r="G5646" s="68" t="s">
        <v>10823</v>
      </c>
      <c r="H5646" s="68" t="s">
        <v>60</v>
      </c>
      <c r="I5646" s="66">
        <v>86593</v>
      </c>
      <c r="J5646" s="66" t="s">
        <v>7587</v>
      </c>
      <c r="K5646" s="68" t="s">
        <v>2547</v>
      </c>
      <c r="L5646" s="69" t="s">
        <v>10818</v>
      </c>
      <c r="N5646" s="128">
        <v>100</v>
      </c>
      <c r="O5646" s="71">
        <v>33.5</v>
      </c>
      <c r="P5646" s="127"/>
    </row>
    <row r="5647" spans="1:16" ht="15" x14ac:dyDescent="0.25">
      <c r="A5647" s="67" t="str">
        <f t="shared" si="88"/>
        <v>69966702</v>
      </c>
      <c r="B5647" s="127">
        <v>6996670</v>
      </c>
      <c r="C5647" s="127">
        <v>2</v>
      </c>
      <c r="D5647" s="74" t="s">
        <v>6731</v>
      </c>
      <c r="E5647" s="68">
        <v>7503407</v>
      </c>
      <c r="F5647" s="68" t="s">
        <v>10815</v>
      </c>
      <c r="G5647" s="68" t="s">
        <v>2550</v>
      </c>
      <c r="H5647" s="68" t="s">
        <v>60</v>
      </c>
      <c r="I5647" s="66">
        <v>86593</v>
      </c>
      <c r="J5647" s="66" t="s">
        <v>7587</v>
      </c>
      <c r="K5647" s="68" t="s">
        <v>2547</v>
      </c>
      <c r="L5647" s="69" t="s">
        <v>10817</v>
      </c>
      <c r="N5647" s="128">
        <v>100</v>
      </c>
      <c r="O5647" s="71">
        <v>33.5</v>
      </c>
      <c r="P5647" s="127"/>
    </row>
    <row r="5648" spans="1:16" ht="15" x14ac:dyDescent="0.25">
      <c r="A5648" s="67" t="str">
        <f t="shared" si="88"/>
        <v>98850552</v>
      </c>
      <c r="B5648" s="127">
        <v>9885055</v>
      </c>
      <c r="C5648" s="127">
        <v>2</v>
      </c>
      <c r="D5648" s="74" t="s">
        <v>6732</v>
      </c>
      <c r="E5648" s="68">
        <v>2485136</v>
      </c>
      <c r="F5648" s="68" t="s">
        <v>10814</v>
      </c>
      <c r="G5648" s="68" t="s">
        <v>10823</v>
      </c>
      <c r="H5648" s="68" t="s">
        <v>60</v>
      </c>
      <c r="I5648" s="66">
        <v>86593</v>
      </c>
      <c r="J5648" s="66" t="s">
        <v>7587</v>
      </c>
      <c r="K5648" s="68" t="s">
        <v>2547</v>
      </c>
      <c r="L5648" s="69" t="s">
        <v>10816</v>
      </c>
      <c r="N5648" s="128">
        <v>100</v>
      </c>
      <c r="O5648" s="71">
        <v>33.5</v>
      </c>
      <c r="P5648" s="127"/>
    </row>
    <row r="5649" spans="1:16" ht="15" x14ac:dyDescent="0.25">
      <c r="A5649" s="67" t="str">
        <f t="shared" si="88"/>
        <v>91901814</v>
      </c>
      <c r="B5649" s="127">
        <v>9190181</v>
      </c>
      <c r="C5649" s="127">
        <v>4</v>
      </c>
      <c r="D5649" s="74" t="s">
        <v>6733</v>
      </c>
      <c r="E5649" s="68" t="s">
        <v>8020</v>
      </c>
      <c r="F5649" s="68" t="s">
        <v>10814</v>
      </c>
      <c r="G5649" s="68" t="s">
        <v>2550</v>
      </c>
      <c r="H5649" s="68" t="s">
        <v>60</v>
      </c>
      <c r="I5649" s="66">
        <v>86593</v>
      </c>
      <c r="J5649" s="66" t="s">
        <v>7587</v>
      </c>
      <c r="K5649" s="68" t="s">
        <v>2547</v>
      </c>
      <c r="L5649" s="69" t="s">
        <v>10816</v>
      </c>
      <c r="N5649" s="128">
        <v>94</v>
      </c>
      <c r="O5649" s="71">
        <v>33.5</v>
      </c>
      <c r="P5649" s="127"/>
    </row>
    <row r="5650" spans="1:16" ht="15" x14ac:dyDescent="0.25">
      <c r="A5650" s="67" t="str">
        <f t="shared" si="88"/>
        <v>102967853</v>
      </c>
      <c r="B5650" s="127">
        <v>10296785</v>
      </c>
      <c r="C5650" s="127">
        <v>3</v>
      </c>
      <c r="D5650" s="74" t="s">
        <v>6734</v>
      </c>
      <c r="E5650" s="68" t="s">
        <v>897</v>
      </c>
      <c r="F5650" s="68" t="s">
        <v>10815</v>
      </c>
      <c r="G5650" s="68" t="s">
        <v>10823</v>
      </c>
      <c r="H5650" s="68" t="s">
        <v>60</v>
      </c>
      <c r="I5650" s="66">
        <v>86593</v>
      </c>
      <c r="J5650" s="66" t="s">
        <v>7587</v>
      </c>
      <c r="K5650" s="68" t="s">
        <v>2547</v>
      </c>
      <c r="L5650" s="69" t="s">
        <v>10817</v>
      </c>
      <c r="N5650" s="128">
        <v>95</v>
      </c>
      <c r="O5650" s="71">
        <v>33.5</v>
      </c>
      <c r="P5650" s="127"/>
    </row>
    <row r="5651" spans="1:16" ht="15" x14ac:dyDescent="0.25">
      <c r="A5651" s="67" t="str">
        <f t="shared" si="88"/>
        <v>89791102</v>
      </c>
      <c r="B5651" s="127">
        <v>8979110</v>
      </c>
      <c r="C5651" s="127">
        <v>2</v>
      </c>
      <c r="D5651" s="74" t="s">
        <v>6735</v>
      </c>
      <c r="E5651" s="68" t="s">
        <v>8021</v>
      </c>
      <c r="F5651" s="68" t="s">
        <v>10815</v>
      </c>
      <c r="G5651" s="68" t="s">
        <v>2550</v>
      </c>
      <c r="H5651" s="68" t="s">
        <v>60</v>
      </c>
      <c r="I5651" s="66">
        <v>86593</v>
      </c>
      <c r="J5651" s="66" t="s">
        <v>7587</v>
      </c>
      <c r="K5651" s="68" t="s">
        <v>2547</v>
      </c>
      <c r="L5651" s="69" t="s">
        <v>10817</v>
      </c>
      <c r="N5651" s="128">
        <v>81</v>
      </c>
      <c r="O5651" s="71">
        <v>33.5</v>
      </c>
      <c r="P5651" s="127"/>
    </row>
    <row r="5652" spans="1:16" ht="15" x14ac:dyDescent="0.25">
      <c r="A5652" s="67" t="str">
        <f t="shared" si="88"/>
        <v>82038173</v>
      </c>
      <c r="B5652" s="127">
        <v>8203817</v>
      </c>
      <c r="C5652" s="127">
        <v>3</v>
      </c>
      <c r="D5652" s="74" t="s">
        <v>6020</v>
      </c>
      <c r="E5652" s="68">
        <v>11660297</v>
      </c>
      <c r="F5652" s="68" t="s">
        <v>10815</v>
      </c>
      <c r="G5652" s="68" t="s">
        <v>2550</v>
      </c>
      <c r="H5652" s="68" t="s">
        <v>60</v>
      </c>
      <c r="I5652" s="66">
        <v>86593</v>
      </c>
      <c r="J5652" s="66" t="s">
        <v>7587</v>
      </c>
      <c r="K5652" s="68" t="s">
        <v>2547</v>
      </c>
      <c r="L5652" s="69" t="s">
        <v>10817</v>
      </c>
      <c r="N5652" s="128">
        <v>100</v>
      </c>
      <c r="O5652" s="71">
        <v>33.5</v>
      </c>
      <c r="P5652" s="127"/>
    </row>
    <row r="5653" spans="1:16" ht="15" x14ac:dyDescent="0.25">
      <c r="A5653" s="67" t="str">
        <f t="shared" si="88"/>
        <v>162423731</v>
      </c>
      <c r="B5653" s="127">
        <v>16242373</v>
      </c>
      <c r="C5653" s="127">
        <v>1</v>
      </c>
      <c r="D5653" s="74" t="s">
        <v>6736</v>
      </c>
      <c r="E5653" s="68" t="s">
        <v>2389</v>
      </c>
      <c r="F5653" s="68" t="s">
        <v>10814</v>
      </c>
      <c r="G5653" s="68" t="s">
        <v>2550</v>
      </c>
      <c r="H5653" s="68" t="s">
        <v>60</v>
      </c>
      <c r="I5653" s="66">
        <v>86593</v>
      </c>
      <c r="J5653" s="66" t="s">
        <v>7587</v>
      </c>
      <c r="K5653" s="68" t="s">
        <v>2547</v>
      </c>
      <c r="L5653" s="69" t="s">
        <v>10816</v>
      </c>
      <c r="N5653" s="128">
        <v>100</v>
      </c>
      <c r="O5653" s="71">
        <v>33.5</v>
      </c>
      <c r="P5653" s="127"/>
    </row>
    <row r="5654" spans="1:16" ht="15" x14ac:dyDescent="0.25">
      <c r="A5654" s="67" t="str">
        <f t="shared" si="88"/>
        <v>112281313</v>
      </c>
      <c r="B5654" s="127">
        <v>11228131</v>
      </c>
      <c r="C5654" s="127">
        <v>3</v>
      </c>
      <c r="D5654" s="74" t="s">
        <v>6022</v>
      </c>
      <c r="E5654" s="68" t="s">
        <v>1105</v>
      </c>
      <c r="F5654" s="68" t="s">
        <v>10814</v>
      </c>
      <c r="G5654" s="68" t="s">
        <v>2550</v>
      </c>
      <c r="H5654" s="68" t="s">
        <v>60</v>
      </c>
      <c r="I5654" s="66">
        <v>86593</v>
      </c>
      <c r="J5654" s="66" t="s">
        <v>7587</v>
      </c>
      <c r="K5654" s="68" t="s">
        <v>2547</v>
      </c>
      <c r="L5654" s="69" t="s">
        <v>10816</v>
      </c>
      <c r="N5654" s="128">
        <v>100</v>
      </c>
      <c r="O5654" s="71">
        <v>33.5</v>
      </c>
      <c r="P5654" s="127"/>
    </row>
    <row r="5655" spans="1:16" ht="15" x14ac:dyDescent="0.25">
      <c r="A5655" s="67" t="str">
        <f t="shared" si="88"/>
        <v>69964982</v>
      </c>
      <c r="B5655" s="127">
        <v>6996498</v>
      </c>
      <c r="C5655" s="127">
        <v>2</v>
      </c>
      <c r="D5655" s="74" t="s">
        <v>5755</v>
      </c>
      <c r="E5655" s="68" t="s">
        <v>368</v>
      </c>
      <c r="F5655" s="68" t="s">
        <v>10815</v>
      </c>
      <c r="G5655" s="68" t="s">
        <v>2550</v>
      </c>
      <c r="H5655" s="68" t="s">
        <v>60</v>
      </c>
      <c r="I5655" s="66">
        <v>86593</v>
      </c>
      <c r="J5655" s="66" t="s">
        <v>7587</v>
      </c>
      <c r="K5655" s="68" t="s">
        <v>2547</v>
      </c>
      <c r="L5655" s="69" t="s">
        <v>10817</v>
      </c>
      <c r="N5655" s="128">
        <v>100</v>
      </c>
      <c r="O5655" s="71">
        <v>33.5</v>
      </c>
      <c r="P5655" s="127"/>
    </row>
    <row r="5656" spans="1:16" ht="15" x14ac:dyDescent="0.25">
      <c r="A5656" s="67" t="str">
        <f t="shared" si="88"/>
        <v>69189181</v>
      </c>
      <c r="B5656" s="127">
        <v>6918918</v>
      </c>
      <c r="C5656" s="127">
        <v>1</v>
      </c>
      <c r="D5656" s="74" t="s">
        <v>6737</v>
      </c>
      <c r="E5656" s="68">
        <v>401755</v>
      </c>
      <c r="F5656" s="68" t="s">
        <v>10813</v>
      </c>
      <c r="G5656" s="68" t="s">
        <v>10823</v>
      </c>
      <c r="H5656" s="68" t="s">
        <v>60</v>
      </c>
      <c r="I5656" s="66">
        <v>86593</v>
      </c>
      <c r="J5656" s="66" t="s">
        <v>7587</v>
      </c>
      <c r="K5656" s="68" t="s">
        <v>2547</v>
      </c>
      <c r="L5656" s="69" t="s">
        <v>10818</v>
      </c>
      <c r="N5656" s="128">
        <v>100</v>
      </c>
      <c r="O5656" s="71">
        <v>33.5</v>
      </c>
      <c r="P5656" s="127"/>
    </row>
    <row r="5657" spans="1:16" ht="15" x14ac:dyDescent="0.25">
      <c r="A5657" s="67" t="str">
        <f t="shared" si="88"/>
        <v>96576421</v>
      </c>
      <c r="B5657" s="127">
        <v>9657642</v>
      </c>
      <c r="C5657" s="127">
        <v>1</v>
      </c>
      <c r="D5657" s="74" t="s">
        <v>6738</v>
      </c>
      <c r="E5657" s="68" t="s">
        <v>7146</v>
      </c>
      <c r="F5657" s="68" t="s">
        <v>10815</v>
      </c>
      <c r="G5657" s="68" t="s">
        <v>2550</v>
      </c>
      <c r="H5657" s="68" t="s">
        <v>60</v>
      </c>
      <c r="I5657" s="66">
        <v>86593</v>
      </c>
      <c r="J5657" s="66" t="s">
        <v>7587</v>
      </c>
      <c r="K5657" s="68" t="s">
        <v>2547</v>
      </c>
      <c r="L5657" s="69" t="s">
        <v>10817</v>
      </c>
      <c r="N5657" s="128">
        <v>100</v>
      </c>
      <c r="O5657" s="71">
        <v>33.5</v>
      </c>
      <c r="P5657" s="127"/>
    </row>
    <row r="5658" spans="1:16" ht="15" x14ac:dyDescent="0.25">
      <c r="A5658" s="67" t="str">
        <f t="shared" si="88"/>
        <v>103730813</v>
      </c>
      <c r="B5658" s="127">
        <v>10373081</v>
      </c>
      <c r="C5658" s="127">
        <v>3</v>
      </c>
      <c r="D5658" s="74" t="s">
        <v>6739</v>
      </c>
      <c r="E5658" s="68">
        <v>18719674</v>
      </c>
      <c r="F5658" s="68" t="s">
        <v>10814</v>
      </c>
      <c r="G5658" s="68" t="s">
        <v>2550</v>
      </c>
      <c r="H5658" s="68" t="s">
        <v>60</v>
      </c>
      <c r="I5658" s="66">
        <v>86593</v>
      </c>
      <c r="J5658" s="66" t="s">
        <v>7587</v>
      </c>
      <c r="K5658" s="68" t="s">
        <v>2547</v>
      </c>
      <c r="L5658" s="69" t="s">
        <v>10816</v>
      </c>
      <c r="N5658" s="128">
        <v>100</v>
      </c>
      <c r="O5658" s="71">
        <v>33.5</v>
      </c>
      <c r="P5658" s="127"/>
    </row>
    <row r="5659" spans="1:16" ht="15" x14ac:dyDescent="0.25">
      <c r="A5659" s="67" t="str">
        <f t="shared" si="88"/>
        <v>104602874</v>
      </c>
      <c r="B5659" s="127">
        <v>10460287</v>
      </c>
      <c r="C5659" s="127">
        <v>4</v>
      </c>
      <c r="D5659" s="74" t="s">
        <v>6740</v>
      </c>
      <c r="E5659" s="68" t="s">
        <v>971</v>
      </c>
      <c r="F5659" s="68" t="s">
        <v>10815</v>
      </c>
      <c r="G5659" s="68" t="s">
        <v>2550</v>
      </c>
      <c r="H5659" s="68" t="s">
        <v>60</v>
      </c>
      <c r="I5659" s="66">
        <v>86593</v>
      </c>
      <c r="J5659" s="66" t="s">
        <v>7587</v>
      </c>
      <c r="K5659" s="68" t="s">
        <v>2547</v>
      </c>
      <c r="L5659" s="69" t="s">
        <v>10817</v>
      </c>
      <c r="N5659" s="128">
        <v>100</v>
      </c>
      <c r="O5659" s="71">
        <v>33.5</v>
      </c>
      <c r="P5659" s="127"/>
    </row>
    <row r="5660" spans="1:16" ht="15" x14ac:dyDescent="0.25">
      <c r="A5660" s="67" t="str">
        <f t="shared" si="88"/>
        <v>113615302</v>
      </c>
      <c r="B5660" s="127">
        <v>11361530</v>
      </c>
      <c r="C5660" s="127">
        <v>2</v>
      </c>
      <c r="D5660" s="74" t="s">
        <v>6741</v>
      </c>
      <c r="E5660" s="68" t="s">
        <v>1148</v>
      </c>
      <c r="F5660" s="68" t="s">
        <v>10815</v>
      </c>
      <c r="G5660" s="68" t="s">
        <v>10823</v>
      </c>
      <c r="H5660" s="68" t="s">
        <v>60</v>
      </c>
      <c r="I5660" s="66">
        <v>86593</v>
      </c>
      <c r="J5660" s="66" t="s">
        <v>7587</v>
      </c>
      <c r="K5660" s="68" t="s">
        <v>2547</v>
      </c>
      <c r="L5660" s="69" t="s">
        <v>10817</v>
      </c>
      <c r="N5660" s="128">
        <v>100</v>
      </c>
      <c r="O5660" s="71">
        <v>33.5</v>
      </c>
      <c r="P5660" s="127"/>
    </row>
    <row r="5661" spans="1:16" ht="15" x14ac:dyDescent="0.25">
      <c r="A5661" s="67" t="str">
        <f t="shared" si="88"/>
        <v>111590662</v>
      </c>
      <c r="B5661" s="127">
        <v>11159066</v>
      </c>
      <c r="C5661" s="127">
        <v>2</v>
      </c>
      <c r="D5661" s="74" t="s">
        <v>6742</v>
      </c>
      <c r="E5661" s="68" t="s">
        <v>1071</v>
      </c>
      <c r="F5661" s="68" t="s">
        <v>10815</v>
      </c>
      <c r="G5661" s="68" t="s">
        <v>2550</v>
      </c>
      <c r="H5661" s="68" t="s">
        <v>60</v>
      </c>
      <c r="I5661" s="66">
        <v>86593</v>
      </c>
      <c r="J5661" s="66" t="s">
        <v>7587</v>
      </c>
      <c r="K5661" s="68" t="s">
        <v>2547</v>
      </c>
      <c r="L5661" s="69" t="s">
        <v>10817</v>
      </c>
      <c r="N5661" s="128">
        <v>100</v>
      </c>
      <c r="O5661" s="71">
        <v>33.5</v>
      </c>
      <c r="P5661" s="127"/>
    </row>
    <row r="5662" spans="1:16" ht="15" x14ac:dyDescent="0.25">
      <c r="A5662" s="67" t="str">
        <f t="shared" si="88"/>
        <v>69772483</v>
      </c>
      <c r="B5662" s="127">
        <v>6977248</v>
      </c>
      <c r="C5662" s="127">
        <v>3</v>
      </c>
      <c r="D5662" s="74" t="s">
        <v>6743</v>
      </c>
      <c r="E5662" s="68">
        <v>9868064</v>
      </c>
      <c r="F5662" s="68" t="s">
        <v>10815</v>
      </c>
      <c r="G5662" s="68" t="s">
        <v>10823</v>
      </c>
      <c r="H5662" s="68" t="s">
        <v>60</v>
      </c>
      <c r="I5662" s="66">
        <v>86593</v>
      </c>
      <c r="J5662" s="66" t="s">
        <v>7587</v>
      </c>
      <c r="K5662" s="68" t="s">
        <v>2547</v>
      </c>
      <c r="L5662" s="69" t="s">
        <v>10817</v>
      </c>
      <c r="N5662" s="128">
        <v>100</v>
      </c>
      <c r="O5662" s="71">
        <v>33.5</v>
      </c>
      <c r="P5662" s="127"/>
    </row>
    <row r="5663" spans="1:16" ht="15" x14ac:dyDescent="0.25">
      <c r="A5663" s="67" t="str">
        <f t="shared" si="88"/>
        <v>117280615</v>
      </c>
      <c r="B5663" s="127">
        <v>11728061</v>
      </c>
      <c r="C5663" s="127">
        <v>5</v>
      </c>
      <c r="D5663" s="74" t="s">
        <v>6744</v>
      </c>
      <c r="E5663" s="68">
        <v>19810718</v>
      </c>
      <c r="F5663" s="68" t="s">
        <v>10814</v>
      </c>
      <c r="G5663" s="68" t="s">
        <v>2550</v>
      </c>
      <c r="H5663" s="68" t="s">
        <v>60</v>
      </c>
      <c r="I5663" s="66">
        <v>86593</v>
      </c>
      <c r="J5663" s="66" t="s">
        <v>7587</v>
      </c>
      <c r="K5663" s="68" t="s">
        <v>2547</v>
      </c>
      <c r="L5663" s="69" t="s">
        <v>10816</v>
      </c>
      <c r="N5663" s="128">
        <v>100</v>
      </c>
      <c r="O5663" s="71">
        <v>33.5</v>
      </c>
      <c r="P5663" s="127"/>
    </row>
    <row r="5664" spans="1:16" ht="15" x14ac:dyDescent="0.25">
      <c r="A5664" s="67" t="str">
        <f t="shared" si="88"/>
        <v>128472765</v>
      </c>
      <c r="B5664" s="127">
        <v>12847276</v>
      </c>
      <c r="C5664" s="127">
        <v>5</v>
      </c>
      <c r="D5664" s="74" t="s">
        <v>10780</v>
      </c>
      <c r="E5664" s="68">
        <v>1244114</v>
      </c>
      <c r="F5664" s="68" t="s">
        <v>10814</v>
      </c>
      <c r="G5664" s="68" t="s">
        <v>2550</v>
      </c>
      <c r="H5664" s="68" t="s">
        <v>60</v>
      </c>
      <c r="I5664" s="66">
        <v>86593</v>
      </c>
      <c r="J5664" s="66" t="s">
        <v>7587</v>
      </c>
      <c r="K5664" s="68" t="s">
        <v>2547</v>
      </c>
      <c r="L5664" s="69" t="s">
        <v>10816</v>
      </c>
      <c r="N5664" s="128">
        <v>100</v>
      </c>
      <c r="O5664" s="71">
        <v>33.5</v>
      </c>
      <c r="P5664" s="127"/>
    </row>
    <row r="5665" spans="1:16" ht="15" x14ac:dyDescent="0.25">
      <c r="A5665" s="67" t="str">
        <f t="shared" si="88"/>
        <v>80403089</v>
      </c>
      <c r="B5665" s="127">
        <v>8040308</v>
      </c>
      <c r="C5665" s="127">
        <v>9</v>
      </c>
      <c r="D5665" s="74" t="s">
        <v>6745</v>
      </c>
      <c r="E5665" s="68" t="s">
        <v>495</v>
      </c>
      <c r="F5665" s="68" t="s">
        <v>10814</v>
      </c>
      <c r="G5665" s="68" t="s">
        <v>2550</v>
      </c>
      <c r="H5665" s="68" t="s">
        <v>60</v>
      </c>
      <c r="I5665" s="66">
        <v>86593</v>
      </c>
      <c r="J5665" s="66" t="s">
        <v>7587</v>
      </c>
      <c r="K5665" s="68" t="s">
        <v>2547</v>
      </c>
      <c r="L5665" s="69" t="s">
        <v>10816</v>
      </c>
      <c r="N5665" s="128">
        <v>100</v>
      </c>
      <c r="O5665" s="71">
        <v>33.5</v>
      </c>
      <c r="P5665" s="127"/>
    </row>
    <row r="5666" spans="1:16" ht="15" x14ac:dyDescent="0.25">
      <c r="A5666" s="67" t="str">
        <f t="shared" si="88"/>
        <v>90192125</v>
      </c>
      <c r="B5666" s="127">
        <v>9019212</v>
      </c>
      <c r="C5666" s="127">
        <v>5</v>
      </c>
      <c r="D5666" s="74" t="s">
        <v>6746</v>
      </c>
      <c r="E5666" s="68">
        <v>21116444</v>
      </c>
      <c r="F5666" s="68" t="s">
        <v>10814</v>
      </c>
      <c r="G5666" s="68" t="s">
        <v>2550</v>
      </c>
      <c r="H5666" s="68" t="s">
        <v>60</v>
      </c>
      <c r="I5666" s="66">
        <v>86593</v>
      </c>
      <c r="J5666" s="66" t="s">
        <v>7587</v>
      </c>
      <c r="K5666" s="68" t="s">
        <v>2547</v>
      </c>
      <c r="L5666" s="69" t="s">
        <v>10816</v>
      </c>
      <c r="N5666" s="128">
        <v>100</v>
      </c>
      <c r="O5666" s="71">
        <v>33.5</v>
      </c>
      <c r="P5666" s="127"/>
    </row>
    <row r="5667" spans="1:16" ht="15" x14ac:dyDescent="0.25">
      <c r="A5667" s="67" t="str">
        <f t="shared" si="88"/>
        <v>103387671</v>
      </c>
      <c r="B5667" s="127">
        <v>10338767</v>
      </c>
      <c r="C5667" s="127">
        <v>1</v>
      </c>
      <c r="D5667" s="74" t="s">
        <v>6747</v>
      </c>
      <c r="E5667" s="68" t="s">
        <v>919</v>
      </c>
      <c r="F5667" s="68" t="s">
        <v>10815</v>
      </c>
      <c r="G5667" s="68" t="s">
        <v>10823</v>
      </c>
      <c r="H5667" s="68" t="s">
        <v>60</v>
      </c>
      <c r="I5667" s="66">
        <v>86593</v>
      </c>
      <c r="J5667" s="66" t="s">
        <v>7587</v>
      </c>
      <c r="K5667" s="68" t="s">
        <v>2547</v>
      </c>
      <c r="L5667" s="69" t="s">
        <v>10817</v>
      </c>
      <c r="N5667" s="128">
        <v>100</v>
      </c>
      <c r="O5667" s="71">
        <v>33.5</v>
      </c>
      <c r="P5667" s="127"/>
    </row>
    <row r="5668" spans="1:16" ht="15" x14ac:dyDescent="0.25">
      <c r="A5668" s="67" t="str">
        <f t="shared" si="88"/>
        <v>88899712</v>
      </c>
      <c r="B5668" s="127">
        <v>8889971</v>
      </c>
      <c r="C5668" s="127">
        <v>2</v>
      </c>
      <c r="D5668" s="74" t="s">
        <v>9666</v>
      </c>
      <c r="E5668" s="68" t="s">
        <v>9774</v>
      </c>
      <c r="F5668" s="68" t="s">
        <v>10815</v>
      </c>
      <c r="G5668" s="68" t="s">
        <v>2550</v>
      </c>
      <c r="H5668" s="68" t="s">
        <v>60</v>
      </c>
      <c r="I5668" s="66">
        <v>86593</v>
      </c>
      <c r="J5668" s="66" t="s">
        <v>7587</v>
      </c>
      <c r="K5668" s="68" t="s">
        <v>2547</v>
      </c>
      <c r="L5668" s="69" t="s">
        <v>10817</v>
      </c>
      <c r="N5668" s="128">
        <v>100</v>
      </c>
      <c r="O5668" s="71">
        <v>33.5</v>
      </c>
      <c r="P5668" s="127"/>
    </row>
    <row r="5669" spans="1:16" ht="15" x14ac:dyDescent="0.25">
      <c r="A5669" s="67" t="str">
        <f t="shared" si="88"/>
        <v>137084782</v>
      </c>
      <c r="B5669" s="127">
        <v>13708478</v>
      </c>
      <c r="C5669" s="127">
        <v>2</v>
      </c>
      <c r="D5669" s="74" t="s">
        <v>6748</v>
      </c>
      <c r="E5669" s="68" t="s">
        <v>1871</v>
      </c>
      <c r="F5669" s="68" t="s">
        <v>10814</v>
      </c>
      <c r="G5669" s="68" t="s">
        <v>2550</v>
      </c>
      <c r="H5669" s="68" t="s">
        <v>60</v>
      </c>
      <c r="I5669" s="66">
        <v>86593</v>
      </c>
      <c r="J5669" s="66" t="s">
        <v>7587</v>
      </c>
      <c r="K5669" s="68" t="s">
        <v>2547</v>
      </c>
      <c r="L5669" s="69" t="s">
        <v>10816</v>
      </c>
      <c r="N5669" s="128">
        <v>100</v>
      </c>
      <c r="O5669" s="71">
        <v>33.5</v>
      </c>
      <c r="P5669" s="127"/>
    </row>
    <row r="5670" spans="1:16" ht="15" x14ac:dyDescent="0.25">
      <c r="A5670" s="67" t="str">
        <f t="shared" si="88"/>
        <v>90578692</v>
      </c>
      <c r="B5670" s="127">
        <v>9057869</v>
      </c>
      <c r="C5670" s="127">
        <v>2</v>
      </c>
      <c r="D5670" s="74" t="s">
        <v>6749</v>
      </c>
      <c r="E5670" s="68" t="s">
        <v>619</v>
      </c>
      <c r="F5670" s="68" t="s">
        <v>10814</v>
      </c>
      <c r="G5670" s="68" t="s">
        <v>2550</v>
      </c>
      <c r="H5670" s="68" t="s">
        <v>60</v>
      </c>
      <c r="I5670" s="66">
        <v>86593</v>
      </c>
      <c r="J5670" s="66" t="s">
        <v>7587</v>
      </c>
      <c r="K5670" s="68" t="s">
        <v>2547</v>
      </c>
      <c r="L5670" s="69" t="s">
        <v>10816</v>
      </c>
      <c r="N5670" s="128">
        <v>100</v>
      </c>
      <c r="O5670" s="71">
        <v>33.5</v>
      </c>
      <c r="P5670" s="127"/>
    </row>
    <row r="5671" spans="1:16" ht="15" x14ac:dyDescent="0.25">
      <c r="A5671" s="67" t="str">
        <f t="shared" si="88"/>
        <v>103286104</v>
      </c>
      <c r="B5671" s="127">
        <v>10328610</v>
      </c>
      <c r="C5671" s="127">
        <v>4</v>
      </c>
      <c r="D5671" s="74" t="s">
        <v>6750</v>
      </c>
      <c r="E5671" s="68" t="s">
        <v>913</v>
      </c>
      <c r="F5671" s="68" t="s">
        <v>10815</v>
      </c>
      <c r="G5671" s="68" t="s">
        <v>2550</v>
      </c>
      <c r="H5671" s="68" t="s">
        <v>60</v>
      </c>
      <c r="I5671" s="66">
        <v>86593</v>
      </c>
      <c r="J5671" s="66" t="s">
        <v>7587</v>
      </c>
      <c r="K5671" s="68" t="s">
        <v>2547</v>
      </c>
      <c r="L5671" s="69" t="s">
        <v>10817</v>
      </c>
      <c r="N5671" s="128">
        <v>100</v>
      </c>
      <c r="O5671" s="71">
        <v>33.5</v>
      </c>
      <c r="P5671" s="127"/>
    </row>
    <row r="5672" spans="1:16" ht="15" x14ac:dyDescent="0.25">
      <c r="A5672" s="67" t="str">
        <f t="shared" si="88"/>
        <v>103286102</v>
      </c>
      <c r="B5672" s="127">
        <v>10328610</v>
      </c>
      <c r="C5672" s="127">
        <v>2</v>
      </c>
      <c r="D5672" s="74" t="s">
        <v>6750</v>
      </c>
      <c r="E5672" s="68" t="s">
        <v>913</v>
      </c>
      <c r="F5672" s="68" t="s">
        <v>10815</v>
      </c>
      <c r="G5672" s="68" t="s">
        <v>10823</v>
      </c>
      <c r="H5672" s="68" t="s">
        <v>60</v>
      </c>
      <c r="I5672" s="66">
        <v>86593</v>
      </c>
      <c r="J5672" s="66" t="s">
        <v>7587</v>
      </c>
      <c r="K5672" s="68" t="s">
        <v>2547</v>
      </c>
      <c r="L5672" s="69" t="s">
        <v>10817</v>
      </c>
      <c r="N5672" s="128">
        <v>100</v>
      </c>
      <c r="O5672" s="71">
        <v>33.5</v>
      </c>
      <c r="P5672" s="127"/>
    </row>
    <row r="5673" spans="1:16" ht="15" x14ac:dyDescent="0.25">
      <c r="A5673" s="67" t="str">
        <f t="shared" si="88"/>
        <v>84786502</v>
      </c>
      <c r="B5673" s="127">
        <v>8478650</v>
      </c>
      <c r="C5673" s="127">
        <v>2</v>
      </c>
      <c r="D5673" s="74" t="s">
        <v>6751</v>
      </c>
      <c r="E5673" s="68">
        <v>2329749</v>
      </c>
      <c r="F5673" s="68" t="s">
        <v>10814</v>
      </c>
      <c r="G5673" s="68" t="s">
        <v>2550</v>
      </c>
      <c r="H5673" s="68" t="s">
        <v>60</v>
      </c>
      <c r="I5673" s="66">
        <v>86593</v>
      </c>
      <c r="J5673" s="66" t="s">
        <v>7587</v>
      </c>
      <c r="K5673" s="68" t="s">
        <v>2547</v>
      </c>
      <c r="L5673" s="69" t="s">
        <v>10816</v>
      </c>
      <c r="N5673" s="128">
        <v>100</v>
      </c>
      <c r="O5673" s="71">
        <v>33.5</v>
      </c>
      <c r="P5673" s="127">
        <v>2</v>
      </c>
    </row>
    <row r="5674" spans="1:16" ht="15" x14ac:dyDescent="0.25">
      <c r="A5674" s="67" t="str">
        <f t="shared" si="88"/>
        <v>73634855</v>
      </c>
      <c r="B5674" s="127">
        <v>7363485</v>
      </c>
      <c r="C5674" s="127">
        <v>5</v>
      </c>
      <c r="D5674" s="74" t="s">
        <v>6752</v>
      </c>
      <c r="E5674" s="68">
        <v>10840828</v>
      </c>
      <c r="F5674" s="68" t="s">
        <v>10815</v>
      </c>
      <c r="G5674" s="68" t="s">
        <v>2550</v>
      </c>
      <c r="H5674" s="68" t="s">
        <v>60</v>
      </c>
      <c r="I5674" s="66">
        <v>86593</v>
      </c>
      <c r="J5674" s="66" t="s">
        <v>7587</v>
      </c>
      <c r="K5674" s="68" t="s">
        <v>2547</v>
      </c>
      <c r="L5674" s="69" t="s">
        <v>10817</v>
      </c>
      <c r="N5674" s="128">
        <v>100</v>
      </c>
      <c r="O5674" s="71">
        <v>33.5</v>
      </c>
      <c r="P5674" s="127"/>
    </row>
    <row r="5675" spans="1:16" ht="15" x14ac:dyDescent="0.25">
      <c r="A5675" s="67" t="str">
        <f t="shared" si="88"/>
        <v>117576192</v>
      </c>
      <c r="B5675" s="127">
        <v>11757619</v>
      </c>
      <c r="C5675" s="127">
        <v>2</v>
      </c>
      <c r="D5675" s="74" t="s">
        <v>6561</v>
      </c>
      <c r="E5675" s="68" t="s">
        <v>1286</v>
      </c>
      <c r="F5675" s="68" t="s">
        <v>10815</v>
      </c>
      <c r="G5675" s="68" t="s">
        <v>2550</v>
      </c>
      <c r="H5675" s="68" t="s">
        <v>60</v>
      </c>
      <c r="I5675" s="66">
        <v>86593</v>
      </c>
      <c r="J5675" s="66" t="s">
        <v>7587</v>
      </c>
      <c r="K5675" s="68" t="s">
        <v>2547</v>
      </c>
      <c r="L5675" s="69" t="s">
        <v>10817</v>
      </c>
      <c r="N5675" s="128">
        <v>100</v>
      </c>
      <c r="O5675" s="71">
        <v>33.5</v>
      </c>
      <c r="P5675" s="127"/>
    </row>
    <row r="5676" spans="1:16" ht="15" x14ac:dyDescent="0.25">
      <c r="A5676" s="67" t="str">
        <f t="shared" si="88"/>
        <v>117576193</v>
      </c>
      <c r="B5676" s="127">
        <v>11757619</v>
      </c>
      <c r="C5676" s="127">
        <v>3</v>
      </c>
      <c r="D5676" s="74" t="s">
        <v>6561</v>
      </c>
      <c r="E5676" s="68" t="s">
        <v>1286</v>
      </c>
      <c r="F5676" s="68" t="s">
        <v>10815</v>
      </c>
      <c r="G5676" s="68" t="s">
        <v>2550</v>
      </c>
      <c r="H5676" s="68" t="s">
        <v>60</v>
      </c>
      <c r="I5676" s="66">
        <v>86593</v>
      </c>
      <c r="J5676" s="66" t="s">
        <v>7587</v>
      </c>
      <c r="K5676" s="68" t="s">
        <v>2547</v>
      </c>
      <c r="L5676" s="69" t="s">
        <v>10817</v>
      </c>
      <c r="N5676" s="128">
        <v>100</v>
      </c>
      <c r="O5676" s="71">
        <v>33.5</v>
      </c>
      <c r="P5676" s="127"/>
    </row>
    <row r="5677" spans="1:16" ht="15" x14ac:dyDescent="0.25">
      <c r="A5677" s="67" t="str">
        <f t="shared" si="88"/>
        <v>69259233</v>
      </c>
      <c r="B5677" s="127">
        <v>6925923</v>
      </c>
      <c r="C5677" s="127">
        <v>3</v>
      </c>
      <c r="D5677" s="74" t="s">
        <v>6753</v>
      </c>
      <c r="E5677" s="68" t="s">
        <v>336</v>
      </c>
      <c r="F5677" s="68" t="s">
        <v>10815</v>
      </c>
      <c r="G5677" s="68" t="s">
        <v>10823</v>
      </c>
      <c r="H5677" s="68" t="s">
        <v>60</v>
      </c>
      <c r="I5677" s="66">
        <v>86593</v>
      </c>
      <c r="J5677" s="66" t="s">
        <v>7587</v>
      </c>
      <c r="K5677" s="68" t="s">
        <v>2547</v>
      </c>
      <c r="L5677" s="69" t="s">
        <v>10817</v>
      </c>
      <c r="N5677" s="128">
        <v>100</v>
      </c>
      <c r="O5677" s="71">
        <v>33.5</v>
      </c>
      <c r="P5677" s="127"/>
    </row>
    <row r="5678" spans="1:16" ht="15" x14ac:dyDescent="0.25">
      <c r="A5678" s="67" t="str">
        <f t="shared" si="88"/>
        <v>148923761</v>
      </c>
      <c r="B5678" s="127">
        <v>14892376</v>
      </c>
      <c r="C5678" s="127">
        <v>1</v>
      </c>
      <c r="D5678" s="74" t="s">
        <v>6754</v>
      </c>
      <c r="E5678" s="68" t="s">
        <v>2079</v>
      </c>
      <c r="F5678" s="68" t="s">
        <v>10814</v>
      </c>
      <c r="G5678" s="68" t="s">
        <v>2550</v>
      </c>
      <c r="H5678" s="68" t="s">
        <v>60</v>
      </c>
      <c r="I5678" s="66">
        <v>86593</v>
      </c>
      <c r="J5678" s="66" t="s">
        <v>7587</v>
      </c>
      <c r="K5678" s="68" t="s">
        <v>2547</v>
      </c>
      <c r="L5678" s="69" t="s">
        <v>10816</v>
      </c>
      <c r="N5678" s="128">
        <v>81</v>
      </c>
      <c r="O5678" s="71">
        <v>33.5</v>
      </c>
      <c r="P5678" s="127"/>
    </row>
    <row r="5679" spans="1:16" ht="15" x14ac:dyDescent="0.25">
      <c r="A5679" s="67" t="str">
        <f t="shared" si="88"/>
        <v>96649203</v>
      </c>
      <c r="B5679" s="127">
        <v>9664920</v>
      </c>
      <c r="C5679" s="127">
        <v>3</v>
      </c>
      <c r="D5679" s="74" t="s">
        <v>4757</v>
      </c>
      <c r="E5679" s="68">
        <v>10553845</v>
      </c>
      <c r="F5679" s="68" t="s">
        <v>10815</v>
      </c>
      <c r="G5679" s="68" t="s">
        <v>2550</v>
      </c>
      <c r="H5679" s="68" t="s">
        <v>60</v>
      </c>
      <c r="I5679" s="66">
        <v>86593</v>
      </c>
      <c r="J5679" s="66" t="s">
        <v>7587</v>
      </c>
      <c r="K5679" s="68" t="s">
        <v>2547</v>
      </c>
      <c r="L5679" s="69" t="s">
        <v>10817</v>
      </c>
      <c r="N5679" s="128">
        <v>100</v>
      </c>
      <c r="O5679" s="71">
        <v>33.5</v>
      </c>
      <c r="P5679" s="127"/>
    </row>
    <row r="5680" spans="1:16" ht="15" x14ac:dyDescent="0.25">
      <c r="A5680" s="67" t="str">
        <f t="shared" si="88"/>
        <v>110627822</v>
      </c>
      <c r="B5680" s="127">
        <v>11062782</v>
      </c>
      <c r="C5680" s="127">
        <v>2</v>
      </c>
      <c r="D5680" s="74" t="s">
        <v>6755</v>
      </c>
      <c r="E5680" s="68">
        <v>1208712</v>
      </c>
      <c r="F5680" s="68" t="s">
        <v>10815</v>
      </c>
      <c r="G5680" s="68" t="s">
        <v>10823</v>
      </c>
      <c r="H5680" s="68" t="s">
        <v>60</v>
      </c>
      <c r="I5680" s="66">
        <v>86593</v>
      </c>
      <c r="J5680" s="66" t="s">
        <v>7587</v>
      </c>
      <c r="K5680" s="68" t="s">
        <v>2548</v>
      </c>
      <c r="L5680" s="69" t="s">
        <v>10817</v>
      </c>
      <c r="N5680" s="128">
        <v>100</v>
      </c>
      <c r="O5680" s="71">
        <v>20.100000000000001</v>
      </c>
      <c r="P5680" s="127"/>
    </row>
    <row r="5681" spans="1:16" ht="15" x14ac:dyDescent="0.25">
      <c r="A5681" s="67" t="str">
        <f t="shared" si="88"/>
        <v>120761196</v>
      </c>
      <c r="B5681" s="127">
        <v>12076119</v>
      </c>
      <c r="C5681" s="127">
        <v>6</v>
      </c>
      <c r="D5681" s="74" t="s">
        <v>6563</v>
      </c>
      <c r="E5681" s="68" t="s">
        <v>1403</v>
      </c>
      <c r="F5681" s="68" t="s">
        <v>10814</v>
      </c>
      <c r="G5681" s="68" t="s">
        <v>2550</v>
      </c>
      <c r="H5681" s="68" t="s">
        <v>60</v>
      </c>
      <c r="I5681" s="66">
        <v>86593</v>
      </c>
      <c r="J5681" s="66" t="s">
        <v>7587</v>
      </c>
      <c r="K5681" s="68" t="s">
        <v>2547</v>
      </c>
      <c r="L5681" s="69" t="s">
        <v>10816</v>
      </c>
      <c r="N5681" s="128">
        <v>100</v>
      </c>
      <c r="O5681" s="71">
        <v>33.5</v>
      </c>
      <c r="P5681" s="127"/>
    </row>
    <row r="5682" spans="1:16" ht="15" x14ac:dyDescent="0.25">
      <c r="A5682" s="67" t="str">
        <f t="shared" si="88"/>
        <v>120761192</v>
      </c>
      <c r="B5682" s="127">
        <v>12076119</v>
      </c>
      <c r="C5682" s="127">
        <v>2</v>
      </c>
      <c r="D5682" s="74" t="s">
        <v>6563</v>
      </c>
      <c r="E5682" s="68" t="s">
        <v>1403</v>
      </c>
      <c r="F5682" s="68" t="s">
        <v>10815</v>
      </c>
      <c r="G5682" s="68" t="s">
        <v>2550</v>
      </c>
      <c r="H5682" s="68" t="s">
        <v>60</v>
      </c>
      <c r="I5682" s="66">
        <v>86593</v>
      </c>
      <c r="J5682" s="66" t="s">
        <v>7587</v>
      </c>
      <c r="K5682" s="68" t="s">
        <v>2547</v>
      </c>
      <c r="L5682" s="69" t="s">
        <v>10817</v>
      </c>
      <c r="N5682" s="128">
        <v>100</v>
      </c>
      <c r="O5682" s="71">
        <v>33.5</v>
      </c>
      <c r="P5682" s="127"/>
    </row>
    <row r="5683" spans="1:16" ht="15" x14ac:dyDescent="0.25">
      <c r="A5683" s="67" t="str">
        <f t="shared" si="88"/>
        <v>105232363</v>
      </c>
      <c r="B5683" s="127">
        <v>10523236</v>
      </c>
      <c r="C5683" s="127">
        <v>3</v>
      </c>
      <c r="D5683" s="74" t="s">
        <v>6756</v>
      </c>
      <c r="E5683" s="68" t="s">
        <v>993</v>
      </c>
      <c r="F5683" s="68" t="s">
        <v>10815</v>
      </c>
      <c r="G5683" s="68" t="s">
        <v>10823</v>
      </c>
      <c r="H5683" s="68" t="s">
        <v>60</v>
      </c>
      <c r="I5683" s="66">
        <v>86593</v>
      </c>
      <c r="J5683" s="66" t="s">
        <v>7587</v>
      </c>
      <c r="K5683" s="68" t="s">
        <v>2547</v>
      </c>
      <c r="L5683" s="69" t="s">
        <v>10817</v>
      </c>
      <c r="N5683" s="128">
        <v>100</v>
      </c>
      <c r="O5683" s="71">
        <v>33.5</v>
      </c>
      <c r="P5683" s="127"/>
    </row>
    <row r="5684" spans="1:16" ht="15" x14ac:dyDescent="0.25">
      <c r="A5684" s="67" t="str">
        <f t="shared" si="88"/>
        <v>123734974</v>
      </c>
      <c r="B5684" s="127">
        <v>12373497</v>
      </c>
      <c r="C5684" s="127">
        <v>4</v>
      </c>
      <c r="D5684" s="74" t="s">
        <v>6757</v>
      </c>
      <c r="E5684" s="68" t="s">
        <v>1473</v>
      </c>
      <c r="F5684" s="68" t="s">
        <v>10814</v>
      </c>
      <c r="G5684" s="68" t="s">
        <v>2550</v>
      </c>
      <c r="H5684" s="68" t="s">
        <v>60</v>
      </c>
      <c r="I5684" s="66">
        <v>86593</v>
      </c>
      <c r="J5684" s="66" t="s">
        <v>7587</v>
      </c>
      <c r="K5684" s="68" t="s">
        <v>2547</v>
      </c>
      <c r="L5684" s="69" t="s">
        <v>10816</v>
      </c>
      <c r="N5684" s="128">
        <v>100</v>
      </c>
      <c r="O5684" s="71">
        <v>33.5</v>
      </c>
      <c r="P5684" s="127"/>
    </row>
    <row r="5685" spans="1:16" ht="15" x14ac:dyDescent="0.25">
      <c r="A5685" s="67" t="str">
        <f t="shared" si="88"/>
        <v>89441201</v>
      </c>
      <c r="B5685" s="127">
        <v>8944120</v>
      </c>
      <c r="C5685" s="127">
        <v>1</v>
      </c>
      <c r="D5685" s="74" t="s">
        <v>6758</v>
      </c>
      <c r="E5685" s="68">
        <v>5886540</v>
      </c>
      <c r="F5685" s="68" t="s">
        <v>10815</v>
      </c>
      <c r="G5685" s="68" t="s">
        <v>2550</v>
      </c>
      <c r="H5685" s="68" t="s">
        <v>60</v>
      </c>
      <c r="I5685" s="66">
        <v>86593</v>
      </c>
      <c r="J5685" s="66" t="s">
        <v>7587</v>
      </c>
      <c r="K5685" s="68" t="s">
        <v>2547</v>
      </c>
      <c r="L5685" s="69" t="s">
        <v>10817</v>
      </c>
      <c r="N5685" s="128">
        <v>100</v>
      </c>
      <c r="O5685" s="71">
        <v>33.5</v>
      </c>
      <c r="P5685" s="127"/>
    </row>
    <row r="5686" spans="1:16" ht="15" x14ac:dyDescent="0.25">
      <c r="A5686" s="67" t="str">
        <f t="shared" si="88"/>
        <v>92427394</v>
      </c>
      <c r="B5686" s="127">
        <v>9242739</v>
      </c>
      <c r="C5686" s="127">
        <v>4</v>
      </c>
      <c r="D5686" s="74" t="s">
        <v>6759</v>
      </c>
      <c r="E5686" s="68" t="s">
        <v>647</v>
      </c>
      <c r="F5686" s="68" t="s">
        <v>10815</v>
      </c>
      <c r="G5686" s="68" t="s">
        <v>10823</v>
      </c>
      <c r="H5686" s="68" t="s">
        <v>60</v>
      </c>
      <c r="I5686" s="66">
        <v>86593</v>
      </c>
      <c r="J5686" s="66" t="s">
        <v>7587</v>
      </c>
      <c r="K5686" s="68" t="s">
        <v>2547</v>
      </c>
      <c r="L5686" s="69" t="s">
        <v>10817</v>
      </c>
      <c r="N5686" s="128">
        <v>100</v>
      </c>
      <c r="O5686" s="71">
        <v>33.5</v>
      </c>
      <c r="P5686" s="127"/>
    </row>
    <row r="5687" spans="1:16" ht="15" x14ac:dyDescent="0.25">
      <c r="A5687" s="67" t="str">
        <f t="shared" si="88"/>
        <v>119142086</v>
      </c>
      <c r="B5687" s="127">
        <v>11914208</v>
      </c>
      <c r="C5687" s="127">
        <v>6</v>
      </c>
      <c r="D5687" s="74" t="s">
        <v>6760</v>
      </c>
      <c r="E5687" s="68">
        <v>878250</v>
      </c>
      <c r="F5687" s="68" t="s">
        <v>10814</v>
      </c>
      <c r="G5687" s="68" t="s">
        <v>2550</v>
      </c>
      <c r="H5687" s="68" t="s">
        <v>60</v>
      </c>
      <c r="I5687" s="66">
        <v>86593</v>
      </c>
      <c r="J5687" s="66" t="s">
        <v>7587</v>
      </c>
      <c r="K5687" s="68" t="s">
        <v>2547</v>
      </c>
      <c r="L5687" s="69" t="s">
        <v>10816</v>
      </c>
      <c r="N5687" s="128">
        <v>100</v>
      </c>
      <c r="O5687" s="71">
        <v>33.5</v>
      </c>
      <c r="P5687" s="127"/>
    </row>
    <row r="5688" spans="1:16" ht="15" x14ac:dyDescent="0.25">
      <c r="A5688" s="67" t="str">
        <f t="shared" si="88"/>
        <v>96116172</v>
      </c>
      <c r="B5688" s="127">
        <v>9611617</v>
      </c>
      <c r="C5688" s="127">
        <v>2</v>
      </c>
      <c r="D5688" s="74" t="s">
        <v>5770</v>
      </c>
      <c r="E5688" s="68" t="s">
        <v>703</v>
      </c>
      <c r="F5688" s="68" t="s">
        <v>10815</v>
      </c>
      <c r="G5688" s="68" t="s">
        <v>2550</v>
      </c>
      <c r="H5688" s="68" t="s">
        <v>60</v>
      </c>
      <c r="I5688" s="66">
        <v>86593</v>
      </c>
      <c r="J5688" s="66" t="s">
        <v>7587</v>
      </c>
      <c r="K5688" s="68" t="s">
        <v>2547</v>
      </c>
      <c r="L5688" s="69" t="s">
        <v>10817</v>
      </c>
      <c r="N5688" s="128">
        <v>100</v>
      </c>
      <c r="O5688" s="71">
        <v>33.5</v>
      </c>
      <c r="P5688" s="127"/>
    </row>
    <row r="5689" spans="1:16" ht="15" x14ac:dyDescent="0.25">
      <c r="A5689" s="67" t="str">
        <f t="shared" si="88"/>
        <v>122393921</v>
      </c>
      <c r="B5689" s="127">
        <v>12239392</v>
      </c>
      <c r="C5689" s="127">
        <v>1</v>
      </c>
      <c r="D5689" s="74" t="s">
        <v>6761</v>
      </c>
      <c r="E5689" s="68" t="s">
        <v>1445</v>
      </c>
      <c r="F5689" s="68" t="s">
        <v>10815</v>
      </c>
      <c r="G5689" s="68" t="s">
        <v>10823</v>
      </c>
      <c r="H5689" s="68" t="s">
        <v>60</v>
      </c>
      <c r="I5689" s="66">
        <v>86593</v>
      </c>
      <c r="J5689" s="66" t="s">
        <v>7587</v>
      </c>
      <c r="K5689" s="68" t="s">
        <v>2547</v>
      </c>
      <c r="L5689" s="69" t="s">
        <v>10817</v>
      </c>
      <c r="N5689" s="128">
        <v>100</v>
      </c>
      <c r="O5689" s="71">
        <v>33.5</v>
      </c>
      <c r="P5689" s="127"/>
    </row>
    <row r="5690" spans="1:16" ht="15" x14ac:dyDescent="0.25">
      <c r="A5690" s="67" t="str">
        <f t="shared" si="88"/>
        <v>164998641</v>
      </c>
      <c r="B5690" s="127">
        <v>16499864</v>
      </c>
      <c r="C5690" s="127">
        <v>1</v>
      </c>
      <c r="D5690" s="74" t="s">
        <v>6762</v>
      </c>
      <c r="E5690" s="68" t="s">
        <v>2504</v>
      </c>
      <c r="F5690" s="68" t="s">
        <v>10814</v>
      </c>
      <c r="G5690" s="68" t="s">
        <v>2550</v>
      </c>
      <c r="H5690" s="68" t="s">
        <v>60</v>
      </c>
      <c r="I5690" s="66">
        <v>86593</v>
      </c>
      <c r="J5690" s="66" t="s">
        <v>7587</v>
      </c>
      <c r="K5690" s="68" t="s">
        <v>2547</v>
      </c>
      <c r="L5690" s="69" t="s">
        <v>10816</v>
      </c>
      <c r="N5690" s="128">
        <v>0</v>
      </c>
      <c r="O5690" s="71">
        <v>33.5</v>
      </c>
      <c r="P5690" s="127"/>
    </row>
    <row r="5691" spans="1:16" ht="15" x14ac:dyDescent="0.25">
      <c r="A5691" s="67" t="str">
        <f t="shared" si="88"/>
        <v>166356561</v>
      </c>
      <c r="B5691" s="127">
        <v>16635656</v>
      </c>
      <c r="C5691" s="127">
        <v>1</v>
      </c>
      <c r="D5691" s="74" t="s">
        <v>6763</v>
      </c>
      <c r="E5691" s="68" t="s">
        <v>2533</v>
      </c>
      <c r="F5691" s="68" t="s">
        <v>10814</v>
      </c>
      <c r="G5691" s="68" t="s">
        <v>2550</v>
      </c>
      <c r="H5691" s="68" t="s">
        <v>60</v>
      </c>
      <c r="I5691" s="66">
        <v>86593</v>
      </c>
      <c r="J5691" s="66" t="s">
        <v>7587</v>
      </c>
      <c r="K5691" s="68" t="s">
        <v>2547</v>
      </c>
      <c r="L5691" s="69" t="s">
        <v>10816</v>
      </c>
      <c r="N5691" s="128">
        <v>100</v>
      </c>
      <c r="O5691" s="71">
        <v>33.5</v>
      </c>
      <c r="P5691" s="127"/>
    </row>
    <row r="5692" spans="1:16" ht="15" x14ac:dyDescent="0.25">
      <c r="A5692" s="67" t="str">
        <f t="shared" si="88"/>
        <v>165016391</v>
      </c>
      <c r="B5692" s="127">
        <v>16501639</v>
      </c>
      <c r="C5692" s="127">
        <v>1</v>
      </c>
      <c r="D5692" s="74" t="s">
        <v>6764</v>
      </c>
      <c r="E5692" s="68" t="s">
        <v>2508</v>
      </c>
      <c r="F5692" s="68" t="s">
        <v>10814</v>
      </c>
      <c r="G5692" s="68" t="s">
        <v>2550</v>
      </c>
      <c r="H5692" s="68" t="s">
        <v>60</v>
      </c>
      <c r="I5692" s="66">
        <v>86593</v>
      </c>
      <c r="J5692" s="66" t="s">
        <v>7587</v>
      </c>
      <c r="K5692" s="68" t="s">
        <v>2547</v>
      </c>
      <c r="L5692" s="69" t="s">
        <v>10816</v>
      </c>
      <c r="N5692" s="128">
        <v>100</v>
      </c>
      <c r="O5692" s="71">
        <v>33.5</v>
      </c>
      <c r="P5692" s="127"/>
    </row>
    <row r="5693" spans="1:16" ht="15" x14ac:dyDescent="0.25">
      <c r="A5693" s="67" t="str">
        <f t="shared" si="88"/>
        <v>134659462</v>
      </c>
      <c r="B5693" s="127">
        <v>13465946</v>
      </c>
      <c r="C5693" s="127">
        <v>2</v>
      </c>
      <c r="D5693" s="74" t="s">
        <v>6765</v>
      </c>
      <c r="E5693" s="68" t="s">
        <v>1797</v>
      </c>
      <c r="F5693" s="68" t="s">
        <v>10814</v>
      </c>
      <c r="G5693" s="68" t="s">
        <v>2550</v>
      </c>
      <c r="H5693" s="68" t="s">
        <v>60</v>
      </c>
      <c r="I5693" s="66">
        <v>86593</v>
      </c>
      <c r="J5693" s="66" t="s">
        <v>7587</v>
      </c>
      <c r="K5693" s="68" t="s">
        <v>2547</v>
      </c>
      <c r="L5693" s="69" t="s">
        <v>10816</v>
      </c>
      <c r="N5693" s="128">
        <v>100</v>
      </c>
      <c r="O5693" s="71">
        <v>33.5</v>
      </c>
      <c r="P5693" s="127"/>
    </row>
    <row r="5694" spans="1:16" ht="15" x14ac:dyDescent="0.25">
      <c r="A5694" s="67" t="str">
        <f t="shared" si="88"/>
        <v>136926655</v>
      </c>
      <c r="B5694" s="127">
        <v>13692665</v>
      </c>
      <c r="C5694" s="127">
        <v>5</v>
      </c>
      <c r="D5694" s="74" t="s">
        <v>6766</v>
      </c>
      <c r="E5694" s="68" t="s">
        <v>1868</v>
      </c>
      <c r="F5694" s="68" t="s">
        <v>10814</v>
      </c>
      <c r="G5694" s="68" t="s">
        <v>2550</v>
      </c>
      <c r="H5694" s="68" t="s">
        <v>60</v>
      </c>
      <c r="I5694" s="66">
        <v>86593</v>
      </c>
      <c r="J5694" s="66" t="s">
        <v>7587</v>
      </c>
      <c r="K5694" s="68" t="s">
        <v>2547</v>
      </c>
      <c r="L5694" s="69" t="s">
        <v>10816</v>
      </c>
      <c r="N5694" s="128">
        <v>100</v>
      </c>
      <c r="O5694" s="71">
        <v>33.5</v>
      </c>
      <c r="P5694" s="127"/>
    </row>
    <row r="5695" spans="1:16" ht="15" x14ac:dyDescent="0.25">
      <c r="A5695" s="67" t="str">
        <f t="shared" si="88"/>
        <v>161051991</v>
      </c>
      <c r="B5695" s="127">
        <v>16105199</v>
      </c>
      <c r="C5695" s="127">
        <v>1</v>
      </c>
      <c r="D5695" s="74" t="s">
        <v>6767</v>
      </c>
      <c r="E5695" s="68" t="s">
        <v>2349</v>
      </c>
      <c r="F5695" s="68" t="s">
        <v>10814</v>
      </c>
      <c r="G5695" s="68" t="s">
        <v>2550</v>
      </c>
      <c r="H5695" s="68" t="s">
        <v>60</v>
      </c>
      <c r="I5695" s="66">
        <v>86593</v>
      </c>
      <c r="J5695" s="66" t="s">
        <v>7587</v>
      </c>
      <c r="K5695" s="68" t="s">
        <v>2547</v>
      </c>
      <c r="L5695" s="69" t="s">
        <v>10816</v>
      </c>
      <c r="N5695" s="128">
        <v>100</v>
      </c>
      <c r="O5695" s="71">
        <v>33.5</v>
      </c>
      <c r="P5695" s="127"/>
    </row>
    <row r="5696" spans="1:16" ht="15" x14ac:dyDescent="0.25">
      <c r="A5696" s="67" t="str">
        <f t="shared" si="88"/>
        <v>83573891</v>
      </c>
      <c r="B5696" s="127">
        <v>8357389</v>
      </c>
      <c r="C5696" s="127">
        <v>1</v>
      </c>
      <c r="D5696" s="74" t="s">
        <v>6768</v>
      </c>
      <c r="E5696" s="68" t="s">
        <v>535</v>
      </c>
      <c r="F5696" s="68" t="s">
        <v>10813</v>
      </c>
      <c r="G5696" s="68" t="s">
        <v>10823</v>
      </c>
      <c r="H5696" s="68" t="s">
        <v>60</v>
      </c>
      <c r="I5696" s="66">
        <v>86593</v>
      </c>
      <c r="J5696" s="66" t="s">
        <v>7587</v>
      </c>
      <c r="K5696" s="68" t="s">
        <v>2547</v>
      </c>
      <c r="L5696" s="69" t="s">
        <v>10818</v>
      </c>
      <c r="N5696" s="128">
        <v>100</v>
      </c>
      <c r="O5696" s="71">
        <v>33.5</v>
      </c>
      <c r="P5696" s="127"/>
    </row>
    <row r="5697" spans="1:16" ht="15" x14ac:dyDescent="0.25">
      <c r="A5697" s="67" t="str">
        <f t="shared" si="88"/>
        <v>83573892</v>
      </c>
      <c r="B5697" s="127">
        <v>8357389</v>
      </c>
      <c r="C5697" s="127">
        <v>2</v>
      </c>
      <c r="D5697" s="74" t="s">
        <v>6768</v>
      </c>
      <c r="E5697" s="68" t="s">
        <v>535</v>
      </c>
      <c r="F5697" s="68" t="s">
        <v>10815</v>
      </c>
      <c r="G5697" s="68" t="s">
        <v>2550</v>
      </c>
      <c r="H5697" s="68" t="s">
        <v>60</v>
      </c>
      <c r="I5697" s="66">
        <v>86593</v>
      </c>
      <c r="J5697" s="66" t="s">
        <v>7587</v>
      </c>
      <c r="K5697" s="68" t="s">
        <v>2547</v>
      </c>
      <c r="L5697" s="69" t="s">
        <v>10817</v>
      </c>
      <c r="N5697" s="128">
        <v>100</v>
      </c>
      <c r="O5697" s="71">
        <v>33.5</v>
      </c>
      <c r="P5697" s="127"/>
    </row>
    <row r="5698" spans="1:16" ht="15" x14ac:dyDescent="0.25">
      <c r="A5698" s="67" t="str">
        <f t="shared" si="88"/>
        <v>115480834</v>
      </c>
      <c r="B5698" s="127">
        <v>11548083</v>
      </c>
      <c r="C5698" s="127">
        <v>4</v>
      </c>
      <c r="D5698" s="74" t="s">
        <v>6769</v>
      </c>
      <c r="E5698" s="68" t="s">
        <v>1208</v>
      </c>
      <c r="F5698" s="68" t="s">
        <v>10814</v>
      </c>
      <c r="G5698" s="68" t="s">
        <v>2550</v>
      </c>
      <c r="H5698" s="68" t="s">
        <v>60</v>
      </c>
      <c r="I5698" s="66">
        <v>86593</v>
      </c>
      <c r="J5698" s="66" t="s">
        <v>7587</v>
      </c>
      <c r="K5698" s="68" t="s">
        <v>2547</v>
      </c>
      <c r="L5698" s="69" t="s">
        <v>10816</v>
      </c>
      <c r="N5698" s="128">
        <v>100</v>
      </c>
      <c r="O5698" s="71">
        <v>33.5</v>
      </c>
      <c r="P5698" s="127"/>
    </row>
    <row r="5699" spans="1:16" ht="15" x14ac:dyDescent="0.25">
      <c r="A5699" s="67" t="str">
        <f t="shared" si="88"/>
        <v>134162482</v>
      </c>
      <c r="B5699" s="127">
        <v>13416248</v>
      </c>
      <c r="C5699" s="127">
        <v>2</v>
      </c>
      <c r="D5699" s="74" t="s">
        <v>6770</v>
      </c>
      <c r="E5699" s="68" t="s">
        <v>1772</v>
      </c>
      <c r="F5699" s="68" t="s">
        <v>10814</v>
      </c>
      <c r="G5699" s="68" t="s">
        <v>10823</v>
      </c>
      <c r="H5699" s="68" t="s">
        <v>60</v>
      </c>
      <c r="I5699" s="66">
        <v>86593</v>
      </c>
      <c r="J5699" s="66" t="s">
        <v>7587</v>
      </c>
      <c r="K5699" s="68" t="s">
        <v>2547</v>
      </c>
      <c r="L5699" s="69" t="s">
        <v>10816</v>
      </c>
      <c r="N5699" s="128">
        <v>100</v>
      </c>
      <c r="O5699" s="71">
        <v>33.5</v>
      </c>
      <c r="P5699" s="127"/>
    </row>
    <row r="5700" spans="1:16" ht="15" x14ac:dyDescent="0.25">
      <c r="A5700" s="67" t="str">
        <f t="shared" si="88"/>
        <v>72942072</v>
      </c>
      <c r="B5700" s="127">
        <v>7294207</v>
      </c>
      <c r="C5700" s="127">
        <v>2</v>
      </c>
      <c r="D5700" s="74" t="s">
        <v>6771</v>
      </c>
      <c r="E5700" s="68">
        <v>10851321</v>
      </c>
      <c r="F5700" s="68" t="s">
        <v>10815</v>
      </c>
      <c r="G5700" s="68" t="s">
        <v>2550</v>
      </c>
      <c r="H5700" s="68" t="s">
        <v>60</v>
      </c>
      <c r="I5700" s="66">
        <v>86593</v>
      </c>
      <c r="J5700" s="66" t="s">
        <v>7587</v>
      </c>
      <c r="K5700" s="68" t="s">
        <v>2547</v>
      </c>
      <c r="L5700" s="69" t="s">
        <v>10817</v>
      </c>
      <c r="N5700" s="128">
        <v>100</v>
      </c>
      <c r="O5700" s="71">
        <v>33.5</v>
      </c>
      <c r="P5700" s="127"/>
    </row>
    <row r="5701" spans="1:16" ht="15" x14ac:dyDescent="0.25">
      <c r="A5701" s="67" t="str">
        <f t="shared" si="88"/>
        <v>72942071</v>
      </c>
      <c r="B5701" s="127">
        <v>7294207</v>
      </c>
      <c r="C5701" s="127">
        <v>1</v>
      </c>
      <c r="D5701" s="74" t="s">
        <v>6771</v>
      </c>
      <c r="E5701" s="68">
        <v>10851321</v>
      </c>
      <c r="F5701" s="68" t="s">
        <v>10813</v>
      </c>
      <c r="G5701" s="68" t="s">
        <v>10823</v>
      </c>
      <c r="H5701" s="68" t="s">
        <v>60</v>
      </c>
      <c r="I5701" s="66">
        <v>86593</v>
      </c>
      <c r="J5701" s="66" t="s">
        <v>7587</v>
      </c>
      <c r="K5701" s="68" t="s">
        <v>2547</v>
      </c>
      <c r="L5701" s="69" t="s">
        <v>10818</v>
      </c>
      <c r="N5701" s="128">
        <v>100</v>
      </c>
      <c r="O5701" s="71">
        <v>33.5</v>
      </c>
      <c r="P5701" s="127"/>
    </row>
    <row r="5702" spans="1:16" ht="15" x14ac:dyDescent="0.25">
      <c r="A5702" s="67" t="str">
        <f t="shared" si="88"/>
        <v>161992361</v>
      </c>
      <c r="B5702" s="127">
        <v>16199236</v>
      </c>
      <c r="C5702" s="127">
        <v>1</v>
      </c>
      <c r="D5702" s="74" t="s">
        <v>6772</v>
      </c>
      <c r="E5702" s="68" t="s">
        <v>2368</v>
      </c>
      <c r="F5702" s="68" t="s">
        <v>10814</v>
      </c>
      <c r="G5702" s="68" t="s">
        <v>2550</v>
      </c>
      <c r="H5702" s="68" t="s">
        <v>60</v>
      </c>
      <c r="I5702" s="66">
        <v>86593</v>
      </c>
      <c r="J5702" s="66" t="s">
        <v>7587</v>
      </c>
      <c r="K5702" s="68" t="s">
        <v>2547</v>
      </c>
      <c r="L5702" s="69" t="s">
        <v>10816</v>
      </c>
      <c r="N5702" s="128">
        <v>100</v>
      </c>
      <c r="O5702" s="71">
        <v>33.5</v>
      </c>
      <c r="P5702" s="127"/>
    </row>
    <row r="5703" spans="1:16" ht="15" x14ac:dyDescent="0.25">
      <c r="A5703" s="67" t="str">
        <f t="shared" si="88"/>
        <v>74072453</v>
      </c>
      <c r="B5703" s="127">
        <v>7407245</v>
      </c>
      <c r="C5703" s="127">
        <v>3</v>
      </c>
      <c r="D5703" s="74" t="s">
        <v>6773</v>
      </c>
      <c r="E5703" s="68" t="s">
        <v>434</v>
      </c>
      <c r="F5703" s="68" t="s">
        <v>10814</v>
      </c>
      <c r="G5703" s="68" t="s">
        <v>10823</v>
      </c>
      <c r="H5703" s="68" t="s">
        <v>60</v>
      </c>
      <c r="I5703" s="66">
        <v>86593</v>
      </c>
      <c r="J5703" s="66" t="s">
        <v>7587</v>
      </c>
      <c r="K5703" s="68" t="s">
        <v>2547</v>
      </c>
      <c r="L5703" s="69" t="s">
        <v>10816</v>
      </c>
      <c r="N5703" s="128">
        <v>100</v>
      </c>
      <c r="O5703" s="71">
        <v>33.5</v>
      </c>
      <c r="P5703" s="127"/>
    </row>
    <row r="5704" spans="1:16" ht="15" x14ac:dyDescent="0.25">
      <c r="A5704" s="67" t="str">
        <f t="shared" ref="A5704:A5767" si="89">CONCATENATE(B5704,C5704)</f>
        <v>149806911</v>
      </c>
      <c r="B5704" s="127">
        <v>14980691</v>
      </c>
      <c r="C5704" s="127">
        <v>1</v>
      </c>
      <c r="D5704" s="74" t="s">
        <v>6774</v>
      </c>
      <c r="E5704" s="68" t="s">
        <v>2121</v>
      </c>
      <c r="F5704" s="68" t="s">
        <v>10814</v>
      </c>
      <c r="G5704" s="68" t="s">
        <v>2550</v>
      </c>
      <c r="H5704" s="68" t="s">
        <v>60</v>
      </c>
      <c r="I5704" s="66">
        <v>86593</v>
      </c>
      <c r="J5704" s="66" t="s">
        <v>7587</v>
      </c>
      <c r="K5704" s="68" t="s">
        <v>2546</v>
      </c>
      <c r="L5704" s="69" t="s">
        <v>10816</v>
      </c>
      <c r="N5704" s="128">
        <v>100</v>
      </c>
      <c r="O5704" s="71">
        <v>40.200000000000003</v>
      </c>
      <c r="P5704" s="127"/>
    </row>
    <row r="5705" spans="1:16" ht="15" x14ac:dyDescent="0.25">
      <c r="A5705" s="67" t="str">
        <f t="shared" si="89"/>
        <v>149806912</v>
      </c>
      <c r="B5705" s="127">
        <v>14980691</v>
      </c>
      <c r="C5705" s="127">
        <v>2</v>
      </c>
      <c r="D5705" s="74" t="s">
        <v>6774</v>
      </c>
      <c r="E5705" s="68" t="s">
        <v>2121</v>
      </c>
      <c r="F5705" s="68" t="s">
        <v>10814</v>
      </c>
      <c r="G5705" s="68" t="s">
        <v>2550</v>
      </c>
      <c r="H5705" s="68" t="s">
        <v>60</v>
      </c>
      <c r="I5705" s="66">
        <v>86593</v>
      </c>
      <c r="J5705" s="66" t="s">
        <v>7587</v>
      </c>
      <c r="K5705" s="68" t="s">
        <v>2547</v>
      </c>
      <c r="L5705" s="69" t="s">
        <v>10816</v>
      </c>
      <c r="N5705" s="128">
        <v>100</v>
      </c>
      <c r="O5705" s="71">
        <v>33.5</v>
      </c>
      <c r="P5705" s="127"/>
    </row>
    <row r="5706" spans="1:16" ht="15" x14ac:dyDescent="0.25">
      <c r="A5706" s="67" t="str">
        <f t="shared" si="89"/>
        <v>1212175710</v>
      </c>
      <c r="B5706" s="127">
        <v>12121757</v>
      </c>
      <c r="C5706" s="127">
        <v>10</v>
      </c>
      <c r="D5706" s="74" t="s">
        <v>6775</v>
      </c>
      <c r="E5706" s="68" t="s">
        <v>1419</v>
      </c>
      <c r="F5706" s="68" t="s">
        <v>10814</v>
      </c>
      <c r="G5706" s="68" t="s">
        <v>2550</v>
      </c>
      <c r="H5706" s="68" t="s">
        <v>60</v>
      </c>
      <c r="I5706" s="66">
        <v>86593</v>
      </c>
      <c r="J5706" s="66" t="s">
        <v>7587</v>
      </c>
      <c r="K5706" s="68" t="s">
        <v>2546</v>
      </c>
      <c r="L5706" s="69" t="s">
        <v>10816</v>
      </c>
      <c r="N5706" s="128">
        <v>81</v>
      </c>
      <c r="O5706" s="71">
        <v>40.200000000000003</v>
      </c>
      <c r="P5706" s="127"/>
    </row>
    <row r="5707" spans="1:16" ht="15" x14ac:dyDescent="0.25">
      <c r="A5707" s="67" t="str">
        <f t="shared" si="89"/>
        <v>115613002</v>
      </c>
      <c r="B5707" s="127">
        <v>11561300</v>
      </c>
      <c r="C5707" s="127">
        <v>2</v>
      </c>
      <c r="D5707" s="74" t="s">
        <v>6776</v>
      </c>
      <c r="E5707" s="68" t="s">
        <v>1209</v>
      </c>
      <c r="F5707" s="68" t="s">
        <v>10815</v>
      </c>
      <c r="G5707" s="68" t="s">
        <v>10823</v>
      </c>
      <c r="H5707" s="68" t="s">
        <v>60</v>
      </c>
      <c r="I5707" s="66">
        <v>86593</v>
      </c>
      <c r="J5707" s="66" t="s">
        <v>7587</v>
      </c>
      <c r="K5707" s="68" t="s">
        <v>2547</v>
      </c>
      <c r="L5707" s="69" t="s">
        <v>10817</v>
      </c>
      <c r="N5707" s="128">
        <v>100</v>
      </c>
      <c r="O5707" s="71">
        <v>33.5</v>
      </c>
      <c r="P5707" s="127"/>
    </row>
    <row r="5708" spans="1:16" ht="15" x14ac:dyDescent="0.25">
      <c r="A5708" s="67" t="str">
        <f t="shared" si="89"/>
        <v>157308761</v>
      </c>
      <c r="B5708" s="127">
        <v>15730876</v>
      </c>
      <c r="C5708" s="127">
        <v>1</v>
      </c>
      <c r="D5708" s="74" t="s">
        <v>6777</v>
      </c>
      <c r="E5708" s="68" t="s">
        <v>2265</v>
      </c>
      <c r="F5708" s="68" t="s">
        <v>10814</v>
      </c>
      <c r="G5708" s="68" t="s">
        <v>2550</v>
      </c>
      <c r="H5708" s="68" t="s">
        <v>60</v>
      </c>
      <c r="I5708" s="66">
        <v>86593</v>
      </c>
      <c r="J5708" s="66" t="s">
        <v>7587</v>
      </c>
      <c r="K5708" s="68" t="s">
        <v>2547</v>
      </c>
      <c r="L5708" s="69" t="s">
        <v>10816</v>
      </c>
      <c r="N5708" s="128">
        <v>100</v>
      </c>
      <c r="O5708" s="71">
        <v>33.5</v>
      </c>
      <c r="P5708" s="127"/>
    </row>
    <row r="5709" spans="1:16" ht="15" x14ac:dyDescent="0.25">
      <c r="A5709" s="67" t="str">
        <f t="shared" si="89"/>
        <v>137150701</v>
      </c>
      <c r="B5709" s="127">
        <v>13715070</v>
      </c>
      <c r="C5709" s="127">
        <v>1</v>
      </c>
      <c r="D5709" s="74" t="s">
        <v>6778</v>
      </c>
      <c r="E5709" s="68" t="s">
        <v>1873</v>
      </c>
      <c r="F5709" s="68" t="s">
        <v>10814</v>
      </c>
      <c r="G5709" s="68" t="s">
        <v>10823</v>
      </c>
      <c r="H5709" s="68" t="s">
        <v>60</v>
      </c>
      <c r="I5709" s="66">
        <v>86593</v>
      </c>
      <c r="J5709" s="66" t="s">
        <v>7587</v>
      </c>
      <c r="K5709" s="68" t="s">
        <v>2547</v>
      </c>
      <c r="L5709" s="69" t="s">
        <v>10816</v>
      </c>
      <c r="N5709" s="128">
        <v>100</v>
      </c>
      <c r="O5709" s="71">
        <v>33.5</v>
      </c>
      <c r="P5709" s="127"/>
    </row>
    <row r="5710" spans="1:16" ht="15" x14ac:dyDescent="0.25">
      <c r="A5710" s="67" t="str">
        <f t="shared" si="89"/>
        <v>137150704</v>
      </c>
      <c r="B5710" s="127">
        <v>13715070</v>
      </c>
      <c r="C5710" s="127">
        <v>4</v>
      </c>
      <c r="D5710" s="74" t="s">
        <v>6778</v>
      </c>
      <c r="E5710" s="68" t="s">
        <v>1873</v>
      </c>
      <c r="F5710" s="68" t="s">
        <v>10814</v>
      </c>
      <c r="G5710" s="68" t="s">
        <v>2550</v>
      </c>
      <c r="H5710" s="68" t="s">
        <v>60</v>
      </c>
      <c r="I5710" s="66">
        <v>86593</v>
      </c>
      <c r="J5710" s="66" t="s">
        <v>7587</v>
      </c>
      <c r="K5710" s="68" t="s">
        <v>2547</v>
      </c>
      <c r="L5710" s="69" t="s">
        <v>10816</v>
      </c>
      <c r="N5710" s="128">
        <v>100</v>
      </c>
      <c r="O5710" s="71">
        <v>33.5</v>
      </c>
      <c r="P5710" s="127"/>
    </row>
    <row r="5711" spans="1:16" ht="15" x14ac:dyDescent="0.25">
      <c r="A5711" s="67" t="str">
        <f t="shared" si="89"/>
        <v>123955007</v>
      </c>
      <c r="B5711" s="127">
        <v>12395500</v>
      </c>
      <c r="C5711" s="127">
        <v>7</v>
      </c>
      <c r="D5711" s="74" t="s">
        <v>5198</v>
      </c>
      <c r="E5711" s="68" t="s">
        <v>1478</v>
      </c>
      <c r="F5711" s="68" t="s">
        <v>10814</v>
      </c>
      <c r="G5711" s="68" t="s">
        <v>2550</v>
      </c>
      <c r="H5711" s="68" t="s">
        <v>60</v>
      </c>
      <c r="I5711" s="66">
        <v>86593</v>
      </c>
      <c r="J5711" s="66" t="s">
        <v>7587</v>
      </c>
      <c r="K5711" s="68" t="s">
        <v>2547</v>
      </c>
      <c r="L5711" s="69" t="s">
        <v>10816</v>
      </c>
      <c r="N5711" s="128">
        <v>88</v>
      </c>
      <c r="O5711" s="71">
        <v>33.5</v>
      </c>
      <c r="P5711" s="127"/>
    </row>
    <row r="5712" spans="1:16" ht="15" x14ac:dyDescent="0.25">
      <c r="A5712" s="67" t="str">
        <f t="shared" si="89"/>
        <v>115990292</v>
      </c>
      <c r="B5712" s="127">
        <v>11599029</v>
      </c>
      <c r="C5712" s="127">
        <v>2</v>
      </c>
      <c r="D5712" s="74" t="s">
        <v>6779</v>
      </c>
      <c r="E5712" s="68" t="s">
        <v>1232</v>
      </c>
      <c r="F5712" s="68" t="s">
        <v>10814</v>
      </c>
      <c r="G5712" s="68" t="s">
        <v>2550</v>
      </c>
      <c r="H5712" s="68" t="s">
        <v>60</v>
      </c>
      <c r="I5712" s="66">
        <v>86593</v>
      </c>
      <c r="J5712" s="66" t="s">
        <v>7587</v>
      </c>
      <c r="K5712" s="68" t="s">
        <v>2547</v>
      </c>
      <c r="L5712" s="69" t="s">
        <v>10816</v>
      </c>
      <c r="N5712" s="128">
        <v>100</v>
      </c>
      <c r="O5712" s="71">
        <v>33.5</v>
      </c>
      <c r="P5712" s="127"/>
    </row>
    <row r="5713" spans="1:16" ht="15" x14ac:dyDescent="0.25">
      <c r="A5713" s="67" t="str">
        <f t="shared" si="89"/>
        <v>70178561</v>
      </c>
      <c r="B5713" s="127">
        <v>7017856</v>
      </c>
      <c r="C5713" s="127">
        <v>1</v>
      </c>
      <c r="D5713" s="74" t="s">
        <v>6780</v>
      </c>
      <c r="E5713" s="68">
        <v>11689721</v>
      </c>
      <c r="F5713" s="68" t="s">
        <v>10813</v>
      </c>
      <c r="G5713" s="68" t="s">
        <v>10823</v>
      </c>
      <c r="H5713" s="68" t="s">
        <v>60</v>
      </c>
      <c r="I5713" s="66">
        <v>86593</v>
      </c>
      <c r="J5713" s="66" t="s">
        <v>7587</v>
      </c>
      <c r="K5713" s="68" t="s">
        <v>2547</v>
      </c>
      <c r="L5713" s="69" t="s">
        <v>10818</v>
      </c>
      <c r="N5713" s="128">
        <v>100</v>
      </c>
      <c r="O5713" s="71">
        <v>33.5</v>
      </c>
      <c r="P5713" s="127"/>
    </row>
    <row r="5714" spans="1:16" ht="15" x14ac:dyDescent="0.25">
      <c r="A5714" s="67" t="str">
        <f t="shared" si="89"/>
        <v>131217653</v>
      </c>
      <c r="B5714" s="127">
        <v>13121765</v>
      </c>
      <c r="C5714" s="127">
        <v>3</v>
      </c>
      <c r="D5714" s="74" t="s">
        <v>5199</v>
      </c>
      <c r="E5714" s="68" t="s">
        <v>1677</v>
      </c>
      <c r="F5714" s="68" t="s">
        <v>10814</v>
      </c>
      <c r="G5714" s="68" t="s">
        <v>10823</v>
      </c>
      <c r="H5714" s="68" t="s">
        <v>60</v>
      </c>
      <c r="I5714" s="66">
        <v>86593</v>
      </c>
      <c r="J5714" s="66" t="s">
        <v>7587</v>
      </c>
      <c r="K5714" s="68" t="s">
        <v>2547</v>
      </c>
      <c r="L5714" s="69" t="s">
        <v>10816</v>
      </c>
      <c r="N5714" s="128">
        <v>81</v>
      </c>
      <c r="O5714" s="71">
        <v>33.5</v>
      </c>
      <c r="P5714" s="127"/>
    </row>
    <row r="5715" spans="1:16" ht="15" x14ac:dyDescent="0.25">
      <c r="A5715" s="67" t="str">
        <f t="shared" si="89"/>
        <v>134657392</v>
      </c>
      <c r="B5715" s="127">
        <v>13465739</v>
      </c>
      <c r="C5715" s="127">
        <v>2</v>
      </c>
      <c r="D5715" s="74" t="s">
        <v>6781</v>
      </c>
      <c r="E5715" s="68" t="s">
        <v>1795</v>
      </c>
      <c r="F5715" s="68" t="s">
        <v>10814</v>
      </c>
      <c r="G5715" s="68" t="s">
        <v>2550</v>
      </c>
      <c r="H5715" s="68" t="s">
        <v>60</v>
      </c>
      <c r="I5715" s="66">
        <v>86593</v>
      </c>
      <c r="J5715" s="66" t="s">
        <v>7587</v>
      </c>
      <c r="K5715" s="68" t="s">
        <v>2547</v>
      </c>
      <c r="L5715" s="69" t="s">
        <v>10816</v>
      </c>
      <c r="N5715" s="128">
        <v>100</v>
      </c>
      <c r="O5715" s="71">
        <v>33.5</v>
      </c>
      <c r="P5715" s="127"/>
    </row>
    <row r="5716" spans="1:16" ht="15" x14ac:dyDescent="0.25">
      <c r="A5716" s="67" t="str">
        <f t="shared" si="89"/>
        <v>99921333</v>
      </c>
      <c r="B5716" s="127">
        <v>9992133</v>
      </c>
      <c r="C5716" s="127">
        <v>3</v>
      </c>
      <c r="D5716" s="74" t="s">
        <v>6782</v>
      </c>
      <c r="E5716" s="68" t="s">
        <v>779</v>
      </c>
      <c r="F5716" s="68" t="s">
        <v>10815</v>
      </c>
      <c r="G5716" s="68" t="s">
        <v>10823</v>
      </c>
      <c r="H5716" s="68" t="s">
        <v>60</v>
      </c>
      <c r="I5716" s="66">
        <v>86593</v>
      </c>
      <c r="J5716" s="66" t="s">
        <v>7587</v>
      </c>
      <c r="K5716" s="68" t="s">
        <v>2547</v>
      </c>
      <c r="L5716" s="69" t="s">
        <v>10817</v>
      </c>
      <c r="N5716" s="128">
        <v>100</v>
      </c>
      <c r="O5716" s="71">
        <v>33.5</v>
      </c>
      <c r="P5716" s="127"/>
    </row>
    <row r="5717" spans="1:16" ht="15" x14ac:dyDescent="0.25">
      <c r="A5717" s="67" t="str">
        <f t="shared" si="89"/>
        <v>150547922</v>
      </c>
      <c r="B5717" s="127">
        <v>15054792</v>
      </c>
      <c r="C5717" s="127">
        <v>2</v>
      </c>
      <c r="D5717" s="74" t="s">
        <v>6783</v>
      </c>
      <c r="E5717" s="68" t="s">
        <v>2138</v>
      </c>
      <c r="F5717" s="68" t="s">
        <v>10814</v>
      </c>
      <c r="G5717" s="68" t="s">
        <v>2550</v>
      </c>
      <c r="H5717" s="68" t="s">
        <v>60</v>
      </c>
      <c r="I5717" s="66">
        <v>86593</v>
      </c>
      <c r="J5717" s="66" t="s">
        <v>7587</v>
      </c>
      <c r="K5717" s="68" t="s">
        <v>2547</v>
      </c>
      <c r="L5717" s="69" t="s">
        <v>10816</v>
      </c>
      <c r="N5717" s="128">
        <v>100</v>
      </c>
      <c r="O5717" s="71">
        <v>33.5</v>
      </c>
      <c r="P5717" s="127"/>
    </row>
    <row r="5718" spans="1:16" ht="15" x14ac:dyDescent="0.25">
      <c r="A5718" s="67" t="str">
        <f t="shared" si="89"/>
        <v>105521943</v>
      </c>
      <c r="B5718" s="127">
        <v>10552194</v>
      </c>
      <c r="C5718" s="127">
        <v>3</v>
      </c>
      <c r="D5718" s="74" t="s">
        <v>6326</v>
      </c>
      <c r="E5718" s="68" t="s">
        <v>1003</v>
      </c>
      <c r="F5718" s="68" t="s">
        <v>10815</v>
      </c>
      <c r="G5718" s="68" t="s">
        <v>10823</v>
      </c>
      <c r="H5718" s="68" t="s">
        <v>60</v>
      </c>
      <c r="I5718" s="66">
        <v>86593</v>
      </c>
      <c r="J5718" s="66" t="s">
        <v>7587</v>
      </c>
      <c r="K5718" s="68" t="s">
        <v>2547</v>
      </c>
      <c r="L5718" s="69" t="s">
        <v>10817</v>
      </c>
      <c r="N5718" s="128">
        <v>100</v>
      </c>
      <c r="O5718" s="71">
        <v>33.5</v>
      </c>
      <c r="P5718" s="127"/>
    </row>
    <row r="5719" spans="1:16" ht="15" x14ac:dyDescent="0.25">
      <c r="A5719" s="67" t="str">
        <f t="shared" si="89"/>
        <v>129398704</v>
      </c>
      <c r="B5719" s="127">
        <v>12939870</v>
      </c>
      <c r="C5719" s="127">
        <v>4</v>
      </c>
      <c r="D5719" s="74" t="s">
        <v>6784</v>
      </c>
      <c r="E5719" s="68" t="s">
        <v>1598</v>
      </c>
      <c r="F5719" s="68" t="s">
        <v>10814</v>
      </c>
      <c r="G5719" s="68" t="s">
        <v>2550</v>
      </c>
      <c r="H5719" s="68" t="s">
        <v>60</v>
      </c>
      <c r="I5719" s="66">
        <v>86593</v>
      </c>
      <c r="J5719" s="66" t="s">
        <v>7587</v>
      </c>
      <c r="K5719" s="68" t="s">
        <v>2547</v>
      </c>
      <c r="L5719" s="69" t="s">
        <v>10816</v>
      </c>
      <c r="N5719" s="128">
        <v>100</v>
      </c>
      <c r="O5719" s="71">
        <v>33.5</v>
      </c>
      <c r="P5719" s="127"/>
    </row>
    <row r="5720" spans="1:16" ht="15" x14ac:dyDescent="0.25">
      <c r="A5720" s="67" t="str">
        <f t="shared" si="89"/>
        <v>144883093</v>
      </c>
      <c r="B5720" s="127">
        <v>14488309</v>
      </c>
      <c r="C5720" s="127">
        <v>3</v>
      </c>
      <c r="D5720" s="74" t="s">
        <v>6785</v>
      </c>
      <c r="E5720" s="68" t="s">
        <v>1967</v>
      </c>
      <c r="F5720" s="68" t="s">
        <v>10814</v>
      </c>
      <c r="G5720" s="68" t="s">
        <v>2550</v>
      </c>
      <c r="H5720" s="68" t="s">
        <v>60</v>
      </c>
      <c r="I5720" s="66">
        <v>86593</v>
      </c>
      <c r="J5720" s="66" t="s">
        <v>7587</v>
      </c>
      <c r="K5720" s="68" t="s">
        <v>2547</v>
      </c>
      <c r="L5720" s="69" t="s">
        <v>10816</v>
      </c>
      <c r="N5720" s="128">
        <v>100</v>
      </c>
      <c r="O5720" s="71">
        <v>33.5</v>
      </c>
      <c r="P5720" s="127"/>
    </row>
    <row r="5721" spans="1:16" ht="15" x14ac:dyDescent="0.25">
      <c r="A5721" s="67" t="str">
        <f t="shared" si="89"/>
        <v>129811261</v>
      </c>
      <c r="B5721" s="127">
        <v>12981126</v>
      </c>
      <c r="C5721" s="127">
        <v>1</v>
      </c>
      <c r="D5721" s="74" t="s">
        <v>6786</v>
      </c>
      <c r="E5721" s="68">
        <v>1132985</v>
      </c>
      <c r="F5721" s="68" t="s">
        <v>10814</v>
      </c>
      <c r="G5721" s="68" t="s">
        <v>10823</v>
      </c>
      <c r="H5721" s="68" t="s">
        <v>60</v>
      </c>
      <c r="I5721" s="66">
        <v>86593</v>
      </c>
      <c r="J5721" s="66" t="s">
        <v>7587</v>
      </c>
      <c r="K5721" s="68" t="s">
        <v>2547</v>
      </c>
      <c r="L5721" s="69" t="s">
        <v>10816</v>
      </c>
      <c r="N5721" s="128">
        <v>100</v>
      </c>
      <c r="O5721" s="71">
        <v>33.5</v>
      </c>
      <c r="P5721" s="127"/>
    </row>
    <row r="5722" spans="1:16" ht="15" x14ac:dyDescent="0.25">
      <c r="A5722" s="67" t="str">
        <f t="shared" si="89"/>
        <v>156323982</v>
      </c>
      <c r="B5722" s="127">
        <v>15632398</v>
      </c>
      <c r="C5722" s="127">
        <v>2</v>
      </c>
      <c r="D5722" s="74" t="s">
        <v>6787</v>
      </c>
      <c r="E5722" s="68" t="s">
        <v>2254</v>
      </c>
      <c r="F5722" s="68" t="s">
        <v>10814</v>
      </c>
      <c r="G5722" s="68" t="s">
        <v>2550</v>
      </c>
      <c r="H5722" s="68" t="s">
        <v>60</v>
      </c>
      <c r="I5722" s="66">
        <v>86593</v>
      </c>
      <c r="J5722" s="66" t="s">
        <v>7587</v>
      </c>
      <c r="K5722" s="68" t="s">
        <v>2547</v>
      </c>
      <c r="L5722" s="69" t="s">
        <v>10816</v>
      </c>
      <c r="N5722" s="128">
        <v>100</v>
      </c>
      <c r="O5722" s="71">
        <v>33.5</v>
      </c>
      <c r="P5722" s="127"/>
    </row>
    <row r="5723" spans="1:16" ht="15" x14ac:dyDescent="0.25">
      <c r="A5723" s="67" t="str">
        <f t="shared" si="89"/>
        <v>156323981</v>
      </c>
      <c r="B5723" s="127">
        <v>15632398</v>
      </c>
      <c r="C5723" s="127">
        <v>1</v>
      </c>
      <c r="D5723" s="74" t="s">
        <v>6787</v>
      </c>
      <c r="E5723" s="68" t="s">
        <v>2254</v>
      </c>
      <c r="F5723" s="68" t="s">
        <v>10814</v>
      </c>
      <c r="G5723" s="68" t="s">
        <v>2550</v>
      </c>
      <c r="H5723" s="68" t="s">
        <v>60</v>
      </c>
      <c r="I5723" s="66">
        <v>86593</v>
      </c>
      <c r="J5723" s="66" t="s">
        <v>7587</v>
      </c>
      <c r="K5723" s="68" t="s">
        <v>2547</v>
      </c>
      <c r="L5723" s="69" t="s">
        <v>10816</v>
      </c>
      <c r="N5723" s="128">
        <v>100</v>
      </c>
      <c r="O5723" s="71">
        <v>33.5</v>
      </c>
      <c r="P5723" s="127"/>
    </row>
    <row r="5724" spans="1:16" ht="15" x14ac:dyDescent="0.25">
      <c r="A5724" s="67" t="str">
        <f t="shared" si="89"/>
        <v>129826601</v>
      </c>
      <c r="B5724" s="127">
        <v>12982660</v>
      </c>
      <c r="C5724" s="127">
        <v>1</v>
      </c>
      <c r="D5724" s="74" t="s">
        <v>6788</v>
      </c>
      <c r="E5724" s="68">
        <v>19778780</v>
      </c>
      <c r="F5724" s="68" t="s">
        <v>10814</v>
      </c>
      <c r="G5724" s="68" t="s">
        <v>10823</v>
      </c>
      <c r="H5724" s="68" t="s">
        <v>60</v>
      </c>
      <c r="I5724" s="66">
        <v>86593</v>
      </c>
      <c r="J5724" s="66" t="s">
        <v>7587</v>
      </c>
      <c r="K5724" s="68" t="s">
        <v>2547</v>
      </c>
      <c r="L5724" s="69" t="s">
        <v>10816</v>
      </c>
      <c r="N5724" s="128">
        <v>100</v>
      </c>
      <c r="O5724" s="71">
        <v>33.5</v>
      </c>
      <c r="P5724" s="127"/>
    </row>
    <row r="5725" spans="1:16" ht="15" x14ac:dyDescent="0.25">
      <c r="A5725" s="67" t="str">
        <f t="shared" si="89"/>
        <v>164927781</v>
      </c>
      <c r="B5725" s="127">
        <v>16492778</v>
      </c>
      <c r="C5725" s="127">
        <v>1</v>
      </c>
      <c r="D5725" s="74" t="s">
        <v>2573</v>
      </c>
      <c r="E5725" s="68">
        <v>1607115</v>
      </c>
      <c r="F5725" s="68" t="s">
        <v>10814</v>
      </c>
      <c r="G5725" s="68" t="s">
        <v>2550</v>
      </c>
      <c r="H5725" s="68" t="s">
        <v>60</v>
      </c>
      <c r="I5725" s="66">
        <v>86593</v>
      </c>
      <c r="J5725" s="66" t="s">
        <v>7587</v>
      </c>
      <c r="K5725" s="68" t="s">
        <v>2547</v>
      </c>
      <c r="L5725" s="69" t="s">
        <v>10816</v>
      </c>
      <c r="N5725" s="128">
        <v>100</v>
      </c>
      <c r="O5725" s="71">
        <v>33.5</v>
      </c>
      <c r="P5725" s="127"/>
    </row>
    <row r="5726" spans="1:16" ht="15" x14ac:dyDescent="0.25">
      <c r="A5726" s="67" t="str">
        <f t="shared" si="89"/>
        <v>54624724</v>
      </c>
      <c r="B5726" s="127">
        <v>5462472</v>
      </c>
      <c r="C5726" s="127">
        <v>4</v>
      </c>
      <c r="D5726" s="74" t="s">
        <v>6789</v>
      </c>
      <c r="E5726" s="68">
        <v>3813350</v>
      </c>
      <c r="F5726" s="68" t="s">
        <v>10813</v>
      </c>
      <c r="G5726" s="68" t="s">
        <v>10823</v>
      </c>
      <c r="H5726" s="68" t="s">
        <v>60</v>
      </c>
      <c r="I5726" s="66">
        <v>86593</v>
      </c>
      <c r="J5726" s="66" t="s">
        <v>7587</v>
      </c>
      <c r="K5726" s="68" t="s">
        <v>2547</v>
      </c>
      <c r="L5726" s="69" t="s">
        <v>10818</v>
      </c>
      <c r="N5726" s="128">
        <v>100</v>
      </c>
      <c r="O5726" s="71">
        <v>33.5</v>
      </c>
      <c r="P5726" s="127"/>
    </row>
    <row r="5727" spans="1:16" ht="15" x14ac:dyDescent="0.25">
      <c r="A5727" s="67" t="str">
        <f t="shared" si="89"/>
        <v>69737602</v>
      </c>
      <c r="B5727" s="127">
        <v>6973760</v>
      </c>
      <c r="C5727" s="127">
        <v>2</v>
      </c>
      <c r="D5727" s="74" t="s">
        <v>5788</v>
      </c>
      <c r="E5727" s="68" t="s">
        <v>8022</v>
      </c>
      <c r="F5727" s="68" t="s">
        <v>10814</v>
      </c>
      <c r="G5727" s="68" t="s">
        <v>2550</v>
      </c>
      <c r="H5727" s="68" t="s">
        <v>60</v>
      </c>
      <c r="I5727" s="66">
        <v>86593</v>
      </c>
      <c r="J5727" s="66" t="s">
        <v>7587</v>
      </c>
      <c r="K5727" s="68" t="s">
        <v>2547</v>
      </c>
      <c r="L5727" s="69" t="s">
        <v>10816</v>
      </c>
      <c r="N5727" s="128">
        <v>100</v>
      </c>
      <c r="O5727" s="71">
        <v>33.5</v>
      </c>
      <c r="P5727" s="127"/>
    </row>
    <row r="5728" spans="1:16" ht="15" x14ac:dyDescent="0.25">
      <c r="A5728" s="67" t="str">
        <f t="shared" si="89"/>
        <v>90264355</v>
      </c>
      <c r="B5728" s="127">
        <v>9026435</v>
      </c>
      <c r="C5728" s="127">
        <v>5</v>
      </c>
      <c r="D5728" s="74" t="s">
        <v>3989</v>
      </c>
      <c r="E5728" s="68">
        <v>16688462</v>
      </c>
      <c r="F5728" s="68" t="s">
        <v>10814</v>
      </c>
      <c r="G5728" s="68" t="s">
        <v>2550</v>
      </c>
      <c r="H5728" s="68" t="s">
        <v>60</v>
      </c>
      <c r="I5728" s="66">
        <v>86593</v>
      </c>
      <c r="J5728" s="66" t="s">
        <v>7587</v>
      </c>
      <c r="K5728" s="68" t="s">
        <v>2547</v>
      </c>
      <c r="L5728" s="69" t="s">
        <v>10816</v>
      </c>
      <c r="N5728" s="128">
        <v>100</v>
      </c>
      <c r="O5728" s="71">
        <v>33.5</v>
      </c>
      <c r="P5728" s="127"/>
    </row>
    <row r="5729" spans="1:16" ht="15" x14ac:dyDescent="0.25">
      <c r="A5729" s="67" t="str">
        <f t="shared" si="89"/>
        <v>72786273</v>
      </c>
      <c r="B5729" s="127">
        <v>7278627</v>
      </c>
      <c r="C5729" s="127">
        <v>3</v>
      </c>
      <c r="D5729" s="74" t="s">
        <v>6075</v>
      </c>
      <c r="E5729" s="68">
        <v>13564635</v>
      </c>
      <c r="F5729" s="68" t="s">
        <v>10814</v>
      </c>
      <c r="G5729" s="68" t="s">
        <v>2550</v>
      </c>
      <c r="H5729" s="68" t="s">
        <v>60</v>
      </c>
      <c r="I5729" s="66">
        <v>86593</v>
      </c>
      <c r="J5729" s="66" t="s">
        <v>7587</v>
      </c>
      <c r="K5729" s="68" t="s">
        <v>2547</v>
      </c>
      <c r="L5729" s="69" t="s">
        <v>10816</v>
      </c>
      <c r="N5729" s="128">
        <v>100</v>
      </c>
      <c r="O5729" s="71">
        <v>33.5</v>
      </c>
      <c r="P5729" s="127"/>
    </row>
    <row r="5730" spans="1:16" ht="15" x14ac:dyDescent="0.25">
      <c r="A5730" s="67" t="str">
        <f t="shared" si="89"/>
        <v>36549893</v>
      </c>
      <c r="B5730" s="127">
        <v>3654989</v>
      </c>
      <c r="C5730" s="127">
        <v>3</v>
      </c>
      <c r="D5730" s="74" t="s">
        <v>6790</v>
      </c>
      <c r="E5730" s="68">
        <v>12758965</v>
      </c>
      <c r="F5730" s="68" t="s">
        <v>10815</v>
      </c>
      <c r="G5730" s="68" t="s">
        <v>2550</v>
      </c>
      <c r="H5730" s="68" t="s">
        <v>60</v>
      </c>
      <c r="I5730" s="66">
        <v>86593</v>
      </c>
      <c r="J5730" s="66" t="s">
        <v>7587</v>
      </c>
      <c r="K5730" s="68" t="s">
        <v>2547</v>
      </c>
      <c r="L5730" s="69" t="s">
        <v>10817</v>
      </c>
      <c r="N5730" s="128">
        <v>100</v>
      </c>
      <c r="O5730" s="71">
        <v>33.5</v>
      </c>
      <c r="P5730" s="127"/>
    </row>
    <row r="5731" spans="1:16" ht="15" x14ac:dyDescent="0.25">
      <c r="A5731" s="67" t="str">
        <f t="shared" si="89"/>
        <v>78375743</v>
      </c>
      <c r="B5731" s="127">
        <v>7837574</v>
      </c>
      <c r="C5731" s="127">
        <v>3</v>
      </c>
      <c r="D5731" s="74" t="s">
        <v>6791</v>
      </c>
      <c r="E5731" s="68" t="s">
        <v>8023</v>
      </c>
      <c r="F5731" s="68" t="s">
        <v>10815</v>
      </c>
      <c r="G5731" s="68" t="s">
        <v>2550</v>
      </c>
      <c r="H5731" s="68" t="s">
        <v>60</v>
      </c>
      <c r="I5731" s="66">
        <v>86593</v>
      </c>
      <c r="J5731" s="66" t="s">
        <v>7587</v>
      </c>
      <c r="K5731" s="68" t="s">
        <v>2547</v>
      </c>
      <c r="L5731" s="69" t="s">
        <v>10817</v>
      </c>
      <c r="N5731" s="128">
        <v>100</v>
      </c>
      <c r="O5731" s="71">
        <v>33.5</v>
      </c>
      <c r="P5731" s="127"/>
    </row>
    <row r="5732" spans="1:16" ht="15" x14ac:dyDescent="0.25">
      <c r="A5732" s="67" t="str">
        <f t="shared" si="89"/>
        <v>151410321</v>
      </c>
      <c r="B5732" s="127">
        <v>15141032</v>
      </c>
      <c r="C5732" s="127">
        <v>1</v>
      </c>
      <c r="D5732" s="74" t="s">
        <v>6792</v>
      </c>
      <c r="E5732" s="68">
        <v>3426552</v>
      </c>
      <c r="F5732" s="68" t="s">
        <v>10814</v>
      </c>
      <c r="G5732" s="68" t="s">
        <v>2550</v>
      </c>
      <c r="H5732" s="68" t="s">
        <v>60</v>
      </c>
      <c r="I5732" s="66">
        <v>86593</v>
      </c>
      <c r="J5732" s="66" t="s">
        <v>7587</v>
      </c>
      <c r="K5732" s="68" t="s">
        <v>2547</v>
      </c>
      <c r="L5732" s="69" t="s">
        <v>10816</v>
      </c>
      <c r="N5732" s="128">
        <v>100</v>
      </c>
      <c r="O5732" s="71">
        <v>33.5</v>
      </c>
      <c r="P5732" s="127"/>
    </row>
    <row r="5733" spans="1:16" ht="15" x14ac:dyDescent="0.25">
      <c r="A5733" s="67" t="str">
        <f t="shared" si="89"/>
        <v>84639674</v>
      </c>
      <c r="B5733" s="127">
        <v>8463967</v>
      </c>
      <c r="C5733" s="127">
        <v>4</v>
      </c>
      <c r="D5733" s="74" t="s">
        <v>10693</v>
      </c>
      <c r="E5733" s="68">
        <v>16177902</v>
      </c>
      <c r="F5733" s="68" t="s">
        <v>10814</v>
      </c>
      <c r="G5733" s="68" t="s">
        <v>10823</v>
      </c>
      <c r="H5733" s="68" t="s">
        <v>60</v>
      </c>
      <c r="I5733" s="66">
        <v>86593</v>
      </c>
      <c r="J5733" s="66" t="s">
        <v>7587</v>
      </c>
      <c r="K5733" s="68" t="s">
        <v>2546</v>
      </c>
      <c r="L5733" s="69" t="s">
        <v>10816</v>
      </c>
      <c r="N5733" s="128">
        <v>88</v>
      </c>
      <c r="O5733" s="71">
        <v>40.200000000000003</v>
      </c>
      <c r="P5733" s="127"/>
    </row>
    <row r="5734" spans="1:16" ht="15" x14ac:dyDescent="0.25">
      <c r="A5734" s="67" t="str">
        <f t="shared" si="89"/>
        <v>131119783</v>
      </c>
      <c r="B5734" s="127">
        <v>13111978</v>
      </c>
      <c r="C5734" s="127">
        <v>3</v>
      </c>
      <c r="D5734" s="74" t="s">
        <v>6076</v>
      </c>
      <c r="E5734" s="68" t="s">
        <v>1670</v>
      </c>
      <c r="F5734" s="68" t="s">
        <v>10814</v>
      </c>
      <c r="G5734" s="68" t="s">
        <v>2550</v>
      </c>
      <c r="H5734" s="68" t="s">
        <v>60</v>
      </c>
      <c r="I5734" s="66">
        <v>86593</v>
      </c>
      <c r="J5734" s="66" t="s">
        <v>7587</v>
      </c>
      <c r="K5734" s="68" t="s">
        <v>2547</v>
      </c>
      <c r="L5734" s="69" t="s">
        <v>10816</v>
      </c>
      <c r="N5734" s="128">
        <v>100</v>
      </c>
      <c r="O5734" s="71">
        <v>33.5</v>
      </c>
      <c r="P5734" s="127"/>
    </row>
    <row r="5735" spans="1:16" ht="15" x14ac:dyDescent="0.25">
      <c r="A5735" s="67" t="str">
        <f t="shared" si="89"/>
        <v>135152635</v>
      </c>
      <c r="B5735" s="127">
        <v>13515263</v>
      </c>
      <c r="C5735" s="127">
        <v>5</v>
      </c>
      <c r="D5735" s="74" t="s">
        <v>6793</v>
      </c>
      <c r="E5735" s="68" t="s">
        <v>1833</v>
      </c>
      <c r="F5735" s="68" t="s">
        <v>10814</v>
      </c>
      <c r="G5735" s="68" t="s">
        <v>2550</v>
      </c>
      <c r="H5735" s="68" t="s">
        <v>60</v>
      </c>
      <c r="I5735" s="66">
        <v>86593</v>
      </c>
      <c r="J5735" s="66" t="s">
        <v>7587</v>
      </c>
      <c r="K5735" s="68" t="s">
        <v>2547</v>
      </c>
      <c r="L5735" s="69" t="s">
        <v>10816</v>
      </c>
      <c r="N5735" s="128">
        <v>100</v>
      </c>
      <c r="O5735" s="71">
        <v>33.5</v>
      </c>
      <c r="P5735" s="127"/>
    </row>
    <row r="5736" spans="1:16" ht="15" x14ac:dyDescent="0.25">
      <c r="A5736" s="67" t="str">
        <f t="shared" si="89"/>
        <v>161060271</v>
      </c>
      <c r="B5736" s="127">
        <v>16106027</v>
      </c>
      <c r="C5736" s="127">
        <v>1</v>
      </c>
      <c r="D5736" s="74" t="s">
        <v>6794</v>
      </c>
      <c r="E5736" s="68" t="s">
        <v>10351</v>
      </c>
      <c r="F5736" s="68" t="s">
        <v>10814</v>
      </c>
      <c r="G5736" s="68" t="s">
        <v>2550</v>
      </c>
      <c r="H5736" s="68" t="s">
        <v>60</v>
      </c>
      <c r="I5736" s="66">
        <v>86593</v>
      </c>
      <c r="J5736" s="66" t="s">
        <v>7587</v>
      </c>
      <c r="K5736" s="68" t="s">
        <v>2547</v>
      </c>
      <c r="L5736" s="69" t="s">
        <v>10816</v>
      </c>
      <c r="N5736" s="128">
        <v>100</v>
      </c>
      <c r="O5736" s="71">
        <v>33.5</v>
      </c>
      <c r="P5736" s="127"/>
    </row>
    <row r="5737" spans="1:16" ht="15" x14ac:dyDescent="0.25">
      <c r="A5737" s="67" t="str">
        <f t="shared" si="89"/>
        <v>155080922</v>
      </c>
      <c r="B5737" s="127">
        <v>15508092</v>
      </c>
      <c r="C5737" s="127">
        <v>2</v>
      </c>
      <c r="D5737" s="74" t="s">
        <v>6795</v>
      </c>
      <c r="E5737" s="68" t="s">
        <v>2222</v>
      </c>
      <c r="F5737" s="68" t="s">
        <v>10814</v>
      </c>
      <c r="G5737" s="68" t="s">
        <v>2550</v>
      </c>
      <c r="H5737" s="68" t="s">
        <v>60</v>
      </c>
      <c r="I5737" s="66">
        <v>86593</v>
      </c>
      <c r="J5737" s="66" t="s">
        <v>7587</v>
      </c>
      <c r="K5737" s="68" t="s">
        <v>2547</v>
      </c>
      <c r="L5737" s="69" t="s">
        <v>10816</v>
      </c>
      <c r="N5737" s="128">
        <v>100</v>
      </c>
      <c r="O5737" s="71">
        <v>33.5</v>
      </c>
      <c r="P5737" s="127"/>
    </row>
    <row r="5738" spans="1:16" ht="15" x14ac:dyDescent="0.25">
      <c r="A5738" s="67" t="str">
        <f t="shared" si="89"/>
        <v>117300062</v>
      </c>
      <c r="B5738" s="127">
        <v>11730006</v>
      </c>
      <c r="C5738" s="127">
        <v>2</v>
      </c>
      <c r="D5738" s="74" t="s">
        <v>6796</v>
      </c>
      <c r="E5738" s="68" t="s">
        <v>1278</v>
      </c>
      <c r="F5738" s="68" t="s">
        <v>10814</v>
      </c>
      <c r="G5738" s="68" t="s">
        <v>2550</v>
      </c>
      <c r="H5738" s="68" t="s">
        <v>60</v>
      </c>
      <c r="I5738" s="66">
        <v>86593</v>
      </c>
      <c r="J5738" s="66" t="s">
        <v>7587</v>
      </c>
      <c r="K5738" s="68" t="s">
        <v>2547</v>
      </c>
      <c r="L5738" s="69" t="s">
        <v>10816</v>
      </c>
      <c r="N5738" s="128">
        <v>100</v>
      </c>
      <c r="O5738" s="71">
        <v>33.5</v>
      </c>
      <c r="P5738" s="127"/>
    </row>
    <row r="5739" spans="1:16" ht="15" x14ac:dyDescent="0.25">
      <c r="A5739" s="67" t="str">
        <f t="shared" si="89"/>
        <v>72605681</v>
      </c>
      <c r="B5739" s="127">
        <v>7260568</v>
      </c>
      <c r="C5739" s="127">
        <v>1</v>
      </c>
      <c r="D5739" s="74" t="s">
        <v>6797</v>
      </c>
      <c r="E5739" s="68">
        <v>10812850</v>
      </c>
      <c r="F5739" s="68" t="s">
        <v>10813</v>
      </c>
      <c r="G5739" s="68" t="s">
        <v>10823</v>
      </c>
      <c r="H5739" s="68" t="s">
        <v>60</v>
      </c>
      <c r="I5739" s="66">
        <v>86593</v>
      </c>
      <c r="J5739" s="66" t="s">
        <v>7587</v>
      </c>
      <c r="K5739" s="68" t="s">
        <v>2547</v>
      </c>
      <c r="L5739" s="69" t="s">
        <v>10818</v>
      </c>
      <c r="N5739" s="128">
        <v>100</v>
      </c>
      <c r="O5739" s="71">
        <v>33.5</v>
      </c>
      <c r="P5739" s="127"/>
    </row>
    <row r="5740" spans="1:16" ht="15" x14ac:dyDescent="0.25">
      <c r="A5740" s="67" t="str">
        <f t="shared" si="89"/>
        <v>121321232</v>
      </c>
      <c r="B5740" s="127">
        <v>12132123</v>
      </c>
      <c r="C5740" s="127">
        <v>2</v>
      </c>
      <c r="D5740" s="74" t="s">
        <v>6798</v>
      </c>
      <c r="E5740" s="68" t="s">
        <v>1424</v>
      </c>
      <c r="F5740" s="68" t="s">
        <v>10815</v>
      </c>
      <c r="G5740" s="68" t="s">
        <v>10823</v>
      </c>
      <c r="H5740" s="68" t="s">
        <v>60</v>
      </c>
      <c r="I5740" s="66">
        <v>86593</v>
      </c>
      <c r="J5740" s="66" t="s">
        <v>7587</v>
      </c>
      <c r="K5740" s="68" t="s">
        <v>2547</v>
      </c>
      <c r="L5740" s="69" t="s">
        <v>10817</v>
      </c>
      <c r="N5740" s="128">
        <v>100</v>
      </c>
      <c r="O5740" s="71">
        <v>33.5</v>
      </c>
      <c r="P5740" s="127"/>
    </row>
    <row r="5741" spans="1:16" ht="15" x14ac:dyDescent="0.25">
      <c r="A5741" s="67" t="str">
        <f t="shared" si="89"/>
        <v>99684162</v>
      </c>
      <c r="B5741" s="127">
        <v>9968416</v>
      </c>
      <c r="C5741" s="127">
        <v>2</v>
      </c>
      <c r="D5741" s="74" t="s">
        <v>6799</v>
      </c>
      <c r="E5741" s="68">
        <v>131602767</v>
      </c>
      <c r="F5741" s="68" t="s">
        <v>10815</v>
      </c>
      <c r="G5741" s="68" t="s">
        <v>10823</v>
      </c>
      <c r="H5741" s="68" t="s">
        <v>60</v>
      </c>
      <c r="I5741" s="66">
        <v>86593</v>
      </c>
      <c r="J5741" s="66" t="s">
        <v>7587</v>
      </c>
      <c r="K5741" s="68" t="s">
        <v>2547</v>
      </c>
      <c r="L5741" s="69" t="s">
        <v>10817</v>
      </c>
      <c r="N5741" s="128">
        <v>100</v>
      </c>
      <c r="O5741" s="71">
        <v>33.5</v>
      </c>
      <c r="P5741" s="127"/>
    </row>
    <row r="5742" spans="1:16" ht="15" x14ac:dyDescent="0.25">
      <c r="A5742" s="67" t="str">
        <f t="shared" si="89"/>
        <v>131780524</v>
      </c>
      <c r="B5742" s="127">
        <v>13178052</v>
      </c>
      <c r="C5742" s="127">
        <v>4</v>
      </c>
      <c r="D5742" s="74" t="s">
        <v>4925</v>
      </c>
      <c r="E5742" s="68">
        <v>16649424</v>
      </c>
      <c r="F5742" s="68" t="s">
        <v>10814</v>
      </c>
      <c r="G5742" s="68" t="s">
        <v>2550</v>
      </c>
      <c r="H5742" s="68" t="s">
        <v>60</v>
      </c>
      <c r="I5742" s="66">
        <v>86593</v>
      </c>
      <c r="J5742" s="66" t="s">
        <v>7587</v>
      </c>
      <c r="K5742" s="68" t="s">
        <v>2547</v>
      </c>
      <c r="L5742" s="69" t="s">
        <v>10816</v>
      </c>
      <c r="N5742" s="128">
        <v>100</v>
      </c>
      <c r="O5742" s="71">
        <v>33.5</v>
      </c>
      <c r="P5742" s="127"/>
    </row>
    <row r="5743" spans="1:16" ht="15" x14ac:dyDescent="0.25">
      <c r="A5743" s="67" t="str">
        <f t="shared" si="89"/>
        <v>156362881</v>
      </c>
      <c r="B5743" s="127">
        <v>15636288</v>
      </c>
      <c r="C5743" s="127">
        <v>1</v>
      </c>
      <c r="D5743" s="74" t="s">
        <v>6800</v>
      </c>
      <c r="E5743" s="68">
        <v>851181414</v>
      </c>
      <c r="F5743" s="68" t="s">
        <v>10814</v>
      </c>
      <c r="G5743" s="68" t="s">
        <v>2550</v>
      </c>
      <c r="H5743" s="68" t="s">
        <v>60</v>
      </c>
      <c r="I5743" s="66">
        <v>86593</v>
      </c>
      <c r="J5743" s="66" t="s">
        <v>7587</v>
      </c>
      <c r="K5743" s="68" t="s">
        <v>2547</v>
      </c>
      <c r="L5743" s="69" t="s">
        <v>10816</v>
      </c>
      <c r="N5743" s="128">
        <v>81</v>
      </c>
      <c r="O5743" s="71">
        <v>33.5</v>
      </c>
      <c r="P5743" s="127"/>
    </row>
    <row r="5744" spans="1:16" ht="15" x14ac:dyDescent="0.25">
      <c r="A5744" s="67" t="str">
        <f t="shared" si="89"/>
        <v>113711952</v>
      </c>
      <c r="B5744" s="127">
        <v>11371195</v>
      </c>
      <c r="C5744" s="127">
        <v>2</v>
      </c>
      <c r="D5744" s="74" t="s">
        <v>5204</v>
      </c>
      <c r="E5744" s="68" t="s">
        <v>1151</v>
      </c>
      <c r="F5744" s="68" t="s">
        <v>10815</v>
      </c>
      <c r="G5744" s="68" t="s">
        <v>10823</v>
      </c>
      <c r="H5744" s="68" t="s">
        <v>60</v>
      </c>
      <c r="I5744" s="66">
        <v>86593</v>
      </c>
      <c r="J5744" s="66" t="s">
        <v>7587</v>
      </c>
      <c r="K5744" s="68" t="s">
        <v>2547</v>
      </c>
      <c r="L5744" s="69" t="s">
        <v>10817</v>
      </c>
      <c r="N5744" s="128">
        <v>100</v>
      </c>
      <c r="O5744" s="71">
        <v>33.5</v>
      </c>
      <c r="P5744" s="127"/>
    </row>
    <row r="5745" spans="1:16" ht="15" x14ac:dyDescent="0.25">
      <c r="A5745" s="67" t="str">
        <f t="shared" si="89"/>
        <v>113711954</v>
      </c>
      <c r="B5745" s="127">
        <v>11371195</v>
      </c>
      <c r="C5745" s="127">
        <v>4</v>
      </c>
      <c r="D5745" s="74" t="s">
        <v>5204</v>
      </c>
      <c r="E5745" s="68" t="s">
        <v>1151</v>
      </c>
      <c r="F5745" s="68" t="s">
        <v>10814</v>
      </c>
      <c r="G5745" s="68" t="s">
        <v>2550</v>
      </c>
      <c r="H5745" s="68" t="s">
        <v>60</v>
      </c>
      <c r="I5745" s="66">
        <v>86593</v>
      </c>
      <c r="J5745" s="66" t="s">
        <v>7587</v>
      </c>
      <c r="K5745" s="68" t="s">
        <v>2545</v>
      </c>
      <c r="L5745" s="69" t="s">
        <v>10816</v>
      </c>
      <c r="N5745" s="128">
        <v>100</v>
      </c>
      <c r="O5745" s="71">
        <v>67.7</v>
      </c>
      <c r="P5745" s="127"/>
    </row>
    <row r="5746" spans="1:16" ht="15" x14ac:dyDescent="0.25">
      <c r="A5746" s="67" t="str">
        <f t="shared" si="89"/>
        <v>100388262</v>
      </c>
      <c r="B5746" s="127">
        <v>10038826</v>
      </c>
      <c r="C5746" s="127">
        <v>2</v>
      </c>
      <c r="D5746" s="74" t="s">
        <v>6801</v>
      </c>
      <c r="E5746" s="68" t="s">
        <v>797</v>
      </c>
      <c r="F5746" s="68" t="s">
        <v>10815</v>
      </c>
      <c r="G5746" s="68" t="s">
        <v>2550</v>
      </c>
      <c r="H5746" s="68" t="s">
        <v>60</v>
      </c>
      <c r="I5746" s="66">
        <v>86593</v>
      </c>
      <c r="J5746" s="66" t="s">
        <v>7587</v>
      </c>
      <c r="K5746" s="68" t="s">
        <v>2547</v>
      </c>
      <c r="L5746" s="69" t="s">
        <v>10817</v>
      </c>
      <c r="N5746" s="128">
        <v>100</v>
      </c>
      <c r="O5746" s="71">
        <v>33.5</v>
      </c>
      <c r="P5746" s="127"/>
    </row>
    <row r="5747" spans="1:16" ht="15" x14ac:dyDescent="0.25">
      <c r="A5747" s="67" t="str">
        <f t="shared" si="89"/>
        <v>103537681</v>
      </c>
      <c r="B5747" s="127">
        <v>10353768</v>
      </c>
      <c r="C5747" s="127">
        <v>1</v>
      </c>
      <c r="D5747" s="74" t="s">
        <v>3799</v>
      </c>
      <c r="E5747" s="68">
        <v>17582647</v>
      </c>
      <c r="F5747" s="68" t="s">
        <v>10815</v>
      </c>
      <c r="G5747" s="68" t="s">
        <v>10823</v>
      </c>
      <c r="H5747" s="68" t="s">
        <v>60</v>
      </c>
      <c r="I5747" s="66">
        <v>86593</v>
      </c>
      <c r="J5747" s="66" t="s">
        <v>7587</v>
      </c>
      <c r="K5747" s="68" t="s">
        <v>2547</v>
      </c>
      <c r="L5747" s="69" t="s">
        <v>10817</v>
      </c>
      <c r="N5747" s="128">
        <v>100</v>
      </c>
      <c r="O5747" s="71">
        <v>33.5</v>
      </c>
      <c r="P5747" s="127"/>
    </row>
    <row r="5748" spans="1:16" ht="15" x14ac:dyDescent="0.25">
      <c r="A5748" s="67" t="str">
        <f t="shared" si="89"/>
        <v>134880652</v>
      </c>
      <c r="B5748" s="127">
        <v>13488065</v>
      </c>
      <c r="C5748" s="127">
        <v>2</v>
      </c>
      <c r="D5748" s="74" t="s">
        <v>6802</v>
      </c>
      <c r="E5748" s="68">
        <v>17053808</v>
      </c>
      <c r="F5748" s="68" t="s">
        <v>10814</v>
      </c>
      <c r="G5748" s="68" t="s">
        <v>2550</v>
      </c>
      <c r="H5748" s="68" t="s">
        <v>60</v>
      </c>
      <c r="I5748" s="66">
        <v>86593</v>
      </c>
      <c r="J5748" s="66" t="s">
        <v>7587</v>
      </c>
      <c r="K5748" s="68" t="s">
        <v>2547</v>
      </c>
      <c r="L5748" s="69" t="s">
        <v>10816</v>
      </c>
      <c r="N5748" s="128">
        <v>100</v>
      </c>
      <c r="O5748" s="71">
        <v>33.5</v>
      </c>
      <c r="P5748" s="127"/>
    </row>
    <row r="5749" spans="1:16" ht="15" x14ac:dyDescent="0.25">
      <c r="A5749" s="67" t="str">
        <f t="shared" si="89"/>
        <v>129134792</v>
      </c>
      <c r="B5749" s="127">
        <v>12913479</v>
      </c>
      <c r="C5749" s="127">
        <v>2</v>
      </c>
      <c r="D5749" s="74" t="s">
        <v>6803</v>
      </c>
      <c r="E5749" s="68">
        <v>17679834</v>
      </c>
      <c r="F5749" s="68" t="s">
        <v>10814</v>
      </c>
      <c r="G5749" s="68" t="s">
        <v>2550</v>
      </c>
      <c r="H5749" s="68" t="s">
        <v>60</v>
      </c>
      <c r="I5749" s="66">
        <v>86593</v>
      </c>
      <c r="J5749" s="66" t="s">
        <v>7587</v>
      </c>
      <c r="K5749" s="68" t="s">
        <v>2547</v>
      </c>
      <c r="L5749" s="69" t="s">
        <v>10816</v>
      </c>
      <c r="N5749" s="128">
        <v>100</v>
      </c>
      <c r="O5749" s="71">
        <v>33.5</v>
      </c>
      <c r="P5749" s="127"/>
    </row>
    <row r="5750" spans="1:16" ht="15" x14ac:dyDescent="0.25">
      <c r="A5750" s="67" t="str">
        <f t="shared" si="89"/>
        <v>79004806</v>
      </c>
      <c r="B5750" s="127">
        <v>7900480</v>
      </c>
      <c r="C5750" s="127">
        <v>6</v>
      </c>
      <c r="D5750" s="74" t="s">
        <v>6804</v>
      </c>
      <c r="E5750" s="68">
        <v>15812453</v>
      </c>
      <c r="F5750" s="68" t="s">
        <v>10814</v>
      </c>
      <c r="G5750" s="68" t="s">
        <v>2550</v>
      </c>
      <c r="H5750" s="68" t="s">
        <v>60</v>
      </c>
      <c r="I5750" s="66">
        <v>86593</v>
      </c>
      <c r="J5750" s="66" t="s">
        <v>7587</v>
      </c>
      <c r="K5750" s="68" t="s">
        <v>2547</v>
      </c>
      <c r="L5750" s="69" t="s">
        <v>10816</v>
      </c>
      <c r="N5750" s="128">
        <v>100</v>
      </c>
      <c r="O5750" s="71">
        <v>33.5</v>
      </c>
      <c r="P5750" s="127"/>
    </row>
    <row r="5751" spans="1:16" ht="15" x14ac:dyDescent="0.25">
      <c r="A5751" s="67" t="str">
        <f t="shared" si="89"/>
        <v>157791801</v>
      </c>
      <c r="B5751" s="127">
        <v>15779180</v>
      </c>
      <c r="C5751" s="127">
        <v>1</v>
      </c>
      <c r="D5751" s="74" t="s">
        <v>6805</v>
      </c>
      <c r="E5751" s="68">
        <v>1982924</v>
      </c>
      <c r="F5751" s="68" t="s">
        <v>10814</v>
      </c>
      <c r="G5751" s="68" t="s">
        <v>2550</v>
      </c>
      <c r="H5751" s="68" t="s">
        <v>60</v>
      </c>
      <c r="I5751" s="66">
        <v>86593</v>
      </c>
      <c r="J5751" s="66" t="s">
        <v>7587</v>
      </c>
      <c r="K5751" s="68" t="s">
        <v>2547</v>
      </c>
      <c r="L5751" s="69" t="s">
        <v>10816</v>
      </c>
      <c r="N5751" s="128">
        <v>100</v>
      </c>
      <c r="O5751" s="71">
        <v>33.5</v>
      </c>
      <c r="P5751" s="127"/>
    </row>
    <row r="5752" spans="1:16" ht="15" x14ac:dyDescent="0.25">
      <c r="A5752" s="67" t="str">
        <f t="shared" si="89"/>
        <v>69615994</v>
      </c>
      <c r="B5752" s="127">
        <v>6961599</v>
      </c>
      <c r="C5752" s="127">
        <v>4</v>
      </c>
      <c r="D5752" s="74" t="s">
        <v>6090</v>
      </c>
      <c r="E5752" s="68" t="s">
        <v>344</v>
      </c>
      <c r="F5752" s="68" t="s">
        <v>10814</v>
      </c>
      <c r="G5752" s="68" t="s">
        <v>2550</v>
      </c>
      <c r="H5752" s="68" t="s">
        <v>60</v>
      </c>
      <c r="I5752" s="66">
        <v>86593</v>
      </c>
      <c r="J5752" s="66" t="s">
        <v>7587</v>
      </c>
      <c r="K5752" s="68" t="s">
        <v>2547</v>
      </c>
      <c r="L5752" s="69" t="s">
        <v>10816</v>
      </c>
      <c r="N5752" s="128">
        <v>100</v>
      </c>
      <c r="O5752" s="71">
        <v>33.5</v>
      </c>
      <c r="P5752" s="127"/>
    </row>
    <row r="5753" spans="1:16" ht="15" x14ac:dyDescent="0.25">
      <c r="A5753" s="67" t="str">
        <f t="shared" si="89"/>
        <v>88344303</v>
      </c>
      <c r="B5753" s="127">
        <v>8834430</v>
      </c>
      <c r="C5753" s="127">
        <v>3</v>
      </c>
      <c r="D5753" s="74" t="s">
        <v>6806</v>
      </c>
      <c r="E5753" s="68">
        <v>15183136</v>
      </c>
      <c r="F5753" s="68" t="s">
        <v>10815</v>
      </c>
      <c r="G5753" s="68" t="s">
        <v>2550</v>
      </c>
      <c r="H5753" s="68" t="s">
        <v>60</v>
      </c>
      <c r="I5753" s="66">
        <v>86593</v>
      </c>
      <c r="J5753" s="66" t="s">
        <v>7587</v>
      </c>
      <c r="K5753" s="68" t="s">
        <v>2547</v>
      </c>
      <c r="L5753" s="69" t="s">
        <v>10817</v>
      </c>
      <c r="N5753" s="128">
        <v>100</v>
      </c>
      <c r="O5753" s="71">
        <v>33.5</v>
      </c>
      <c r="P5753" s="127"/>
    </row>
    <row r="5754" spans="1:16" ht="15" x14ac:dyDescent="0.25">
      <c r="A5754" s="67" t="str">
        <f t="shared" si="89"/>
        <v>88344302</v>
      </c>
      <c r="B5754" s="127">
        <v>8834430</v>
      </c>
      <c r="C5754" s="127">
        <v>2</v>
      </c>
      <c r="D5754" s="74" t="s">
        <v>6806</v>
      </c>
      <c r="E5754" s="68">
        <v>15183136</v>
      </c>
      <c r="F5754" s="68" t="s">
        <v>10815</v>
      </c>
      <c r="G5754" s="68" t="s">
        <v>10823</v>
      </c>
      <c r="H5754" s="68" t="s">
        <v>60</v>
      </c>
      <c r="I5754" s="66">
        <v>86593</v>
      </c>
      <c r="J5754" s="66" t="s">
        <v>7587</v>
      </c>
      <c r="K5754" s="68" t="s">
        <v>2547</v>
      </c>
      <c r="L5754" s="69" t="s">
        <v>10817</v>
      </c>
      <c r="N5754" s="128">
        <v>100</v>
      </c>
      <c r="O5754" s="71">
        <v>33.5</v>
      </c>
      <c r="P5754" s="127"/>
    </row>
    <row r="5755" spans="1:16" ht="15" x14ac:dyDescent="0.25">
      <c r="A5755" s="67" t="str">
        <f t="shared" si="89"/>
        <v>102130302</v>
      </c>
      <c r="B5755" s="127">
        <v>10213030</v>
      </c>
      <c r="C5755" s="127">
        <v>2</v>
      </c>
      <c r="D5755" s="74" t="s">
        <v>6807</v>
      </c>
      <c r="E5755" s="68">
        <v>26464699</v>
      </c>
      <c r="F5755" s="68" t="s">
        <v>10815</v>
      </c>
      <c r="G5755" s="68" t="s">
        <v>10823</v>
      </c>
      <c r="H5755" s="68" t="s">
        <v>60</v>
      </c>
      <c r="I5755" s="66">
        <v>86593</v>
      </c>
      <c r="J5755" s="66" t="s">
        <v>7587</v>
      </c>
      <c r="K5755" s="68" t="s">
        <v>2547</v>
      </c>
      <c r="L5755" s="69" t="s">
        <v>10817</v>
      </c>
      <c r="N5755" s="128">
        <v>100</v>
      </c>
      <c r="O5755" s="71">
        <v>33.5</v>
      </c>
      <c r="P5755" s="127"/>
    </row>
    <row r="5756" spans="1:16" ht="15" x14ac:dyDescent="0.25">
      <c r="A5756" s="67" t="str">
        <f t="shared" si="89"/>
        <v>78084102</v>
      </c>
      <c r="B5756" s="127">
        <v>7808410</v>
      </c>
      <c r="C5756" s="127">
        <v>2</v>
      </c>
      <c r="D5756" s="74" t="s">
        <v>6808</v>
      </c>
      <c r="E5756" s="68">
        <v>14925557</v>
      </c>
      <c r="F5756" s="68" t="s">
        <v>10815</v>
      </c>
      <c r="G5756" s="68" t="s">
        <v>2550</v>
      </c>
      <c r="H5756" s="68" t="s">
        <v>60</v>
      </c>
      <c r="I5756" s="66">
        <v>86593</v>
      </c>
      <c r="J5756" s="66" t="s">
        <v>7587</v>
      </c>
      <c r="K5756" s="68" t="s">
        <v>2547</v>
      </c>
      <c r="L5756" s="69" t="s">
        <v>10817</v>
      </c>
      <c r="N5756" s="128">
        <v>100</v>
      </c>
      <c r="O5756" s="71">
        <v>33.5</v>
      </c>
      <c r="P5756" s="127"/>
    </row>
    <row r="5757" spans="1:16" ht="15" x14ac:dyDescent="0.25">
      <c r="A5757" s="67" t="str">
        <f t="shared" si="89"/>
        <v>81776614</v>
      </c>
      <c r="B5757" s="127">
        <v>8177661</v>
      </c>
      <c r="C5757" s="127">
        <v>4</v>
      </c>
      <c r="D5757" s="74" t="s">
        <v>10494</v>
      </c>
      <c r="E5757" s="68">
        <v>6916531</v>
      </c>
      <c r="F5757" s="68" t="s">
        <v>10815</v>
      </c>
      <c r="G5757" s="68" t="s">
        <v>10823</v>
      </c>
      <c r="H5757" s="68" t="s">
        <v>60</v>
      </c>
      <c r="I5757" s="66">
        <v>86593</v>
      </c>
      <c r="J5757" s="66" t="s">
        <v>7587</v>
      </c>
      <c r="K5757" s="68" t="s">
        <v>2547</v>
      </c>
      <c r="L5757" s="69" t="s">
        <v>10817</v>
      </c>
      <c r="N5757" s="128">
        <v>0</v>
      </c>
      <c r="O5757" s="71">
        <v>33.5</v>
      </c>
      <c r="P5757" s="127"/>
    </row>
    <row r="5758" spans="1:16" ht="15" x14ac:dyDescent="0.25">
      <c r="A5758" s="67" t="str">
        <f t="shared" si="89"/>
        <v>89410992</v>
      </c>
      <c r="B5758" s="127">
        <v>8941099</v>
      </c>
      <c r="C5758" s="127">
        <v>2</v>
      </c>
      <c r="D5758" s="74" t="s">
        <v>6809</v>
      </c>
      <c r="E5758" s="68" t="s">
        <v>597</v>
      </c>
      <c r="F5758" s="68" t="s">
        <v>10815</v>
      </c>
      <c r="G5758" s="68" t="s">
        <v>2550</v>
      </c>
      <c r="H5758" s="68" t="s">
        <v>60</v>
      </c>
      <c r="I5758" s="66">
        <v>86593</v>
      </c>
      <c r="J5758" s="66" t="s">
        <v>7587</v>
      </c>
      <c r="K5758" s="68" t="s">
        <v>2547</v>
      </c>
      <c r="L5758" s="69" t="s">
        <v>10817</v>
      </c>
      <c r="N5758" s="128">
        <v>100</v>
      </c>
      <c r="O5758" s="71">
        <v>33.5</v>
      </c>
      <c r="P5758" s="127"/>
    </row>
    <row r="5759" spans="1:16" ht="15" x14ac:dyDescent="0.25">
      <c r="A5759" s="67" t="str">
        <f t="shared" si="89"/>
        <v>21986784</v>
      </c>
      <c r="B5759" s="127">
        <v>2198678</v>
      </c>
      <c r="C5759" s="127">
        <v>4</v>
      </c>
      <c r="D5759" s="74" t="s">
        <v>6810</v>
      </c>
      <c r="E5759" s="68" t="s">
        <v>8024</v>
      </c>
      <c r="F5759" s="68" t="s">
        <v>10815</v>
      </c>
      <c r="G5759" s="68" t="s">
        <v>10823</v>
      </c>
      <c r="H5759" s="68" t="s">
        <v>60</v>
      </c>
      <c r="I5759" s="66">
        <v>86593</v>
      </c>
      <c r="J5759" s="66" t="s">
        <v>7587</v>
      </c>
      <c r="K5759" s="68" t="s">
        <v>2547</v>
      </c>
      <c r="L5759" s="69" t="s">
        <v>10817</v>
      </c>
      <c r="N5759" s="128">
        <v>100</v>
      </c>
      <c r="O5759" s="71">
        <v>33.5</v>
      </c>
      <c r="P5759" s="127"/>
    </row>
    <row r="5760" spans="1:16" ht="15" x14ac:dyDescent="0.25">
      <c r="A5760" s="67" t="str">
        <f t="shared" si="89"/>
        <v>90791543</v>
      </c>
      <c r="B5760" s="127">
        <v>9079154</v>
      </c>
      <c r="C5760" s="127">
        <v>3</v>
      </c>
      <c r="D5760" s="74" t="s">
        <v>6811</v>
      </c>
      <c r="E5760" s="68" t="s">
        <v>620</v>
      </c>
      <c r="F5760" s="68" t="s">
        <v>10815</v>
      </c>
      <c r="G5760" s="68" t="s">
        <v>10823</v>
      </c>
      <c r="H5760" s="68" t="s">
        <v>60</v>
      </c>
      <c r="I5760" s="66">
        <v>86593</v>
      </c>
      <c r="J5760" s="66" t="s">
        <v>7587</v>
      </c>
      <c r="K5760" s="68" t="s">
        <v>2547</v>
      </c>
      <c r="L5760" s="69" t="s">
        <v>10817</v>
      </c>
      <c r="N5760" s="128">
        <v>100</v>
      </c>
      <c r="O5760" s="71">
        <v>33.5</v>
      </c>
      <c r="P5760" s="127"/>
    </row>
    <row r="5761" spans="1:16" ht="15" x14ac:dyDescent="0.25">
      <c r="A5761" s="67" t="str">
        <f t="shared" si="89"/>
        <v>90791542</v>
      </c>
      <c r="B5761" s="127">
        <v>9079154</v>
      </c>
      <c r="C5761" s="127">
        <v>2</v>
      </c>
      <c r="D5761" s="74" t="s">
        <v>6811</v>
      </c>
      <c r="E5761" s="68" t="s">
        <v>620</v>
      </c>
      <c r="F5761" s="68" t="s">
        <v>10815</v>
      </c>
      <c r="G5761" s="68" t="s">
        <v>2550</v>
      </c>
      <c r="H5761" s="68" t="s">
        <v>60</v>
      </c>
      <c r="I5761" s="66">
        <v>86593</v>
      </c>
      <c r="J5761" s="66" t="s">
        <v>7587</v>
      </c>
      <c r="K5761" s="68" t="s">
        <v>2547</v>
      </c>
      <c r="L5761" s="69" t="s">
        <v>10817</v>
      </c>
      <c r="N5761" s="128">
        <v>100</v>
      </c>
      <c r="O5761" s="71">
        <v>33.5</v>
      </c>
      <c r="P5761" s="127"/>
    </row>
    <row r="5762" spans="1:16" ht="15" x14ac:dyDescent="0.25">
      <c r="A5762" s="67" t="str">
        <f t="shared" si="89"/>
        <v>88002362</v>
      </c>
      <c r="B5762" s="127">
        <v>8800236</v>
      </c>
      <c r="C5762" s="127">
        <v>2</v>
      </c>
      <c r="D5762" s="74" t="s">
        <v>6098</v>
      </c>
      <c r="E5762" s="68">
        <v>5638463</v>
      </c>
      <c r="F5762" s="68" t="s">
        <v>10815</v>
      </c>
      <c r="G5762" s="68" t="s">
        <v>10823</v>
      </c>
      <c r="H5762" s="68" t="s">
        <v>60</v>
      </c>
      <c r="I5762" s="66">
        <v>86593</v>
      </c>
      <c r="J5762" s="66" t="s">
        <v>7587</v>
      </c>
      <c r="K5762" s="68" t="s">
        <v>2547</v>
      </c>
      <c r="L5762" s="69" t="s">
        <v>10817</v>
      </c>
      <c r="N5762" s="128">
        <v>100</v>
      </c>
      <c r="O5762" s="71">
        <v>33.5</v>
      </c>
      <c r="P5762" s="127"/>
    </row>
    <row r="5763" spans="1:16" ht="15" x14ac:dyDescent="0.25">
      <c r="A5763" s="67" t="str">
        <f t="shared" si="89"/>
        <v>114032023</v>
      </c>
      <c r="B5763" s="127">
        <v>11403202</v>
      </c>
      <c r="C5763" s="127">
        <v>3</v>
      </c>
      <c r="D5763" s="74" t="s">
        <v>5809</v>
      </c>
      <c r="E5763" s="68" t="s">
        <v>1163</v>
      </c>
      <c r="F5763" s="68" t="s">
        <v>10814</v>
      </c>
      <c r="G5763" s="68" t="s">
        <v>10823</v>
      </c>
      <c r="H5763" s="68" t="s">
        <v>60</v>
      </c>
      <c r="I5763" s="66">
        <v>86593</v>
      </c>
      <c r="J5763" s="66" t="s">
        <v>7587</v>
      </c>
      <c r="K5763" s="68" t="s">
        <v>2547</v>
      </c>
      <c r="L5763" s="69" t="s">
        <v>10816</v>
      </c>
      <c r="N5763" s="128">
        <v>100</v>
      </c>
      <c r="O5763" s="71">
        <v>33.5</v>
      </c>
      <c r="P5763" s="127"/>
    </row>
    <row r="5764" spans="1:16" ht="15" x14ac:dyDescent="0.25">
      <c r="A5764" s="67" t="str">
        <f t="shared" si="89"/>
        <v>103613521</v>
      </c>
      <c r="B5764" s="127">
        <v>10361352</v>
      </c>
      <c r="C5764" s="127">
        <v>1</v>
      </c>
      <c r="D5764" s="74" t="s">
        <v>6812</v>
      </c>
      <c r="E5764" s="68" t="s">
        <v>929</v>
      </c>
      <c r="F5764" s="68" t="s">
        <v>10815</v>
      </c>
      <c r="G5764" s="68" t="s">
        <v>10823</v>
      </c>
      <c r="H5764" s="68" t="s">
        <v>60</v>
      </c>
      <c r="I5764" s="66">
        <v>86593</v>
      </c>
      <c r="J5764" s="66" t="s">
        <v>7587</v>
      </c>
      <c r="K5764" s="68" t="s">
        <v>2547</v>
      </c>
      <c r="L5764" s="69" t="s">
        <v>10817</v>
      </c>
      <c r="N5764" s="128">
        <v>100</v>
      </c>
      <c r="O5764" s="71">
        <v>33.5</v>
      </c>
      <c r="P5764" s="127"/>
    </row>
    <row r="5765" spans="1:16" ht="15" x14ac:dyDescent="0.25">
      <c r="A5765" s="67" t="str">
        <f t="shared" si="89"/>
        <v>93014093</v>
      </c>
      <c r="B5765" s="127">
        <v>9301409</v>
      </c>
      <c r="C5765" s="127">
        <v>3</v>
      </c>
      <c r="D5765" s="74" t="s">
        <v>6813</v>
      </c>
      <c r="E5765" s="68">
        <v>13774793</v>
      </c>
      <c r="F5765" s="68" t="s">
        <v>10815</v>
      </c>
      <c r="G5765" s="68" t="s">
        <v>2550</v>
      </c>
      <c r="H5765" s="68" t="s">
        <v>60</v>
      </c>
      <c r="I5765" s="66">
        <v>86593</v>
      </c>
      <c r="J5765" s="66" t="s">
        <v>7587</v>
      </c>
      <c r="K5765" s="68" t="s">
        <v>2547</v>
      </c>
      <c r="L5765" s="69" t="s">
        <v>10817</v>
      </c>
      <c r="N5765" s="128">
        <v>100</v>
      </c>
      <c r="O5765" s="71">
        <v>33.5</v>
      </c>
      <c r="P5765" s="127"/>
    </row>
    <row r="5766" spans="1:16" ht="15" x14ac:dyDescent="0.25">
      <c r="A5766" s="67" t="str">
        <f t="shared" si="89"/>
        <v>99019292</v>
      </c>
      <c r="B5766" s="127">
        <v>9901929</v>
      </c>
      <c r="C5766" s="127">
        <v>2</v>
      </c>
      <c r="D5766" s="74" t="s">
        <v>6814</v>
      </c>
      <c r="E5766" s="68" t="s">
        <v>753</v>
      </c>
      <c r="F5766" s="68" t="s">
        <v>10815</v>
      </c>
      <c r="G5766" s="68" t="s">
        <v>2550</v>
      </c>
      <c r="H5766" s="68" t="s">
        <v>60</v>
      </c>
      <c r="I5766" s="66">
        <v>86593</v>
      </c>
      <c r="J5766" s="66" t="s">
        <v>7587</v>
      </c>
      <c r="K5766" s="68" t="s">
        <v>2547</v>
      </c>
      <c r="L5766" s="69" t="s">
        <v>10817</v>
      </c>
      <c r="N5766" s="128">
        <v>100</v>
      </c>
      <c r="O5766" s="71">
        <v>33.5</v>
      </c>
      <c r="P5766" s="127"/>
    </row>
    <row r="5767" spans="1:16" ht="15" x14ac:dyDescent="0.25">
      <c r="A5767" s="67" t="str">
        <f t="shared" si="89"/>
        <v>120810972</v>
      </c>
      <c r="B5767" s="127">
        <v>12081097</v>
      </c>
      <c r="C5767" s="127">
        <v>2</v>
      </c>
      <c r="D5767" s="74" t="s">
        <v>6815</v>
      </c>
      <c r="E5767" s="68">
        <v>13368905</v>
      </c>
      <c r="F5767" s="68" t="s">
        <v>10814</v>
      </c>
      <c r="G5767" s="68" t="s">
        <v>2550</v>
      </c>
      <c r="H5767" s="68" t="s">
        <v>60</v>
      </c>
      <c r="I5767" s="66">
        <v>86593</v>
      </c>
      <c r="J5767" s="66" t="s">
        <v>7587</v>
      </c>
      <c r="K5767" s="68" t="s">
        <v>2547</v>
      </c>
      <c r="L5767" s="69" t="s">
        <v>10816</v>
      </c>
      <c r="N5767" s="128">
        <v>100</v>
      </c>
      <c r="O5767" s="71">
        <v>33.5</v>
      </c>
      <c r="P5767" s="127"/>
    </row>
    <row r="5768" spans="1:16" ht="15" x14ac:dyDescent="0.25">
      <c r="A5768" s="67" t="str">
        <f t="shared" ref="A5768:A5831" si="90">CONCATENATE(B5768,C5768)</f>
        <v>162655062</v>
      </c>
      <c r="B5768" s="127">
        <v>16265506</v>
      </c>
      <c r="C5768" s="127">
        <v>2</v>
      </c>
      <c r="D5768" s="74" t="s">
        <v>6101</v>
      </c>
      <c r="E5768" s="68" t="s">
        <v>2400</v>
      </c>
      <c r="F5768" s="68" t="s">
        <v>10814</v>
      </c>
      <c r="G5768" s="68" t="s">
        <v>2550</v>
      </c>
      <c r="H5768" s="68" t="s">
        <v>60</v>
      </c>
      <c r="I5768" s="66">
        <v>86593</v>
      </c>
      <c r="J5768" s="66" t="s">
        <v>7587</v>
      </c>
      <c r="K5768" s="68" t="s">
        <v>2547</v>
      </c>
      <c r="L5768" s="69" t="s">
        <v>10816</v>
      </c>
      <c r="N5768" s="128">
        <v>100</v>
      </c>
      <c r="O5768" s="71">
        <v>33.5</v>
      </c>
      <c r="P5768" s="127"/>
    </row>
    <row r="5769" spans="1:16" ht="15" x14ac:dyDescent="0.25">
      <c r="A5769" s="67" t="str">
        <f t="shared" si="90"/>
        <v>72396092</v>
      </c>
      <c r="B5769" s="127">
        <v>7239609</v>
      </c>
      <c r="C5769" s="127">
        <v>2</v>
      </c>
      <c r="D5769" s="74" t="s">
        <v>6103</v>
      </c>
      <c r="E5769" s="68" t="s">
        <v>406</v>
      </c>
      <c r="F5769" s="68" t="s">
        <v>10813</v>
      </c>
      <c r="G5769" s="68" t="s">
        <v>10823</v>
      </c>
      <c r="H5769" s="68" t="s">
        <v>60</v>
      </c>
      <c r="I5769" s="66">
        <v>86593</v>
      </c>
      <c r="J5769" s="66" t="s">
        <v>7587</v>
      </c>
      <c r="K5769" s="68" t="s">
        <v>2547</v>
      </c>
      <c r="L5769" s="69" t="s">
        <v>10818</v>
      </c>
      <c r="N5769" s="128">
        <v>100</v>
      </c>
      <c r="O5769" s="71">
        <v>33.5</v>
      </c>
      <c r="P5769" s="127"/>
    </row>
    <row r="5770" spans="1:16" ht="15" x14ac:dyDescent="0.25">
      <c r="A5770" s="67" t="str">
        <f t="shared" si="90"/>
        <v>116639352</v>
      </c>
      <c r="B5770" s="127">
        <v>11663935</v>
      </c>
      <c r="C5770" s="127">
        <v>2</v>
      </c>
      <c r="D5770" s="74" t="s">
        <v>3813</v>
      </c>
      <c r="E5770" s="68">
        <v>11260106</v>
      </c>
      <c r="F5770" s="68" t="s">
        <v>10815</v>
      </c>
      <c r="G5770" s="68" t="s">
        <v>2550</v>
      </c>
      <c r="H5770" s="68" t="s">
        <v>60</v>
      </c>
      <c r="I5770" s="66">
        <v>86593</v>
      </c>
      <c r="J5770" s="66" t="s">
        <v>7587</v>
      </c>
      <c r="K5770" s="68" t="s">
        <v>2547</v>
      </c>
      <c r="L5770" s="69" t="s">
        <v>10817</v>
      </c>
      <c r="N5770" s="128">
        <v>100</v>
      </c>
      <c r="O5770" s="71">
        <v>33.5</v>
      </c>
      <c r="P5770" s="127"/>
    </row>
    <row r="5771" spans="1:16" ht="15" x14ac:dyDescent="0.25">
      <c r="A5771" s="67" t="str">
        <f t="shared" si="90"/>
        <v>101269342</v>
      </c>
      <c r="B5771" s="127">
        <v>10126934</v>
      </c>
      <c r="C5771" s="127">
        <v>2</v>
      </c>
      <c r="D5771" s="74" t="s">
        <v>6816</v>
      </c>
      <c r="E5771" s="68" t="s">
        <v>855</v>
      </c>
      <c r="F5771" s="68" t="s">
        <v>10815</v>
      </c>
      <c r="G5771" s="68" t="s">
        <v>10823</v>
      </c>
      <c r="H5771" s="68" t="s">
        <v>60</v>
      </c>
      <c r="I5771" s="66">
        <v>86593</v>
      </c>
      <c r="J5771" s="66" t="s">
        <v>7587</v>
      </c>
      <c r="K5771" s="68" t="s">
        <v>2547</v>
      </c>
      <c r="L5771" s="69" t="s">
        <v>10817</v>
      </c>
      <c r="N5771" s="128">
        <v>100</v>
      </c>
      <c r="O5771" s="71">
        <v>33.5</v>
      </c>
      <c r="P5771" s="127"/>
    </row>
    <row r="5772" spans="1:16" ht="15" x14ac:dyDescent="0.25">
      <c r="A5772" s="67" t="str">
        <f t="shared" si="90"/>
        <v>100122173</v>
      </c>
      <c r="B5772" s="127">
        <v>10012217</v>
      </c>
      <c r="C5772" s="127">
        <v>3</v>
      </c>
      <c r="D5772" s="74" t="s">
        <v>6817</v>
      </c>
      <c r="E5772" s="68">
        <v>15258716</v>
      </c>
      <c r="F5772" s="68" t="s">
        <v>10815</v>
      </c>
      <c r="G5772" s="68" t="s">
        <v>2550</v>
      </c>
      <c r="H5772" s="68" t="s">
        <v>60</v>
      </c>
      <c r="I5772" s="66">
        <v>86593</v>
      </c>
      <c r="J5772" s="66" t="s">
        <v>7587</v>
      </c>
      <c r="K5772" s="68" t="s">
        <v>2547</v>
      </c>
      <c r="L5772" s="69" t="s">
        <v>10817</v>
      </c>
      <c r="N5772" s="128">
        <v>100</v>
      </c>
      <c r="O5772" s="71">
        <v>33.5</v>
      </c>
      <c r="P5772" s="127"/>
    </row>
    <row r="5773" spans="1:16" ht="15" x14ac:dyDescent="0.25">
      <c r="A5773" s="67" t="str">
        <f t="shared" si="90"/>
        <v>93697033</v>
      </c>
      <c r="B5773" s="127">
        <v>9369703</v>
      </c>
      <c r="C5773" s="127">
        <v>3</v>
      </c>
      <c r="D5773" s="74" t="s">
        <v>7540</v>
      </c>
      <c r="E5773" s="68" t="s">
        <v>8025</v>
      </c>
      <c r="F5773" s="68" t="s">
        <v>10815</v>
      </c>
      <c r="G5773" s="68" t="s">
        <v>2550</v>
      </c>
      <c r="H5773" s="68" t="s">
        <v>60</v>
      </c>
      <c r="I5773" s="66">
        <v>86593</v>
      </c>
      <c r="J5773" s="66" t="s">
        <v>7587</v>
      </c>
      <c r="K5773" s="68" t="s">
        <v>2547</v>
      </c>
      <c r="L5773" s="69" t="s">
        <v>10817</v>
      </c>
      <c r="N5773" s="128">
        <v>100</v>
      </c>
      <c r="O5773" s="71">
        <v>33.5</v>
      </c>
      <c r="P5773" s="127"/>
    </row>
    <row r="5774" spans="1:16" ht="15" x14ac:dyDescent="0.25">
      <c r="A5774" s="67" t="str">
        <f t="shared" si="90"/>
        <v>93697031</v>
      </c>
      <c r="B5774" s="127">
        <v>9369703</v>
      </c>
      <c r="C5774" s="127">
        <v>1</v>
      </c>
      <c r="D5774" s="74" t="s">
        <v>7540</v>
      </c>
      <c r="E5774" s="68" t="s">
        <v>8025</v>
      </c>
      <c r="F5774" s="68" t="s">
        <v>10815</v>
      </c>
      <c r="G5774" s="68" t="s">
        <v>2550</v>
      </c>
      <c r="H5774" s="68" t="s">
        <v>60</v>
      </c>
      <c r="I5774" s="66">
        <v>86593</v>
      </c>
      <c r="J5774" s="66" t="s">
        <v>7587</v>
      </c>
      <c r="K5774" s="68" t="s">
        <v>2547</v>
      </c>
      <c r="L5774" s="69" t="s">
        <v>10817</v>
      </c>
      <c r="N5774" s="128">
        <v>100</v>
      </c>
      <c r="O5774" s="71">
        <v>33.5</v>
      </c>
      <c r="P5774" s="127"/>
    </row>
    <row r="5775" spans="1:16" ht="15" x14ac:dyDescent="0.25">
      <c r="A5775" s="67" t="str">
        <f t="shared" si="90"/>
        <v>47660401</v>
      </c>
      <c r="B5775" s="127">
        <v>4766040</v>
      </c>
      <c r="C5775" s="127">
        <v>1</v>
      </c>
      <c r="D5775" s="74" t="s">
        <v>6818</v>
      </c>
      <c r="E5775" s="68" t="s">
        <v>259</v>
      </c>
      <c r="F5775" s="68" t="s">
        <v>10813</v>
      </c>
      <c r="G5775" s="68" t="s">
        <v>10823</v>
      </c>
      <c r="H5775" s="68" t="s">
        <v>60</v>
      </c>
      <c r="I5775" s="66">
        <v>86593</v>
      </c>
      <c r="J5775" s="66" t="s">
        <v>7587</v>
      </c>
      <c r="K5775" s="68" t="s">
        <v>2546</v>
      </c>
      <c r="L5775" s="69" t="s">
        <v>10818</v>
      </c>
      <c r="N5775" s="128">
        <v>100</v>
      </c>
      <c r="O5775" s="71">
        <v>40.200000000000003</v>
      </c>
      <c r="P5775" s="127"/>
    </row>
    <row r="5776" spans="1:16" ht="15" x14ac:dyDescent="0.25">
      <c r="A5776" s="67" t="str">
        <f t="shared" si="90"/>
        <v>83295394</v>
      </c>
      <c r="B5776" s="127">
        <v>8329539</v>
      </c>
      <c r="C5776" s="127">
        <v>4</v>
      </c>
      <c r="D5776" s="74" t="s">
        <v>7300</v>
      </c>
      <c r="E5776" s="68">
        <v>10322048</v>
      </c>
      <c r="F5776" s="68" t="s">
        <v>10813</v>
      </c>
      <c r="G5776" s="68" t="s">
        <v>10823</v>
      </c>
      <c r="H5776" s="68" t="s">
        <v>60</v>
      </c>
      <c r="I5776" s="66">
        <v>86593</v>
      </c>
      <c r="J5776" s="66" t="s">
        <v>7587</v>
      </c>
      <c r="K5776" s="68" t="s">
        <v>2546</v>
      </c>
      <c r="L5776" s="69" t="s">
        <v>10818</v>
      </c>
      <c r="N5776" s="128">
        <v>100</v>
      </c>
      <c r="O5776" s="71">
        <v>40.200000000000003</v>
      </c>
      <c r="P5776" s="127"/>
    </row>
    <row r="5777" spans="1:16" ht="15" x14ac:dyDescent="0.25">
      <c r="A5777" s="67" t="str">
        <f t="shared" si="90"/>
        <v>105512445</v>
      </c>
      <c r="B5777" s="127">
        <v>10551244</v>
      </c>
      <c r="C5777" s="127">
        <v>5</v>
      </c>
      <c r="D5777" s="74" t="s">
        <v>6819</v>
      </c>
      <c r="E5777" s="68" t="s">
        <v>1001</v>
      </c>
      <c r="F5777" s="68" t="s">
        <v>10814</v>
      </c>
      <c r="G5777" s="68" t="s">
        <v>2550</v>
      </c>
      <c r="H5777" s="68" t="s">
        <v>60</v>
      </c>
      <c r="I5777" s="66">
        <v>86593</v>
      </c>
      <c r="J5777" s="66" t="s">
        <v>7587</v>
      </c>
      <c r="K5777" s="68" t="s">
        <v>2547</v>
      </c>
      <c r="L5777" s="69" t="s">
        <v>10816</v>
      </c>
      <c r="N5777" s="128">
        <v>100</v>
      </c>
      <c r="O5777" s="71">
        <v>33.5</v>
      </c>
      <c r="P5777" s="127"/>
    </row>
    <row r="5778" spans="1:16" ht="15" x14ac:dyDescent="0.25">
      <c r="A5778" s="67" t="str">
        <f t="shared" si="90"/>
        <v>105512444</v>
      </c>
      <c r="B5778" s="127">
        <v>10551244</v>
      </c>
      <c r="C5778" s="127">
        <v>4</v>
      </c>
      <c r="D5778" s="74" t="s">
        <v>6819</v>
      </c>
      <c r="E5778" s="68" t="s">
        <v>1001</v>
      </c>
      <c r="F5778" s="68" t="s">
        <v>10815</v>
      </c>
      <c r="G5778" s="68" t="s">
        <v>10823</v>
      </c>
      <c r="H5778" s="68" t="s">
        <v>60</v>
      </c>
      <c r="I5778" s="66">
        <v>86593</v>
      </c>
      <c r="J5778" s="66" t="s">
        <v>7587</v>
      </c>
      <c r="K5778" s="68" t="s">
        <v>2547</v>
      </c>
      <c r="L5778" s="69" t="s">
        <v>10817</v>
      </c>
      <c r="N5778" s="128">
        <v>100</v>
      </c>
      <c r="O5778" s="71">
        <v>33.5</v>
      </c>
      <c r="P5778" s="127"/>
    </row>
    <row r="5779" spans="1:16" ht="15" x14ac:dyDescent="0.25">
      <c r="A5779" s="67" t="str">
        <f t="shared" si="90"/>
        <v>91192552</v>
      </c>
      <c r="B5779" s="127">
        <v>9119255</v>
      </c>
      <c r="C5779" s="127">
        <v>2</v>
      </c>
      <c r="D5779" s="74" t="s">
        <v>6820</v>
      </c>
      <c r="E5779" s="68">
        <v>1023800</v>
      </c>
      <c r="F5779" s="68" t="s">
        <v>10814</v>
      </c>
      <c r="G5779" s="68" t="s">
        <v>2550</v>
      </c>
      <c r="H5779" s="68" t="s">
        <v>60</v>
      </c>
      <c r="I5779" s="66">
        <v>86593</v>
      </c>
      <c r="J5779" s="66" t="s">
        <v>7587</v>
      </c>
      <c r="K5779" s="68" t="s">
        <v>2547</v>
      </c>
      <c r="L5779" s="69" t="s">
        <v>10816</v>
      </c>
      <c r="N5779" s="128">
        <v>0</v>
      </c>
      <c r="O5779" s="71">
        <v>33.5</v>
      </c>
      <c r="P5779" s="127"/>
    </row>
    <row r="5780" spans="1:16" ht="15" x14ac:dyDescent="0.25">
      <c r="A5780" s="67" t="str">
        <f t="shared" si="90"/>
        <v>78598674</v>
      </c>
      <c r="B5780" s="127">
        <v>7859867</v>
      </c>
      <c r="C5780" s="127">
        <v>4</v>
      </c>
      <c r="D5780" s="74" t="s">
        <v>6821</v>
      </c>
      <c r="E5780" s="68">
        <v>17423684</v>
      </c>
      <c r="F5780" s="68" t="s">
        <v>10814</v>
      </c>
      <c r="G5780" s="68" t="s">
        <v>2550</v>
      </c>
      <c r="H5780" s="68" t="s">
        <v>60</v>
      </c>
      <c r="I5780" s="66">
        <v>86593</v>
      </c>
      <c r="J5780" s="66" t="s">
        <v>7587</v>
      </c>
      <c r="K5780" s="68" t="s">
        <v>2547</v>
      </c>
      <c r="L5780" s="69" t="s">
        <v>10816</v>
      </c>
      <c r="N5780" s="128">
        <v>100</v>
      </c>
      <c r="O5780" s="71">
        <v>33.5</v>
      </c>
      <c r="P5780" s="127"/>
    </row>
    <row r="5781" spans="1:16" ht="15" x14ac:dyDescent="0.25">
      <c r="A5781" s="67" t="str">
        <f t="shared" si="90"/>
        <v>78989761</v>
      </c>
      <c r="B5781" s="127">
        <v>7898976</v>
      </c>
      <c r="C5781" s="127">
        <v>1</v>
      </c>
      <c r="D5781" s="74" t="s">
        <v>4004</v>
      </c>
      <c r="E5781" s="68">
        <v>13074155</v>
      </c>
      <c r="F5781" s="68" t="s">
        <v>10813</v>
      </c>
      <c r="G5781" s="68" t="s">
        <v>10823</v>
      </c>
      <c r="H5781" s="68" t="s">
        <v>60</v>
      </c>
      <c r="I5781" s="66">
        <v>86593</v>
      </c>
      <c r="J5781" s="66" t="s">
        <v>7587</v>
      </c>
      <c r="K5781" s="68" t="s">
        <v>2547</v>
      </c>
      <c r="L5781" s="69" t="s">
        <v>10818</v>
      </c>
      <c r="N5781" s="128">
        <v>100</v>
      </c>
      <c r="O5781" s="71">
        <v>33.5</v>
      </c>
      <c r="P5781" s="127"/>
    </row>
    <row r="5782" spans="1:16" ht="15" x14ac:dyDescent="0.25">
      <c r="A5782" s="67" t="str">
        <f t="shared" si="90"/>
        <v>161060881</v>
      </c>
      <c r="B5782" s="127">
        <v>16106088</v>
      </c>
      <c r="C5782" s="127">
        <v>1</v>
      </c>
      <c r="D5782" s="74" t="s">
        <v>6822</v>
      </c>
      <c r="E5782" s="68">
        <v>19174299</v>
      </c>
      <c r="F5782" s="68" t="s">
        <v>10814</v>
      </c>
      <c r="G5782" s="68" t="s">
        <v>2550</v>
      </c>
      <c r="H5782" s="68" t="s">
        <v>60</v>
      </c>
      <c r="I5782" s="66">
        <v>86593</v>
      </c>
      <c r="J5782" s="66" t="s">
        <v>7587</v>
      </c>
      <c r="K5782" s="68" t="s">
        <v>2547</v>
      </c>
      <c r="L5782" s="69" t="s">
        <v>10816</v>
      </c>
      <c r="N5782" s="128">
        <v>100</v>
      </c>
      <c r="O5782" s="71">
        <v>33.5</v>
      </c>
      <c r="P5782" s="127"/>
    </row>
    <row r="5783" spans="1:16" ht="15" x14ac:dyDescent="0.25">
      <c r="A5783" s="67" t="str">
        <f t="shared" si="90"/>
        <v>164605341</v>
      </c>
      <c r="B5783" s="127">
        <v>16460534</v>
      </c>
      <c r="C5783" s="127">
        <v>1</v>
      </c>
      <c r="D5783" s="74" t="s">
        <v>6823</v>
      </c>
      <c r="E5783" s="68" t="s">
        <v>2474</v>
      </c>
      <c r="F5783" s="68" t="s">
        <v>10814</v>
      </c>
      <c r="G5783" s="68" t="s">
        <v>2550</v>
      </c>
      <c r="H5783" s="68" t="s">
        <v>60</v>
      </c>
      <c r="I5783" s="66">
        <v>86593</v>
      </c>
      <c r="J5783" s="66" t="s">
        <v>7587</v>
      </c>
      <c r="K5783" s="68" t="s">
        <v>2547</v>
      </c>
      <c r="L5783" s="69" t="s">
        <v>10816</v>
      </c>
      <c r="N5783" s="128">
        <v>100</v>
      </c>
      <c r="O5783" s="71">
        <v>33.5</v>
      </c>
      <c r="P5783" s="127"/>
    </row>
    <row r="5784" spans="1:16" ht="15" x14ac:dyDescent="0.25">
      <c r="A5784" s="67" t="str">
        <f t="shared" si="90"/>
        <v>111236805</v>
      </c>
      <c r="B5784" s="127">
        <v>11123680</v>
      </c>
      <c r="C5784" s="127">
        <v>5</v>
      </c>
      <c r="D5784" s="74" t="s">
        <v>6824</v>
      </c>
      <c r="E5784" s="68">
        <v>753007</v>
      </c>
      <c r="F5784" s="68" t="s">
        <v>10815</v>
      </c>
      <c r="G5784" s="68" t="s">
        <v>10823</v>
      </c>
      <c r="H5784" s="68" t="s">
        <v>60</v>
      </c>
      <c r="I5784" s="66">
        <v>86593</v>
      </c>
      <c r="J5784" s="66" t="s">
        <v>7587</v>
      </c>
      <c r="K5784" s="68" t="s">
        <v>2547</v>
      </c>
      <c r="L5784" s="69" t="s">
        <v>10817</v>
      </c>
      <c r="N5784" s="128">
        <v>100</v>
      </c>
      <c r="O5784" s="71">
        <v>33.5</v>
      </c>
      <c r="P5784" s="127"/>
    </row>
    <row r="5785" spans="1:16" ht="15" x14ac:dyDescent="0.25">
      <c r="A5785" s="67" t="str">
        <f t="shared" si="90"/>
        <v>99377052</v>
      </c>
      <c r="B5785" s="127">
        <v>9937705</v>
      </c>
      <c r="C5785" s="127">
        <v>2</v>
      </c>
      <c r="D5785" s="74" t="s">
        <v>6825</v>
      </c>
      <c r="E5785" s="68">
        <v>1319120</v>
      </c>
      <c r="F5785" s="68" t="s">
        <v>10815</v>
      </c>
      <c r="G5785" s="68" t="s">
        <v>10823</v>
      </c>
      <c r="H5785" s="68" t="s">
        <v>60</v>
      </c>
      <c r="I5785" s="66">
        <v>86593</v>
      </c>
      <c r="J5785" s="66" t="s">
        <v>7587</v>
      </c>
      <c r="K5785" s="68" t="s">
        <v>2547</v>
      </c>
      <c r="L5785" s="69" t="s">
        <v>10817</v>
      </c>
      <c r="N5785" s="128">
        <v>88</v>
      </c>
      <c r="O5785" s="71">
        <v>33.5</v>
      </c>
      <c r="P5785" s="127"/>
    </row>
    <row r="5786" spans="1:16" ht="15" x14ac:dyDescent="0.25">
      <c r="A5786" s="67" t="str">
        <f t="shared" si="90"/>
        <v>103510852</v>
      </c>
      <c r="B5786" s="127">
        <v>10351085</v>
      </c>
      <c r="C5786" s="127">
        <v>2</v>
      </c>
      <c r="D5786" s="74" t="s">
        <v>6826</v>
      </c>
      <c r="E5786" s="68" t="s">
        <v>924</v>
      </c>
      <c r="F5786" s="68" t="s">
        <v>10815</v>
      </c>
      <c r="G5786" s="68" t="s">
        <v>2550</v>
      </c>
      <c r="H5786" s="68" t="s">
        <v>60</v>
      </c>
      <c r="I5786" s="66">
        <v>86593</v>
      </c>
      <c r="J5786" s="66" t="s">
        <v>7587</v>
      </c>
      <c r="K5786" s="68" t="s">
        <v>2547</v>
      </c>
      <c r="L5786" s="69" t="s">
        <v>10817</v>
      </c>
      <c r="N5786" s="128">
        <v>100</v>
      </c>
      <c r="O5786" s="71">
        <v>33.5</v>
      </c>
      <c r="P5786" s="127"/>
    </row>
    <row r="5787" spans="1:16" ht="15" x14ac:dyDescent="0.25">
      <c r="A5787" s="67" t="str">
        <f t="shared" si="90"/>
        <v>129825812</v>
      </c>
      <c r="B5787" s="127">
        <v>12982581</v>
      </c>
      <c r="C5787" s="127">
        <v>2</v>
      </c>
      <c r="D5787" s="74" t="s">
        <v>6827</v>
      </c>
      <c r="E5787" s="68" t="s">
        <v>1617</v>
      </c>
      <c r="F5787" s="68" t="s">
        <v>10814</v>
      </c>
      <c r="G5787" s="68" t="s">
        <v>10823</v>
      </c>
      <c r="H5787" s="68" t="s">
        <v>60</v>
      </c>
      <c r="I5787" s="66">
        <v>86593</v>
      </c>
      <c r="J5787" s="66" t="s">
        <v>7587</v>
      </c>
      <c r="K5787" s="68" t="s">
        <v>2547</v>
      </c>
      <c r="L5787" s="69" t="s">
        <v>10816</v>
      </c>
      <c r="N5787" s="128">
        <v>100</v>
      </c>
      <c r="O5787" s="71">
        <v>33.5</v>
      </c>
      <c r="P5787" s="127"/>
    </row>
    <row r="5788" spans="1:16" ht="15" x14ac:dyDescent="0.25">
      <c r="A5788" s="67" t="str">
        <f t="shared" si="90"/>
        <v>77429643</v>
      </c>
      <c r="B5788" s="127">
        <v>7742964</v>
      </c>
      <c r="C5788" s="127">
        <v>3</v>
      </c>
      <c r="D5788" s="74" t="s">
        <v>6828</v>
      </c>
      <c r="E5788" s="68" t="s">
        <v>455</v>
      </c>
      <c r="F5788" s="68" t="s">
        <v>10815</v>
      </c>
      <c r="G5788" s="68" t="s">
        <v>10823</v>
      </c>
      <c r="H5788" s="68" t="s">
        <v>60</v>
      </c>
      <c r="I5788" s="66">
        <v>86593</v>
      </c>
      <c r="J5788" s="66" t="s">
        <v>7587</v>
      </c>
      <c r="K5788" s="68" t="s">
        <v>2547</v>
      </c>
      <c r="L5788" s="69" t="s">
        <v>10817</v>
      </c>
      <c r="N5788" s="128">
        <v>81</v>
      </c>
      <c r="O5788" s="71">
        <v>33.5</v>
      </c>
      <c r="P5788" s="127"/>
    </row>
    <row r="5789" spans="1:16" ht="15" x14ac:dyDescent="0.25">
      <c r="A5789" s="67" t="str">
        <f t="shared" si="90"/>
        <v>70032861</v>
      </c>
      <c r="B5789" s="127">
        <v>7003286</v>
      </c>
      <c r="C5789" s="127">
        <v>1</v>
      </c>
      <c r="D5789" s="74" t="s">
        <v>6829</v>
      </c>
      <c r="E5789" s="68" t="s">
        <v>377</v>
      </c>
      <c r="F5789" s="68" t="s">
        <v>10813</v>
      </c>
      <c r="G5789" s="68" t="s">
        <v>10823</v>
      </c>
      <c r="H5789" s="68" t="s">
        <v>60</v>
      </c>
      <c r="I5789" s="66">
        <v>86593</v>
      </c>
      <c r="J5789" s="66" t="s">
        <v>7587</v>
      </c>
      <c r="K5789" s="68" t="s">
        <v>2547</v>
      </c>
      <c r="L5789" s="69" t="s">
        <v>10818</v>
      </c>
      <c r="N5789" s="128">
        <v>100</v>
      </c>
      <c r="O5789" s="71">
        <v>33.5</v>
      </c>
      <c r="P5789" s="127"/>
    </row>
    <row r="5790" spans="1:16" ht="15" x14ac:dyDescent="0.25">
      <c r="A5790" s="67" t="str">
        <f t="shared" si="90"/>
        <v>101005683</v>
      </c>
      <c r="B5790" s="127">
        <v>10100568</v>
      </c>
      <c r="C5790" s="127">
        <v>3</v>
      </c>
      <c r="D5790" s="74" t="s">
        <v>6830</v>
      </c>
      <c r="E5790" s="68">
        <v>791089</v>
      </c>
      <c r="F5790" s="68" t="s">
        <v>10815</v>
      </c>
      <c r="G5790" s="68" t="s">
        <v>10823</v>
      </c>
      <c r="H5790" s="68" t="s">
        <v>60</v>
      </c>
      <c r="I5790" s="66">
        <v>86593</v>
      </c>
      <c r="J5790" s="66" t="s">
        <v>7587</v>
      </c>
      <c r="K5790" s="68" t="s">
        <v>2547</v>
      </c>
      <c r="L5790" s="69" t="s">
        <v>10817</v>
      </c>
      <c r="N5790" s="128">
        <v>100</v>
      </c>
      <c r="O5790" s="71">
        <v>33.5</v>
      </c>
      <c r="P5790" s="127"/>
    </row>
    <row r="5791" spans="1:16" ht="15" x14ac:dyDescent="0.25">
      <c r="A5791" s="67" t="str">
        <f t="shared" si="90"/>
        <v>93056584</v>
      </c>
      <c r="B5791" s="127">
        <v>9305658</v>
      </c>
      <c r="C5791" s="127">
        <v>4</v>
      </c>
      <c r="D5791" s="74" t="s">
        <v>6831</v>
      </c>
      <c r="E5791" s="68">
        <v>1326819</v>
      </c>
      <c r="F5791" s="68" t="s">
        <v>10814</v>
      </c>
      <c r="G5791" s="68" t="s">
        <v>2550</v>
      </c>
      <c r="H5791" s="68" t="s">
        <v>60</v>
      </c>
      <c r="I5791" s="66">
        <v>86593</v>
      </c>
      <c r="J5791" s="66" t="s">
        <v>7587</v>
      </c>
      <c r="K5791" s="68" t="s">
        <v>2547</v>
      </c>
      <c r="L5791" s="69" t="s">
        <v>10816</v>
      </c>
      <c r="N5791" s="128">
        <v>100</v>
      </c>
      <c r="O5791" s="71">
        <v>33.5</v>
      </c>
      <c r="P5791" s="127"/>
    </row>
    <row r="5792" spans="1:16" ht="15" x14ac:dyDescent="0.25">
      <c r="A5792" s="67" t="str">
        <f t="shared" si="90"/>
        <v>120468381</v>
      </c>
      <c r="B5792" s="127">
        <v>12046838</v>
      </c>
      <c r="C5792" s="127">
        <v>1</v>
      </c>
      <c r="D5792" s="74" t="s">
        <v>6832</v>
      </c>
      <c r="E5792" s="68" t="s">
        <v>1385</v>
      </c>
      <c r="F5792" s="68" t="s">
        <v>10815</v>
      </c>
      <c r="G5792" s="68" t="s">
        <v>2550</v>
      </c>
      <c r="H5792" s="68" t="s">
        <v>60</v>
      </c>
      <c r="I5792" s="66">
        <v>86593</v>
      </c>
      <c r="J5792" s="66" t="s">
        <v>7587</v>
      </c>
      <c r="K5792" s="68" t="s">
        <v>2547</v>
      </c>
      <c r="L5792" s="69" t="s">
        <v>10817</v>
      </c>
      <c r="N5792" s="128">
        <v>100</v>
      </c>
      <c r="O5792" s="71">
        <v>33.5</v>
      </c>
      <c r="P5792" s="127"/>
    </row>
    <row r="5793" spans="1:16" ht="15" x14ac:dyDescent="0.25">
      <c r="A5793" s="67" t="str">
        <f t="shared" si="90"/>
        <v>70089583</v>
      </c>
      <c r="B5793" s="127">
        <v>7008958</v>
      </c>
      <c r="C5793" s="127">
        <v>3</v>
      </c>
      <c r="D5793" s="74" t="s">
        <v>6833</v>
      </c>
      <c r="E5793" s="68">
        <v>578668</v>
      </c>
      <c r="F5793" s="68" t="s">
        <v>10814</v>
      </c>
      <c r="G5793" s="68" t="s">
        <v>2550</v>
      </c>
      <c r="H5793" s="68" t="s">
        <v>60</v>
      </c>
      <c r="I5793" s="66">
        <v>86593</v>
      </c>
      <c r="J5793" s="66" t="s">
        <v>7587</v>
      </c>
      <c r="K5793" s="68" t="s">
        <v>2547</v>
      </c>
      <c r="L5793" s="69" t="s">
        <v>10816</v>
      </c>
      <c r="N5793" s="128">
        <v>100</v>
      </c>
      <c r="O5793" s="71">
        <v>33.5</v>
      </c>
      <c r="P5793" s="127"/>
    </row>
    <row r="5794" spans="1:16" ht="15" x14ac:dyDescent="0.25">
      <c r="A5794" s="67" t="str">
        <f t="shared" si="90"/>
        <v>70089581</v>
      </c>
      <c r="B5794" s="127">
        <v>7008958</v>
      </c>
      <c r="C5794" s="127">
        <v>1</v>
      </c>
      <c r="D5794" s="74" t="s">
        <v>6833</v>
      </c>
      <c r="E5794" s="68">
        <v>578668</v>
      </c>
      <c r="F5794" s="68" t="s">
        <v>10813</v>
      </c>
      <c r="G5794" s="68" t="s">
        <v>10823</v>
      </c>
      <c r="H5794" s="68" t="s">
        <v>60</v>
      </c>
      <c r="I5794" s="66">
        <v>86593</v>
      </c>
      <c r="J5794" s="66" t="s">
        <v>7587</v>
      </c>
      <c r="K5794" s="68" t="s">
        <v>2547</v>
      </c>
      <c r="L5794" s="69" t="s">
        <v>10818</v>
      </c>
      <c r="N5794" s="128">
        <v>100</v>
      </c>
      <c r="O5794" s="71">
        <v>33.5</v>
      </c>
      <c r="P5794" s="127"/>
    </row>
    <row r="5795" spans="1:16" ht="15" x14ac:dyDescent="0.25">
      <c r="A5795" s="67" t="str">
        <f t="shared" si="90"/>
        <v>85510421</v>
      </c>
      <c r="B5795" s="127">
        <v>8551042</v>
      </c>
      <c r="C5795" s="127">
        <v>1</v>
      </c>
      <c r="D5795" s="74" t="s">
        <v>6834</v>
      </c>
      <c r="E5795" s="68">
        <v>12748663</v>
      </c>
      <c r="F5795" s="68" t="s">
        <v>10815</v>
      </c>
      <c r="G5795" s="68" t="s">
        <v>10823</v>
      </c>
      <c r="H5795" s="68" t="s">
        <v>60</v>
      </c>
      <c r="I5795" s="66">
        <v>86593</v>
      </c>
      <c r="J5795" s="66" t="s">
        <v>7587</v>
      </c>
      <c r="K5795" s="68" t="s">
        <v>2547</v>
      </c>
      <c r="L5795" s="69" t="s">
        <v>10817</v>
      </c>
      <c r="N5795" s="128">
        <v>100</v>
      </c>
      <c r="O5795" s="71">
        <v>33.5</v>
      </c>
      <c r="P5795" s="127"/>
    </row>
    <row r="5796" spans="1:16" ht="15" x14ac:dyDescent="0.25">
      <c r="A5796" s="67" t="str">
        <f t="shared" si="90"/>
        <v>85510422</v>
      </c>
      <c r="B5796" s="127">
        <v>8551042</v>
      </c>
      <c r="C5796" s="127">
        <v>2</v>
      </c>
      <c r="D5796" s="74" t="s">
        <v>6834</v>
      </c>
      <c r="E5796" s="68">
        <v>12748663</v>
      </c>
      <c r="F5796" s="68" t="s">
        <v>10814</v>
      </c>
      <c r="G5796" s="68" t="s">
        <v>2550</v>
      </c>
      <c r="H5796" s="68" t="s">
        <v>60</v>
      </c>
      <c r="I5796" s="66">
        <v>86593</v>
      </c>
      <c r="J5796" s="66" t="s">
        <v>7587</v>
      </c>
      <c r="K5796" s="68" t="s">
        <v>2547</v>
      </c>
      <c r="L5796" s="69" t="s">
        <v>10816</v>
      </c>
      <c r="N5796" s="128">
        <v>100</v>
      </c>
      <c r="O5796" s="71">
        <v>33.5</v>
      </c>
      <c r="P5796" s="127">
        <v>1</v>
      </c>
    </row>
    <row r="5797" spans="1:16" ht="15" x14ac:dyDescent="0.25">
      <c r="A5797" s="67" t="str">
        <f t="shared" si="90"/>
        <v>131879221</v>
      </c>
      <c r="B5797" s="127">
        <v>13187922</v>
      </c>
      <c r="C5797" s="127">
        <v>1</v>
      </c>
      <c r="D5797" s="74" t="s">
        <v>6835</v>
      </c>
      <c r="E5797" s="68" t="s">
        <v>1711</v>
      </c>
      <c r="F5797" s="68" t="s">
        <v>10814</v>
      </c>
      <c r="G5797" s="68" t="s">
        <v>10823</v>
      </c>
      <c r="H5797" s="68" t="s">
        <v>60</v>
      </c>
      <c r="I5797" s="66">
        <v>86593</v>
      </c>
      <c r="J5797" s="66" t="s">
        <v>7587</v>
      </c>
      <c r="K5797" s="68" t="s">
        <v>2547</v>
      </c>
      <c r="L5797" s="69" t="s">
        <v>10816</v>
      </c>
      <c r="N5797" s="128">
        <v>100</v>
      </c>
      <c r="O5797" s="71">
        <v>33.5</v>
      </c>
      <c r="P5797" s="127"/>
    </row>
    <row r="5798" spans="1:16" ht="15" x14ac:dyDescent="0.25">
      <c r="A5798" s="67" t="str">
        <f t="shared" si="90"/>
        <v>90757192</v>
      </c>
      <c r="B5798" s="127">
        <v>9075719</v>
      </c>
      <c r="C5798" s="127">
        <v>2</v>
      </c>
      <c r="D5798" s="74" t="s">
        <v>6836</v>
      </c>
      <c r="E5798" s="68">
        <v>12778458</v>
      </c>
      <c r="F5798" s="68" t="s">
        <v>10815</v>
      </c>
      <c r="G5798" s="68" t="s">
        <v>2550</v>
      </c>
      <c r="H5798" s="68" t="s">
        <v>60</v>
      </c>
      <c r="I5798" s="66">
        <v>86593</v>
      </c>
      <c r="J5798" s="66" t="s">
        <v>7587</v>
      </c>
      <c r="K5798" s="68" t="s">
        <v>2547</v>
      </c>
      <c r="L5798" s="69" t="s">
        <v>10817</v>
      </c>
      <c r="N5798" s="128">
        <v>81</v>
      </c>
      <c r="O5798" s="71">
        <v>33.5</v>
      </c>
      <c r="P5798" s="127"/>
    </row>
    <row r="5799" spans="1:16" ht="15" x14ac:dyDescent="0.25">
      <c r="A5799" s="67" t="str">
        <f t="shared" si="90"/>
        <v>50466345</v>
      </c>
      <c r="B5799" s="127">
        <v>5046634</v>
      </c>
      <c r="C5799" s="127">
        <v>5</v>
      </c>
      <c r="D5799" s="74" t="s">
        <v>6837</v>
      </c>
      <c r="E5799" s="68">
        <v>11718828</v>
      </c>
      <c r="F5799" s="68" t="s">
        <v>10814</v>
      </c>
      <c r="G5799" s="68" t="s">
        <v>2550</v>
      </c>
      <c r="H5799" s="68" t="s">
        <v>60</v>
      </c>
      <c r="I5799" s="66">
        <v>86593</v>
      </c>
      <c r="J5799" s="66" t="s">
        <v>7587</v>
      </c>
      <c r="K5799" s="68" t="s">
        <v>2547</v>
      </c>
      <c r="L5799" s="69" t="s">
        <v>10816</v>
      </c>
      <c r="N5799" s="128">
        <v>100</v>
      </c>
      <c r="O5799" s="71">
        <v>33.5</v>
      </c>
      <c r="P5799" s="127"/>
    </row>
    <row r="5800" spans="1:16" ht="15" x14ac:dyDescent="0.25">
      <c r="A5800" s="67" t="str">
        <f t="shared" si="90"/>
        <v>50466344</v>
      </c>
      <c r="B5800" s="127">
        <v>5046634</v>
      </c>
      <c r="C5800" s="127">
        <v>4</v>
      </c>
      <c r="D5800" s="74" t="s">
        <v>6837</v>
      </c>
      <c r="E5800" s="68">
        <v>11718828</v>
      </c>
      <c r="F5800" s="68" t="s">
        <v>10815</v>
      </c>
      <c r="G5800" s="68" t="s">
        <v>2550</v>
      </c>
      <c r="H5800" s="68" t="s">
        <v>60</v>
      </c>
      <c r="I5800" s="66">
        <v>86593</v>
      </c>
      <c r="J5800" s="66" t="s">
        <v>7587</v>
      </c>
      <c r="K5800" s="68" t="s">
        <v>2547</v>
      </c>
      <c r="L5800" s="69" t="s">
        <v>10817</v>
      </c>
      <c r="N5800" s="128">
        <v>100</v>
      </c>
      <c r="O5800" s="71">
        <v>33.5</v>
      </c>
      <c r="P5800" s="127"/>
    </row>
    <row r="5801" spans="1:16" ht="15" x14ac:dyDescent="0.25">
      <c r="A5801" s="67" t="str">
        <f t="shared" si="90"/>
        <v>110752005</v>
      </c>
      <c r="B5801" s="127">
        <v>11075200</v>
      </c>
      <c r="C5801" s="127">
        <v>5</v>
      </c>
      <c r="D5801" s="74" t="s">
        <v>6838</v>
      </c>
      <c r="E5801" s="68">
        <v>3501391</v>
      </c>
      <c r="F5801" s="68" t="s">
        <v>10814</v>
      </c>
      <c r="G5801" s="68" t="s">
        <v>10823</v>
      </c>
      <c r="H5801" s="68" t="s">
        <v>60</v>
      </c>
      <c r="I5801" s="66">
        <v>86593</v>
      </c>
      <c r="J5801" s="66" t="s">
        <v>7587</v>
      </c>
      <c r="K5801" s="68" t="s">
        <v>2547</v>
      </c>
      <c r="L5801" s="69" t="s">
        <v>10816</v>
      </c>
      <c r="N5801" s="128">
        <v>98</v>
      </c>
      <c r="O5801" s="71">
        <v>33.5</v>
      </c>
      <c r="P5801" s="127"/>
    </row>
    <row r="5802" spans="1:16" ht="15" x14ac:dyDescent="0.25">
      <c r="A5802" s="67" t="str">
        <f t="shared" si="90"/>
        <v>110752004</v>
      </c>
      <c r="B5802" s="127">
        <v>11075200</v>
      </c>
      <c r="C5802" s="127">
        <v>4</v>
      </c>
      <c r="D5802" s="74" t="s">
        <v>6838</v>
      </c>
      <c r="E5802" s="68">
        <v>3501391</v>
      </c>
      <c r="F5802" s="68" t="s">
        <v>10815</v>
      </c>
      <c r="G5802" s="68" t="s">
        <v>10823</v>
      </c>
      <c r="H5802" s="68" t="s">
        <v>60</v>
      </c>
      <c r="I5802" s="66">
        <v>86593</v>
      </c>
      <c r="J5802" s="66" t="s">
        <v>7587</v>
      </c>
      <c r="K5802" s="68" t="s">
        <v>2547</v>
      </c>
      <c r="L5802" s="69" t="s">
        <v>10817</v>
      </c>
      <c r="N5802" s="128">
        <v>100</v>
      </c>
      <c r="O5802" s="71">
        <v>33.5</v>
      </c>
      <c r="P5802" s="127"/>
    </row>
    <row r="5803" spans="1:16" ht="15" x14ac:dyDescent="0.25">
      <c r="A5803" s="67" t="str">
        <f t="shared" si="90"/>
        <v>100390163</v>
      </c>
      <c r="B5803" s="127">
        <v>10039016</v>
      </c>
      <c r="C5803" s="127">
        <v>3</v>
      </c>
      <c r="D5803" s="74" t="s">
        <v>6839</v>
      </c>
      <c r="E5803" s="68">
        <v>11723178</v>
      </c>
      <c r="F5803" s="68" t="s">
        <v>10815</v>
      </c>
      <c r="G5803" s="68" t="s">
        <v>10823</v>
      </c>
      <c r="H5803" s="68" t="s">
        <v>60</v>
      </c>
      <c r="I5803" s="66">
        <v>86593</v>
      </c>
      <c r="J5803" s="66" t="s">
        <v>7587</v>
      </c>
      <c r="K5803" s="68" t="s">
        <v>2547</v>
      </c>
      <c r="L5803" s="69" t="s">
        <v>10817</v>
      </c>
      <c r="N5803" s="128">
        <v>100</v>
      </c>
      <c r="O5803" s="71">
        <v>33.5</v>
      </c>
      <c r="P5803" s="127"/>
    </row>
    <row r="5804" spans="1:16" ht="15" x14ac:dyDescent="0.25">
      <c r="A5804" s="67" t="str">
        <f t="shared" si="90"/>
        <v>131217903</v>
      </c>
      <c r="B5804" s="127">
        <v>13121790</v>
      </c>
      <c r="C5804" s="127">
        <v>3</v>
      </c>
      <c r="D5804" s="74" t="s">
        <v>6840</v>
      </c>
      <c r="E5804" s="68">
        <v>2354707</v>
      </c>
      <c r="F5804" s="68" t="s">
        <v>10814</v>
      </c>
      <c r="G5804" s="68" t="s">
        <v>10823</v>
      </c>
      <c r="H5804" s="68" t="s">
        <v>60</v>
      </c>
      <c r="I5804" s="66">
        <v>86593</v>
      </c>
      <c r="J5804" s="66" t="s">
        <v>7587</v>
      </c>
      <c r="K5804" s="68" t="s">
        <v>2547</v>
      </c>
      <c r="L5804" s="69" t="s">
        <v>10816</v>
      </c>
      <c r="N5804" s="128">
        <v>81</v>
      </c>
      <c r="O5804" s="71">
        <v>33.5</v>
      </c>
      <c r="P5804" s="127"/>
    </row>
    <row r="5805" spans="1:16" ht="15" x14ac:dyDescent="0.25">
      <c r="A5805" s="67" t="str">
        <f t="shared" si="90"/>
        <v>74105171</v>
      </c>
      <c r="B5805" s="127">
        <v>7410517</v>
      </c>
      <c r="C5805" s="127">
        <v>1</v>
      </c>
      <c r="D5805" s="74" t="s">
        <v>6841</v>
      </c>
      <c r="E5805" s="68">
        <v>1101679</v>
      </c>
      <c r="F5805" s="68" t="s">
        <v>10813</v>
      </c>
      <c r="G5805" s="68" t="s">
        <v>10823</v>
      </c>
      <c r="H5805" s="68" t="s">
        <v>60</v>
      </c>
      <c r="I5805" s="66">
        <v>86593</v>
      </c>
      <c r="J5805" s="66" t="s">
        <v>7587</v>
      </c>
      <c r="K5805" s="68" t="s">
        <v>2548</v>
      </c>
      <c r="L5805" s="69" t="s">
        <v>10818</v>
      </c>
      <c r="N5805" s="128">
        <v>100</v>
      </c>
      <c r="O5805" s="71">
        <v>20.100000000000001</v>
      </c>
      <c r="P5805" s="127"/>
    </row>
    <row r="5806" spans="1:16" ht="15" x14ac:dyDescent="0.25">
      <c r="A5806" s="67" t="str">
        <f t="shared" si="90"/>
        <v>139246793</v>
      </c>
      <c r="B5806" s="127">
        <v>13924679</v>
      </c>
      <c r="C5806" s="127">
        <v>3</v>
      </c>
      <c r="D5806" s="74" t="s">
        <v>5118</v>
      </c>
      <c r="E5806" s="68" t="s">
        <v>1884</v>
      </c>
      <c r="F5806" s="68" t="s">
        <v>10814</v>
      </c>
      <c r="G5806" s="68" t="s">
        <v>2550</v>
      </c>
      <c r="H5806" s="68" t="s">
        <v>60</v>
      </c>
      <c r="I5806" s="66">
        <v>86593</v>
      </c>
      <c r="J5806" s="66" t="s">
        <v>7587</v>
      </c>
      <c r="K5806" s="68" t="s">
        <v>2546</v>
      </c>
      <c r="L5806" s="69" t="s">
        <v>10816</v>
      </c>
      <c r="N5806" s="128">
        <v>100</v>
      </c>
      <c r="O5806" s="71">
        <v>40.200000000000003</v>
      </c>
      <c r="P5806" s="127"/>
    </row>
    <row r="5807" spans="1:16" ht="15" x14ac:dyDescent="0.25">
      <c r="A5807" s="67" t="str">
        <f t="shared" si="90"/>
        <v>133829371</v>
      </c>
      <c r="B5807" s="127">
        <v>13382937</v>
      </c>
      <c r="C5807" s="127">
        <v>1</v>
      </c>
      <c r="D5807" s="74" t="s">
        <v>6842</v>
      </c>
      <c r="E5807" s="68" t="s">
        <v>1763</v>
      </c>
      <c r="F5807" s="68" t="s">
        <v>10814</v>
      </c>
      <c r="G5807" s="68" t="s">
        <v>10823</v>
      </c>
      <c r="H5807" s="68" t="s">
        <v>60</v>
      </c>
      <c r="I5807" s="66">
        <v>86593</v>
      </c>
      <c r="J5807" s="66" t="s">
        <v>7587</v>
      </c>
      <c r="K5807" s="68" t="s">
        <v>2547</v>
      </c>
      <c r="L5807" s="69" t="s">
        <v>10816</v>
      </c>
      <c r="N5807" s="128">
        <v>100</v>
      </c>
      <c r="O5807" s="71">
        <v>33.5</v>
      </c>
      <c r="P5807" s="127"/>
    </row>
    <row r="5808" spans="1:16" ht="15" x14ac:dyDescent="0.25">
      <c r="A5808" s="67" t="str">
        <f t="shared" si="90"/>
        <v>83473471</v>
      </c>
      <c r="B5808" s="127">
        <v>8347347</v>
      </c>
      <c r="C5808" s="127">
        <v>1</v>
      </c>
      <c r="D5808" s="74" t="s">
        <v>6843</v>
      </c>
      <c r="E5808" s="68" t="s">
        <v>10269</v>
      </c>
      <c r="F5808" s="68" t="s">
        <v>10813</v>
      </c>
      <c r="G5808" s="68" t="s">
        <v>10823</v>
      </c>
      <c r="H5808" s="68" t="s">
        <v>60</v>
      </c>
      <c r="I5808" s="66">
        <v>86593</v>
      </c>
      <c r="J5808" s="66" t="s">
        <v>7587</v>
      </c>
      <c r="K5808" s="68" t="s">
        <v>2547</v>
      </c>
      <c r="L5808" s="69" t="s">
        <v>10818</v>
      </c>
      <c r="N5808" s="128">
        <v>100</v>
      </c>
      <c r="O5808" s="71">
        <v>33.5</v>
      </c>
      <c r="P5808" s="127"/>
    </row>
    <row r="5809" spans="1:16" ht="15" x14ac:dyDescent="0.25">
      <c r="A5809" s="67" t="str">
        <f t="shared" si="90"/>
        <v>83473476</v>
      </c>
      <c r="B5809" s="127">
        <v>8347347</v>
      </c>
      <c r="C5809" s="127">
        <v>6</v>
      </c>
      <c r="D5809" s="74" t="s">
        <v>6843</v>
      </c>
      <c r="E5809" s="68" t="s">
        <v>10269</v>
      </c>
      <c r="F5809" s="68" t="s">
        <v>10814</v>
      </c>
      <c r="G5809" s="68" t="s">
        <v>2550</v>
      </c>
      <c r="H5809" s="68" t="s">
        <v>60</v>
      </c>
      <c r="I5809" s="66">
        <v>86593</v>
      </c>
      <c r="J5809" s="66" t="s">
        <v>7587</v>
      </c>
      <c r="K5809" s="68" t="s">
        <v>2547</v>
      </c>
      <c r="L5809" s="69" t="s">
        <v>10816</v>
      </c>
      <c r="N5809" s="128">
        <v>100</v>
      </c>
      <c r="O5809" s="71">
        <v>33.5</v>
      </c>
      <c r="P5809" s="127"/>
    </row>
    <row r="5810" spans="1:16" ht="15" x14ac:dyDescent="0.25">
      <c r="A5810" s="67" t="str">
        <f t="shared" si="90"/>
        <v>98413252</v>
      </c>
      <c r="B5810" s="127">
        <v>9841325</v>
      </c>
      <c r="C5810" s="127">
        <v>2</v>
      </c>
      <c r="D5810" s="74" t="s">
        <v>6138</v>
      </c>
      <c r="E5810" s="68" t="s">
        <v>739</v>
      </c>
      <c r="F5810" s="68" t="s">
        <v>10815</v>
      </c>
      <c r="G5810" s="68" t="s">
        <v>2550</v>
      </c>
      <c r="H5810" s="68" t="s">
        <v>60</v>
      </c>
      <c r="I5810" s="66">
        <v>86593</v>
      </c>
      <c r="J5810" s="66" t="s">
        <v>7587</v>
      </c>
      <c r="K5810" s="68" t="s">
        <v>2547</v>
      </c>
      <c r="L5810" s="69" t="s">
        <v>10817</v>
      </c>
      <c r="N5810" s="128">
        <v>100</v>
      </c>
      <c r="O5810" s="71">
        <v>33.5</v>
      </c>
      <c r="P5810" s="127"/>
    </row>
    <row r="5811" spans="1:16" ht="15" x14ac:dyDescent="0.25">
      <c r="A5811" s="67" t="str">
        <f t="shared" si="90"/>
        <v>98413253</v>
      </c>
      <c r="B5811" s="127">
        <v>9841325</v>
      </c>
      <c r="C5811" s="127">
        <v>3</v>
      </c>
      <c r="D5811" s="74" t="s">
        <v>6138</v>
      </c>
      <c r="E5811" s="68" t="s">
        <v>739</v>
      </c>
      <c r="F5811" s="68" t="s">
        <v>10815</v>
      </c>
      <c r="G5811" s="68" t="s">
        <v>10823</v>
      </c>
      <c r="H5811" s="68" t="s">
        <v>60</v>
      </c>
      <c r="I5811" s="66">
        <v>86593</v>
      </c>
      <c r="J5811" s="66" t="s">
        <v>7587</v>
      </c>
      <c r="K5811" s="68" t="s">
        <v>2547</v>
      </c>
      <c r="L5811" s="69" t="s">
        <v>10817</v>
      </c>
      <c r="N5811" s="128">
        <v>100</v>
      </c>
      <c r="O5811" s="71">
        <v>33.5</v>
      </c>
      <c r="P5811" s="127"/>
    </row>
    <row r="5812" spans="1:16" ht="15" x14ac:dyDescent="0.25">
      <c r="A5812" s="67" t="str">
        <f t="shared" si="90"/>
        <v>130050422</v>
      </c>
      <c r="B5812" s="127">
        <v>13005042</v>
      </c>
      <c r="C5812" s="127">
        <v>2</v>
      </c>
      <c r="D5812" s="74" t="s">
        <v>6844</v>
      </c>
      <c r="E5812" s="68" t="s">
        <v>1637</v>
      </c>
      <c r="F5812" s="68" t="s">
        <v>10814</v>
      </c>
      <c r="G5812" s="68" t="s">
        <v>2550</v>
      </c>
      <c r="H5812" s="68" t="s">
        <v>60</v>
      </c>
      <c r="I5812" s="66">
        <v>86593</v>
      </c>
      <c r="J5812" s="66" t="s">
        <v>7587</v>
      </c>
      <c r="K5812" s="68" t="s">
        <v>2547</v>
      </c>
      <c r="L5812" s="69" t="s">
        <v>10816</v>
      </c>
      <c r="N5812" s="128">
        <v>100</v>
      </c>
      <c r="O5812" s="71">
        <v>33.5</v>
      </c>
      <c r="P5812" s="127"/>
    </row>
    <row r="5813" spans="1:16" ht="15" x14ac:dyDescent="0.25">
      <c r="A5813" s="67" t="str">
        <f t="shared" si="90"/>
        <v>116255701</v>
      </c>
      <c r="B5813" s="127">
        <v>11625570</v>
      </c>
      <c r="C5813" s="127">
        <v>1</v>
      </c>
      <c r="D5813" s="74" t="s">
        <v>6845</v>
      </c>
      <c r="E5813" s="68">
        <v>4492960</v>
      </c>
      <c r="F5813" s="68" t="s">
        <v>10815</v>
      </c>
      <c r="G5813" s="68" t="s">
        <v>2550</v>
      </c>
      <c r="H5813" s="68" t="s">
        <v>60</v>
      </c>
      <c r="I5813" s="66">
        <v>86593</v>
      </c>
      <c r="J5813" s="66" t="s">
        <v>7587</v>
      </c>
      <c r="K5813" s="68" t="s">
        <v>2547</v>
      </c>
      <c r="L5813" s="69" t="s">
        <v>10817</v>
      </c>
      <c r="N5813" s="128">
        <v>100</v>
      </c>
      <c r="O5813" s="71">
        <v>33.5</v>
      </c>
      <c r="P5813" s="127"/>
    </row>
    <row r="5814" spans="1:16" ht="15" x14ac:dyDescent="0.25">
      <c r="A5814" s="67" t="str">
        <f t="shared" si="90"/>
        <v>113749371</v>
      </c>
      <c r="B5814" s="127">
        <v>11374937</v>
      </c>
      <c r="C5814" s="127">
        <v>1</v>
      </c>
      <c r="D5814" s="74" t="s">
        <v>6846</v>
      </c>
      <c r="E5814" s="68">
        <v>16353813</v>
      </c>
      <c r="F5814" s="68" t="s">
        <v>10815</v>
      </c>
      <c r="G5814" s="68" t="s">
        <v>10823</v>
      </c>
      <c r="H5814" s="68" t="s">
        <v>60</v>
      </c>
      <c r="I5814" s="66">
        <v>86593</v>
      </c>
      <c r="J5814" s="66" t="s">
        <v>7587</v>
      </c>
      <c r="K5814" s="68" t="s">
        <v>2547</v>
      </c>
      <c r="L5814" s="69" t="s">
        <v>10817</v>
      </c>
      <c r="N5814" s="128">
        <v>100</v>
      </c>
      <c r="O5814" s="71">
        <v>33.5</v>
      </c>
      <c r="P5814" s="127"/>
    </row>
    <row r="5815" spans="1:16" ht="15" x14ac:dyDescent="0.25">
      <c r="A5815" s="67" t="str">
        <f t="shared" si="90"/>
        <v>105650362</v>
      </c>
      <c r="B5815" s="127">
        <v>10565036</v>
      </c>
      <c r="C5815" s="127">
        <v>2</v>
      </c>
      <c r="D5815" s="74" t="s">
        <v>6847</v>
      </c>
      <c r="E5815" s="68">
        <v>20027145</v>
      </c>
      <c r="F5815" s="68" t="s">
        <v>10815</v>
      </c>
      <c r="G5815" s="68" t="s">
        <v>2550</v>
      </c>
      <c r="H5815" s="68" t="s">
        <v>60</v>
      </c>
      <c r="I5815" s="66">
        <v>86593</v>
      </c>
      <c r="J5815" s="66" t="s">
        <v>7587</v>
      </c>
      <c r="K5815" s="68" t="s">
        <v>2547</v>
      </c>
      <c r="L5815" s="69" t="s">
        <v>10817</v>
      </c>
      <c r="N5815" s="128">
        <v>100</v>
      </c>
      <c r="O5815" s="71">
        <v>33.5</v>
      </c>
      <c r="P5815" s="127"/>
    </row>
    <row r="5816" spans="1:16" ht="15" x14ac:dyDescent="0.25">
      <c r="A5816" s="67" t="str">
        <f t="shared" si="90"/>
        <v>112416154</v>
      </c>
      <c r="B5816" s="127">
        <v>11241615</v>
      </c>
      <c r="C5816" s="127">
        <v>4</v>
      </c>
      <c r="D5816" s="74" t="s">
        <v>6848</v>
      </c>
      <c r="E5816" s="68" t="s">
        <v>1108</v>
      </c>
      <c r="F5816" s="68" t="s">
        <v>10815</v>
      </c>
      <c r="G5816" s="68" t="s">
        <v>10823</v>
      </c>
      <c r="H5816" s="68" t="s">
        <v>60</v>
      </c>
      <c r="I5816" s="66">
        <v>86593</v>
      </c>
      <c r="J5816" s="66" t="s">
        <v>7587</v>
      </c>
      <c r="K5816" s="68" t="s">
        <v>2546</v>
      </c>
      <c r="L5816" s="69" t="s">
        <v>10817</v>
      </c>
      <c r="N5816" s="128">
        <v>100</v>
      </c>
      <c r="O5816" s="71">
        <v>40.200000000000003</v>
      </c>
      <c r="P5816" s="127"/>
    </row>
    <row r="5817" spans="1:16" ht="15" x14ac:dyDescent="0.25">
      <c r="A5817" s="67" t="str">
        <f t="shared" si="90"/>
        <v>52419352</v>
      </c>
      <c r="B5817" s="127">
        <v>5241935</v>
      </c>
      <c r="C5817" s="127">
        <v>2</v>
      </c>
      <c r="D5817" s="74" t="s">
        <v>6849</v>
      </c>
      <c r="E5817" s="68" t="s">
        <v>277</v>
      </c>
      <c r="F5817" s="68" t="s">
        <v>10814</v>
      </c>
      <c r="G5817" s="68" t="s">
        <v>2550</v>
      </c>
      <c r="H5817" s="68" t="s">
        <v>60</v>
      </c>
      <c r="I5817" s="66">
        <v>86593</v>
      </c>
      <c r="J5817" s="66" t="s">
        <v>7587</v>
      </c>
      <c r="K5817" s="68" t="s">
        <v>2547</v>
      </c>
      <c r="L5817" s="69" t="s">
        <v>10816</v>
      </c>
      <c r="N5817" s="128">
        <v>100</v>
      </c>
      <c r="O5817" s="71">
        <v>33.5</v>
      </c>
      <c r="P5817" s="127"/>
    </row>
    <row r="5818" spans="1:16" ht="15" x14ac:dyDescent="0.25">
      <c r="A5818" s="67" t="str">
        <f t="shared" si="90"/>
        <v>52419351</v>
      </c>
      <c r="B5818" s="127">
        <v>5241935</v>
      </c>
      <c r="C5818" s="127">
        <v>1</v>
      </c>
      <c r="D5818" s="74" t="s">
        <v>6849</v>
      </c>
      <c r="E5818" s="68" t="s">
        <v>277</v>
      </c>
      <c r="F5818" s="68" t="s">
        <v>10813</v>
      </c>
      <c r="G5818" s="68" t="s">
        <v>2550</v>
      </c>
      <c r="H5818" s="68" t="s">
        <v>60</v>
      </c>
      <c r="I5818" s="66">
        <v>86593</v>
      </c>
      <c r="J5818" s="66" t="s">
        <v>7587</v>
      </c>
      <c r="K5818" s="68" t="s">
        <v>2546</v>
      </c>
      <c r="L5818" s="69" t="s">
        <v>10818</v>
      </c>
      <c r="N5818" s="128">
        <v>100</v>
      </c>
      <c r="O5818" s="71">
        <v>40.200000000000003</v>
      </c>
      <c r="P5818" s="127"/>
    </row>
    <row r="5819" spans="1:16" ht="15" x14ac:dyDescent="0.25">
      <c r="A5819" s="67" t="str">
        <f t="shared" si="90"/>
        <v>116003421</v>
      </c>
      <c r="B5819" s="127">
        <v>11600342</v>
      </c>
      <c r="C5819" s="127">
        <v>1</v>
      </c>
      <c r="D5819" s="74" t="s">
        <v>6850</v>
      </c>
      <c r="E5819" s="68">
        <v>9822863</v>
      </c>
      <c r="F5819" s="68" t="s">
        <v>10815</v>
      </c>
      <c r="G5819" s="68" t="s">
        <v>2550</v>
      </c>
      <c r="H5819" s="68" t="s">
        <v>60</v>
      </c>
      <c r="I5819" s="66">
        <v>86593</v>
      </c>
      <c r="J5819" s="66" t="s">
        <v>7587</v>
      </c>
      <c r="K5819" s="68" t="s">
        <v>2547</v>
      </c>
      <c r="L5819" s="69" t="s">
        <v>10817</v>
      </c>
      <c r="N5819" s="128">
        <v>100</v>
      </c>
      <c r="O5819" s="71">
        <v>33.5</v>
      </c>
      <c r="P5819" s="127"/>
    </row>
    <row r="5820" spans="1:16" ht="15" x14ac:dyDescent="0.25">
      <c r="A5820" s="67" t="str">
        <f t="shared" si="90"/>
        <v>127727933</v>
      </c>
      <c r="B5820" s="127">
        <v>12772793</v>
      </c>
      <c r="C5820" s="127">
        <v>3</v>
      </c>
      <c r="D5820" s="74" t="s">
        <v>6851</v>
      </c>
      <c r="E5820" s="68" t="s">
        <v>1570</v>
      </c>
      <c r="F5820" s="68" t="s">
        <v>10814</v>
      </c>
      <c r="G5820" s="68" t="s">
        <v>10823</v>
      </c>
      <c r="H5820" s="68" t="s">
        <v>60</v>
      </c>
      <c r="I5820" s="66">
        <v>86593</v>
      </c>
      <c r="J5820" s="66" t="s">
        <v>7587</v>
      </c>
      <c r="K5820" s="68" t="s">
        <v>2547</v>
      </c>
      <c r="L5820" s="69" t="s">
        <v>10816</v>
      </c>
      <c r="N5820" s="128">
        <v>100</v>
      </c>
      <c r="O5820" s="71">
        <v>33.5</v>
      </c>
      <c r="P5820" s="127"/>
    </row>
    <row r="5821" spans="1:16" ht="15" x14ac:dyDescent="0.25">
      <c r="A5821" s="67" t="str">
        <f t="shared" si="90"/>
        <v>161053451</v>
      </c>
      <c r="B5821" s="127">
        <v>16105345</v>
      </c>
      <c r="C5821" s="127">
        <v>1</v>
      </c>
      <c r="D5821" s="74" t="s">
        <v>7227</v>
      </c>
      <c r="E5821" s="68" t="s">
        <v>2350</v>
      </c>
      <c r="F5821" s="68" t="s">
        <v>10814</v>
      </c>
      <c r="G5821" s="68" t="s">
        <v>2550</v>
      </c>
      <c r="H5821" s="68" t="s">
        <v>60</v>
      </c>
      <c r="I5821" s="66">
        <v>86593</v>
      </c>
      <c r="J5821" s="66" t="s">
        <v>7587</v>
      </c>
      <c r="K5821" s="68" t="s">
        <v>2547</v>
      </c>
      <c r="L5821" s="69" t="s">
        <v>10816</v>
      </c>
      <c r="N5821" s="128">
        <v>100</v>
      </c>
      <c r="O5821" s="71">
        <v>33.5</v>
      </c>
      <c r="P5821" s="127"/>
    </row>
    <row r="5822" spans="1:16" ht="15" x14ac:dyDescent="0.25">
      <c r="A5822" s="67" t="str">
        <f t="shared" si="90"/>
        <v>128472392</v>
      </c>
      <c r="B5822" s="127">
        <v>12847239</v>
      </c>
      <c r="C5822" s="127">
        <v>2</v>
      </c>
      <c r="D5822" s="74" t="s">
        <v>6852</v>
      </c>
      <c r="E5822" s="68">
        <v>1048190563</v>
      </c>
      <c r="F5822" s="68" t="s">
        <v>10814</v>
      </c>
      <c r="G5822" s="68" t="s">
        <v>10823</v>
      </c>
      <c r="H5822" s="68" t="s">
        <v>60</v>
      </c>
      <c r="I5822" s="66">
        <v>86593</v>
      </c>
      <c r="J5822" s="66" t="s">
        <v>7587</v>
      </c>
      <c r="K5822" s="68" t="s">
        <v>2547</v>
      </c>
      <c r="L5822" s="69" t="s">
        <v>10816</v>
      </c>
      <c r="N5822" s="128">
        <v>100</v>
      </c>
      <c r="O5822" s="71">
        <v>33.5</v>
      </c>
      <c r="P5822" s="127"/>
    </row>
    <row r="5823" spans="1:16" ht="15" x14ac:dyDescent="0.25">
      <c r="A5823" s="67" t="str">
        <f t="shared" si="90"/>
        <v>116154241</v>
      </c>
      <c r="B5823" s="127">
        <v>11615424</v>
      </c>
      <c r="C5823" s="127">
        <v>1</v>
      </c>
      <c r="D5823" s="74" t="s">
        <v>6853</v>
      </c>
      <c r="E5823" s="68" t="s">
        <v>1240</v>
      </c>
      <c r="F5823" s="68" t="s">
        <v>10815</v>
      </c>
      <c r="G5823" s="68" t="s">
        <v>2550</v>
      </c>
      <c r="H5823" s="68" t="s">
        <v>60</v>
      </c>
      <c r="I5823" s="66">
        <v>86593</v>
      </c>
      <c r="J5823" s="66" t="s">
        <v>7587</v>
      </c>
      <c r="K5823" s="68" t="s">
        <v>2547</v>
      </c>
      <c r="L5823" s="69" t="s">
        <v>10817</v>
      </c>
      <c r="N5823" s="128">
        <v>100</v>
      </c>
      <c r="O5823" s="71">
        <v>33.5</v>
      </c>
      <c r="P5823" s="127"/>
    </row>
    <row r="5824" spans="1:16" ht="15" x14ac:dyDescent="0.25">
      <c r="A5824" s="67" t="str">
        <f t="shared" si="90"/>
        <v>129372044</v>
      </c>
      <c r="B5824" s="127">
        <v>12937204</v>
      </c>
      <c r="C5824" s="127">
        <v>4</v>
      </c>
      <c r="D5824" s="74" t="s">
        <v>7650</v>
      </c>
      <c r="E5824" s="68" t="s">
        <v>7679</v>
      </c>
      <c r="F5824" s="68" t="s">
        <v>10814</v>
      </c>
      <c r="G5824" s="68" t="s">
        <v>10823</v>
      </c>
      <c r="H5824" s="68" t="s">
        <v>60</v>
      </c>
      <c r="I5824" s="66">
        <v>86593</v>
      </c>
      <c r="J5824" s="66" t="s">
        <v>7587</v>
      </c>
      <c r="K5824" s="68" t="s">
        <v>2547</v>
      </c>
      <c r="L5824" s="69" t="s">
        <v>10816</v>
      </c>
      <c r="N5824" s="128">
        <v>100</v>
      </c>
      <c r="O5824" s="71">
        <v>33.5</v>
      </c>
      <c r="P5824" s="127"/>
    </row>
    <row r="5825" spans="1:16" ht="15" x14ac:dyDescent="0.25">
      <c r="A5825" s="67" t="str">
        <f t="shared" si="90"/>
        <v>91792271</v>
      </c>
      <c r="B5825" s="127">
        <v>9179227</v>
      </c>
      <c r="C5825" s="127">
        <v>1</v>
      </c>
      <c r="D5825" s="74" t="s">
        <v>6854</v>
      </c>
      <c r="E5825" s="68">
        <v>7154552</v>
      </c>
      <c r="F5825" s="68" t="s">
        <v>10815</v>
      </c>
      <c r="G5825" s="68" t="s">
        <v>10823</v>
      </c>
      <c r="H5825" s="68" t="s">
        <v>60</v>
      </c>
      <c r="I5825" s="66">
        <v>86593</v>
      </c>
      <c r="J5825" s="66" t="s">
        <v>7587</v>
      </c>
      <c r="K5825" s="68" t="s">
        <v>2547</v>
      </c>
      <c r="L5825" s="69" t="s">
        <v>10817</v>
      </c>
      <c r="N5825" s="128">
        <v>100</v>
      </c>
      <c r="O5825" s="71">
        <v>33.5</v>
      </c>
      <c r="P5825" s="127"/>
    </row>
    <row r="5826" spans="1:16" ht="15" x14ac:dyDescent="0.25">
      <c r="A5826" s="67" t="str">
        <f t="shared" si="90"/>
        <v>91792273</v>
      </c>
      <c r="B5826" s="127">
        <v>9179227</v>
      </c>
      <c r="C5826" s="127">
        <v>3</v>
      </c>
      <c r="D5826" s="74" t="s">
        <v>6854</v>
      </c>
      <c r="E5826" s="68">
        <v>7154552</v>
      </c>
      <c r="F5826" s="68" t="s">
        <v>10815</v>
      </c>
      <c r="G5826" s="68" t="s">
        <v>2550</v>
      </c>
      <c r="H5826" s="68" t="s">
        <v>60</v>
      </c>
      <c r="I5826" s="66">
        <v>86593</v>
      </c>
      <c r="J5826" s="66" t="s">
        <v>7587</v>
      </c>
      <c r="K5826" s="68" t="s">
        <v>2547</v>
      </c>
      <c r="L5826" s="69" t="s">
        <v>10817</v>
      </c>
      <c r="N5826" s="128">
        <v>100</v>
      </c>
      <c r="O5826" s="71">
        <v>33.5</v>
      </c>
      <c r="P5826" s="127"/>
    </row>
    <row r="5827" spans="1:16" ht="15" x14ac:dyDescent="0.25">
      <c r="A5827" s="67" t="str">
        <f t="shared" si="90"/>
        <v>149803192</v>
      </c>
      <c r="B5827" s="127">
        <v>14980319</v>
      </c>
      <c r="C5827" s="127">
        <v>2</v>
      </c>
      <c r="D5827" s="74" t="s">
        <v>6855</v>
      </c>
      <c r="E5827" s="68" t="s">
        <v>2120</v>
      </c>
      <c r="F5827" s="68" t="s">
        <v>10814</v>
      </c>
      <c r="G5827" s="68" t="s">
        <v>2550</v>
      </c>
      <c r="H5827" s="68" t="s">
        <v>60</v>
      </c>
      <c r="I5827" s="66">
        <v>86593</v>
      </c>
      <c r="J5827" s="66" t="s">
        <v>7587</v>
      </c>
      <c r="K5827" s="68" t="s">
        <v>2547</v>
      </c>
      <c r="L5827" s="69" t="s">
        <v>10816</v>
      </c>
      <c r="N5827" s="128">
        <v>100</v>
      </c>
      <c r="O5827" s="71">
        <v>33.5</v>
      </c>
      <c r="P5827" s="127"/>
    </row>
    <row r="5828" spans="1:16" ht="15" x14ac:dyDescent="0.25">
      <c r="A5828" s="67" t="str">
        <f t="shared" si="90"/>
        <v>135075401</v>
      </c>
      <c r="B5828" s="127">
        <v>13507540</v>
      </c>
      <c r="C5828" s="127">
        <v>1</v>
      </c>
      <c r="D5828" s="74" t="s">
        <v>6617</v>
      </c>
      <c r="E5828" s="68" t="s">
        <v>1828</v>
      </c>
      <c r="F5828" s="68" t="s">
        <v>10814</v>
      </c>
      <c r="G5828" s="68" t="s">
        <v>10823</v>
      </c>
      <c r="H5828" s="68" t="s">
        <v>60</v>
      </c>
      <c r="I5828" s="66">
        <v>86593</v>
      </c>
      <c r="J5828" s="66" t="s">
        <v>7587</v>
      </c>
      <c r="K5828" s="68" t="s">
        <v>2547</v>
      </c>
      <c r="L5828" s="69" t="s">
        <v>10816</v>
      </c>
      <c r="N5828" s="128">
        <v>100</v>
      </c>
      <c r="O5828" s="71">
        <v>33.5</v>
      </c>
      <c r="P5828" s="127"/>
    </row>
    <row r="5829" spans="1:16" ht="15" x14ac:dyDescent="0.25">
      <c r="A5829" s="67" t="str">
        <f t="shared" si="90"/>
        <v>166356201</v>
      </c>
      <c r="B5829" s="127">
        <v>16635620</v>
      </c>
      <c r="C5829" s="127">
        <v>1</v>
      </c>
      <c r="D5829" s="74" t="s">
        <v>6856</v>
      </c>
      <c r="E5829" s="68" t="s">
        <v>2532</v>
      </c>
      <c r="F5829" s="68" t="s">
        <v>10814</v>
      </c>
      <c r="G5829" s="68" t="s">
        <v>2550</v>
      </c>
      <c r="H5829" s="68" t="s">
        <v>60</v>
      </c>
      <c r="I5829" s="66">
        <v>86593</v>
      </c>
      <c r="J5829" s="66" t="s">
        <v>7587</v>
      </c>
      <c r="K5829" s="68" t="s">
        <v>2547</v>
      </c>
      <c r="L5829" s="69" t="s">
        <v>10816</v>
      </c>
      <c r="N5829" s="128">
        <v>0</v>
      </c>
      <c r="O5829" s="71">
        <v>33.5</v>
      </c>
      <c r="P5829" s="127"/>
    </row>
    <row r="5830" spans="1:16" ht="15" x14ac:dyDescent="0.25">
      <c r="A5830" s="67" t="str">
        <f t="shared" si="90"/>
        <v>116161802</v>
      </c>
      <c r="B5830" s="127">
        <v>11616180</v>
      </c>
      <c r="C5830" s="127">
        <v>2</v>
      </c>
      <c r="D5830" s="74" t="s">
        <v>6857</v>
      </c>
      <c r="E5830" s="68">
        <v>20737801</v>
      </c>
      <c r="F5830" s="68" t="s">
        <v>10815</v>
      </c>
      <c r="G5830" s="68" t="s">
        <v>10823</v>
      </c>
      <c r="H5830" s="68" t="s">
        <v>60</v>
      </c>
      <c r="I5830" s="66">
        <v>86593</v>
      </c>
      <c r="J5830" s="66" t="s">
        <v>7587</v>
      </c>
      <c r="K5830" s="68" t="s">
        <v>2547</v>
      </c>
      <c r="L5830" s="69" t="s">
        <v>10817</v>
      </c>
      <c r="N5830" s="128">
        <v>100</v>
      </c>
      <c r="O5830" s="71">
        <v>33.5</v>
      </c>
      <c r="P5830" s="127"/>
    </row>
    <row r="5831" spans="1:16" ht="15" x14ac:dyDescent="0.25">
      <c r="A5831" s="67" t="str">
        <f t="shared" si="90"/>
        <v>134883023</v>
      </c>
      <c r="B5831" s="127">
        <v>13488302</v>
      </c>
      <c r="C5831" s="127">
        <v>3</v>
      </c>
      <c r="D5831" s="74" t="s">
        <v>6858</v>
      </c>
      <c r="E5831" s="68">
        <v>16978600</v>
      </c>
      <c r="F5831" s="68" t="s">
        <v>10814</v>
      </c>
      <c r="G5831" s="68" t="s">
        <v>2550</v>
      </c>
      <c r="H5831" s="68" t="s">
        <v>60</v>
      </c>
      <c r="I5831" s="66">
        <v>86593</v>
      </c>
      <c r="J5831" s="66" t="s">
        <v>7587</v>
      </c>
      <c r="K5831" s="68" t="s">
        <v>2547</v>
      </c>
      <c r="L5831" s="69" t="s">
        <v>10816</v>
      </c>
      <c r="N5831" s="128">
        <v>100</v>
      </c>
      <c r="O5831" s="71">
        <v>33.5</v>
      </c>
      <c r="P5831" s="127"/>
    </row>
    <row r="5832" spans="1:16" ht="15" x14ac:dyDescent="0.25">
      <c r="A5832" s="67" t="str">
        <f t="shared" ref="A5832:A5895" si="91">CONCATENATE(B5832,C5832)</f>
        <v>83853482</v>
      </c>
      <c r="B5832" s="127">
        <v>8385348</v>
      </c>
      <c r="C5832" s="127">
        <v>2</v>
      </c>
      <c r="D5832" s="74" t="s">
        <v>6859</v>
      </c>
      <c r="E5832" s="68" t="s">
        <v>8026</v>
      </c>
      <c r="F5832" s="68" t="s">
        <v>10815</v>
      </c>
      <c r="G5832" s="68" t="s">
        <v>2550</v>
      </c>
      <c r="H5832" s="68" t="s">
        <v>60</v>
      </c>
      <c r="I5832" s="66">
        <v>86593</v>
      </c>
      <c r="J5832" s="66" t="s">
        <v>7587</v>
      </c>
      <c r="K5832" s="68" t="s">
        <v>2547</v>
      </c>
      <c r="L5832" s="69" t="s">
        <v>10817</v>
      </c>
      <c r="N5832" s="128">
        <v>100</v>
      </c>
      <c r="O5832" s="71">
        <v>33.5</v>
      </c>
      <c r="P5832" s="127"/>
    </row>
    <row r="5833" spans="1:16" ht="15" x14ac:dyDescent="0.25">
      <c r="A5833" s="67" t="str">
        <f t="shared" si="91"/>
        <v>102568544</v>
      </c>
      <c r="B5833" s="127">
        <v>10256854</v>
      </c>
      <c r="C5833" s="127">
        <v>4</v>
      </c>
      <c r="D5833" s="74" t="s">
        <v>6151</v>
      </c>
      <c r="E5833" s="68">
        <v>17782386</v>
      </c>
      <c r="F5833" s="68" t="s">
        <v>10815</v>
      </c>
      <c r="G5833" s="68" t="s">
        <v>2550</v>
      </c>
      <c r="H5833" s="68" t="s">
        <v>60</v>
      </c>
      <c r="I5833" s="66">
        <v>86593</v>
      </c>
      <c r="J5833" s="66" t="s">
        <v>7587</v>
      </c>
      <c r="K5833" s="68" t="s">
        <v>2547</v>
      </c>
      <c r="L5833" s="69" t="s">
        <v>10817</v>
      </c>
      <c r="N5833" s="128">
        <v>100</v>
      </c>
      <c r="O5833" s="71">
        <v>33.5</v>
      </c>
      <c r="P5833" s="127"/>
    </row>
    <row r="5834" spans="1:16" ht="15" x14ac:dyDescent="0.25">
      <c r="A5834" s="67" t="str">
        <f t="shared" si="91"/>
        <v>95410193</v>
      </c>
      <c r="B5834" s="127">
        <v>9541019</v>
      </c>
      <c r="C5834" s="127">
        <v>3</v>
      </c>
      <c r="D5834" s="74" t="s">
        <v>6860</v>
      </c>
      <c r="E5834" s="68" t="s">
        <v>8027</v>
      </c>
      <c r="F5834" s="68" t="s">
        <v>10815</v>
      </c>
      <c r="G5834" s="68" t="s">
        <v>2550</v>
      </c>
      <c r="H5834" s="68" t="s">
        <v>60</v>
      </c>
      <c r="I5834" s="66">
        <v>86593</v>
      </c>
      <c r="J5834" s="66" t="s">
        <v>7587</v>
      </c>
      <c r="K5834" s="68" t="s">
        <v>2547</v>
      </c>
      <c r="L5834" s="69" t="s">
        <v>10817</v>
      </c>
      <c r="N5834" s="128">
        <v>100</v>
      </c>
      <c r="O5834" s="71">
        <v>33.5</v>
      </c>
      <c r="P5834" s="127"/>
    </row>
    <row r="5835" spans="1:16" ht="15" x14ac:dyDescent="0.25">
      <c r="A5835" s="67" t="str">
        <f t="shared" si="91"/>
        <v>125219914</v>
      </c>
      <c r="B5835" s="127">
        <v>12521991</v>
      </c>
      <c r="C5835" s="127">
        <v>4</v>
      </c>
      <c r="D5835" s="74" t="s">
        <v>6861</v>
      </c>
      <c r="E5835" s="68" t="s">
        <v>1518</v>
      </c>
      <c r="F5835" s="68" t="s">
        <v>10814</v>
      </c>
      <c r="G5835" s="68" t="s">
        <v>2550</v>
      </c>
      <c r="H5835" s="68" t="s">
        <v>60</v>
      </c>
      <c r="I5835" s="66">
        <v>86593</v>
      </c>
      <c r="J5835" s="66" t="s">
        <v>7587</v>
      </c>
      <c r="K5835" s="68" t="s">
        <v>2547</v>
      </c>
      <c r="L5835" s="69" t="s">
        <v>10816</v>
      </c>
      <c r="N5835" s="128">
        <v>100</v>
      </c>
      <c r="O5835" s="71">
        <v>33.5</v>
      </c>
      <c r="P5835" s="127"/>
    </row>
    <row r="5836" spans="1:16" ht="15" x14ac:dyDescent="0.25">
      <c r="A5836" s="67" t="str">
        <f t="shared" si="91"/>
        <v>83533722</v>
      </c>
      <c r="B5836" s="127">
        <v>8353372</v>
      </c>
      <c r="C5836" s="127">
        <v>2</v>
      </c>
      <c r="D5836" s="74" t="s">
        <v>6156</v>
      </c>
      <c r="E5836" s="68" t="s">
        <v>533</v>
      </c>
      <c r="F5836" s="68" t="s">
        <v>10814</v>
      </c>
      <c r="G5836" s="68" t="s">
        <v>2550</v>
      </c>
      <c r="H5836" s="68" t="s">
        <v>60</v>
      </c>
      <c r="I5836" s="66">
        <v>86593</v>
      </c>
      <c r="J5836" s="66" t="s">
        <v>7587</v>
      </c>
      <c r="K5836" s="68" t="s">
        <v>2546</v>
      </c>
      <c r="L5836" s="69" t="s">
        <v>10816</v>
      </c>
      <c r="N5836" s="128">
        <v>100</v>
      </c>
      <c r="O5836" s="71">
        <v>40.200000000000003</v>
      </c>
      <c r="P5836" s="127"/>
    </row>
    <row r="5837" spans="1:16" ht="15" x14ac:dyDescent="0.25">
      <c r="A5837" s="67" t="str">
        <f t="shared" si="91"/>
        <v>101966022</v>
      </c>
      <c r="B5837" s="127">
        <v>10196602</v>
      </c>
      <c r="C5837" s="127">
        <v>2</v>
      </c>
      <c r="D5837" s="74" t="s">
        <v>6862</v>
      </c>
      <c r="E5837" s="68">
        <v>17967380</v>
      </c>
      <c r="F5837" s="68" t="s">
        <v>10815</v>
      </c>
      <c r="G5837" s="68" t="s">
        <v>10823</v>
      </c>
      <c r="H5837" s="68" t="s">
        <v>60</v>
      </c>
      <c r="I5837" s="66">
        <v>86593</v>
      </c>
      <c r="J5837" s="66" t="s">
        <v>7587</v>
      </c>
      <c r="K5837" s="68" t="s">
        <v>2547</v>
      </c>
      <c r="L5837" s="69" t="s">
        <v>10817</v>
      </c>
      <c r="N5837" s="128">
        <v>100</v>
      </c>
      <c r="O5837" s="71">
        <v>33.5</v>
      </c>
      <c r="P5837" s="127"/>
    </row>
    <row r="5838" spans="1:16" ht="15" x14ac:dyDescent="0.25">
      <c r="A5838" s="67" t="str">
        <f t="shared" si="91"/>
        <v>100080442</v>
      </c>
      <c r="B5838" s="127">
        <v>10008044</v>
      </c>
      <c r="C5838" s="127">
        <v>2</v>
      </c>
      <c r="D5838" s="74" t="s">
        <v>6863</v>
      </c>
      <c r="E5838" s="68">
        <v>17959945</v>
      </c>
      <c r="F5838" s="68" t="s">
        <v>10815</v>
      </c>
      <c r="G5838" s="68" t="s">
        <v>10823</v>
      </c>
      <c r="H5838" s="68" t="s">
        <v>60</v>
      </c>
      <c r="I5838" s="66">
        <v>86593</v>
      </c>
      <c r="J5838" s="66" t="s">
        <v>7587</v>
      </c>
      <c r="K5838" s="68" t="s">
        <v>2547</v>
      </c>
      <c r="L5838" s="69" t="s">
        <v>10817</v>
      </c>
      <c r="N5838" s="128">
        <v>100</v>
      </c>
      <c r="O5838" s="71">
        <v>33.5</v>
      </c>
      <c r="P5838" s="127"/>
    </row>
    <row r="5839" spans="1:16" ht="15" x14ac:dyDescent="0.25">
      <c r="A5839" s="67" t="str">
        <f t="shared" si="91"/>
        <v>101079273</v>
      </c>
      <c r="B5839" s="127">
        <v>10107927</v>
      </c>
      <c r="C5839" s="127">
        <v>3</v>
      </c>
      <c r="D5839" s="74" t="s">
        <v>6864</v>
      </c>
      <c r="E5839" s="68">
        <v>16407788</v>
      </c>
      <c r="F5839" s="68" t="s">
        <v>10815</v>
      </c>
      <c r="G5839" s="68" t="s">
        <v>2550</v>
      </c>
      <c r="H5839" s="68" t="s">
        <v>60</v>
      </c>
      <c r="I5839" s="66">
        <v>86593</v>
      </c>
      <c r="J5839" s="66" t="s">
        <v>7587</v>
      </c>
      <c r="K5839" s="68" t="s">
        <v>2547</v>
      </c>
      <c r="L5839" s="69" t="s">
        <v>10817</v>
      </c>
      <c r="N5839" s="128">
        <v>100</v>
      </c>
      <c r="O5839" s="71">
        <v>33.5</v>
      </c>
      <c r="P5839" s="127"/>
    </row>
    <row r="5840" spans="1:16" ht="15" x14ac:dyDescent="0.25">
      <c r="A5840" s="67" t="str">
        <f t="shared" si="91"/>
        <v>149640281</v>
      </c>
      <c r="B5840" s="127">
        <v>14964028</v>
      </c>
      <c r="C5840" s="127">
        <v>1</v>
      </c>
      <c r="D5840" s="74" t="s">
        <v>6865</v>
      </c>
      <c r="E5840" s="68" t="s">
        <v>2106</v>
      </c>
      <c r="F5840" s="68" t="s">
        <v>10814</v>
      </c>
      <c r="G5840" s="68" t="s">
        <v>2550</v>
      </c>
      <c r="H5840" s="68" t="s">
        <v>60</v>
      </c>
      <c r="I5840" s="66">
        <v>86593</v>
      </c>
      <c r="J5840" s="66" t="s">
        <v>7587</v>
      </c>
      <c r="K5840" s="68" t="s">
        <v>2547</v>
      </c>
      <c r="L5840" s="69" t="s">
        <v>10816</v>
      </c>
      <c r="N5840" s="128">
        <v>100</v>
      </c>
      <c r="O5840" s="71">
        <v>33.5</v>
      </c>
      <c r="P5840" s="127"/>
    </row>
    <row r="5841" spans="1:16" ht="15" x14ac:dyDescent="0.25">
      <c r="A5841" s="67" t="str">
        <f t="shared" si="91"/>
        <v>125706063</v>
      </c>
      <c r="B5841" s="127">
        <v>12570606</v>
      </c>
      <c r="C5841" s="127">
        <v>3</v>
      </c>
      <c r="D5841" s="74" t="s">
        <v>6866</v>
      </c>
      <c r="E5841" s="68" t="s">
        <v>1533</v>
      </c>
      <c r="F5841" s="68" t="s">
        <v>10814</v>
      </c>
      <c r="G5841" s="68" t="s">
        <v>10823</v>
      </c>
      <c r="H5841" s="68" t="s">
        <v>60</v>
      </c>
      <c r="I5841" s="66">
        <v>86593</v>
      </c>
      <c r="J5841" s="66" t="s">
        <v>7587</v>
      </c>
      <c r="K5841" s="68" t="s">
        <v>2547</v>
      </c>
      <c r="L5841" s="69" t="s">
        <v>10816</v>
      </c>
      <c r="N5841" s="128">
        <v>100</v>
      </c>
      <c r="O5841" s="71">
        <v>33.5</v>
      </c>
      <c r="P5841" s="127"/>
    </row>
    <row r="5842" spans="1:16" ht="15" x14ac:dyDescent="0.25">
      <c r="A5842" s="67" t="str">
        <f t="shared" si="91"/>
        <v>111723563</v>
      </c>
      <c r="B5842" s="127">
        <v>11172356</v>
      </c>
      <c r="C5842" s="127">
        <v>3</v>
      </c>
      <c r="D5842" s="74" t="s">
        <v>6867</v>
      </c>
      <c r="E5842" s="68">
        <v>201946</v>
      </c>
      <c r="F5842" s="68" t="s">
        <v>10815</v>
      </c>
      <c r="G5842" s="68" t="s">
        <v>2550</v>
      </c>
      <c r="H5842" s="68" t="s">
        <v>60</v>
      </c>
      <c r="I5842" s="66">
        <v>86593</v>
      </c>
      <c r="J5842" s="66" t="s">
        <v>7587</v>
      </c>
      <c r="K5842" s="68" t="s">
        <v>2547</v>
      </c>
      <c r="L5842" s="69" t="s">
        <v>10817</v>
      </c>
      <c r="N5842" s="128">
        <v>100</v>
      </c>
      <c r="O5842" s="71">
        <v>33.5</v>
      </c>
      <c r="P5842" s="127"/>
    </row>
    <row r="5843" spans="1:16" ht="15" x14ac:dyDescent="0.25">
      <c r="A5843" s="67" t="str">
        <f t="shared" si="91"/>
        <v>100394292</v>
      </c>
      <c r="B5843" s="127">
        <v>10039429</v>
      </c>
      <c r="C5843" s="127">
        <v>2</v>
      </c>
      <c r="D5843" s="74" t="s">
        <v>6868</v>
      </c>
      <c r="E5843" s="68">
        <v>302157773</v>
      </c>
      <c r="F5843" s="68" t="s">
        <v>10815</v>
      </c>
      <c r="G5843" s="68" t="s">
        <v>10823</v>
      </c>
      <c r="H5843" s="68" t="s">
        <v>60</v>
      </c>
      <c r="I5843" s="66">
        <v>86593</v>
      </c>
      <c r="J5843" s="66" t="s">
        <v>7587</v>
      </c>
      <c r="K5843" s="68" t="s">
        <v>2547</v>
      </c>
      <c r="L5843" s="69" t="s">
        <v>10817</v>
      </c>
      <c r="N5843" s="128">
        <v>100</v>
      </c>
      <c r="O5843" s="71">
        <v>33.5</v>
      </c>
      <c r="P5843" s="127"/>
    </row>
    <row r="5844" spans="1:16" ht="15" x14ac:dyDescent="0.25">
      <c r="A5844" s="67" t="str">
        <f t="shared" si="91"/>
        <v>27504171</v>
      </c>
      <c r="B5844" s="127">
        <v>2750417</v>
      </c>
      <c r="C5844" s="127">
        <v>1</v>
      </c>
      <c r="D5844" s="74" t="s">
        <v>7541</v>
      </c>
      <c r="E5844" s="68" t="s">
        <v>8028</v>
      </c>
      <c r="F5844" s="68" t="s">
        <v>10813</v>
      </c>
      <c r="G5844" s="68" t="s">
        <v>10823</v>
      </c>
      <c r="H5844" s="68" t="s">
        <v>60</v>
      </c>
      <c r="I5844" s="66">
        <v>86593</v>
      </c>
      <c r="J5844" s="66" t="s">
        <v>7587</v>
      </c>
      <c r="K5844" s="68" t="s">
        <v>2547</v>
      </c>
      <c r="L5844" s="69" t="s">
        <v>10818</v>
      </c>
      <c r="N5844" s="128">
        <v>94</v>
      </c>
      <c r="O5844" s="71">
        <v>33.5</v>
      </c>
      <c r="P5844" s="127"/>
    </row>
    <row r="5845" spans="1:16" ht="15" x14ac:dyDescent="0.25">
      <c r="A5845" s="67" t="str">
        <f t="shared" si="91"/>
        <v>83506563</v>
      </c>
      <c r="B5845" s="127">
        <v>8350656</v>
      </c>
      <c r="C5845" s="127">
        <v>3</v>
      </c>
      <c r="D5845" s="74" t="s">
        <v>6869</v>
      </c>
      <c r="E5845" s="68">
        <v>118035794</v>
      </c>
      <c r="F5845" s="68" t="s">
        <v>10815</v>
      </c>
      <c r="G5845" s="68" t="s">
        <v>2550</v>
      </c>
      <c r="H5845" s="68" t="s">
        <v>60</v>
      </c>
      <c r="I5845" s="66">
        <v>86593</v>
      </c>
      <c r="J5845" s="66" t="s">
        <v>7587</v>
      </c>
      <c r="K5845" s="68" t="s">
        <v>2547</v>
      </c>
      <c r="L5845" s="69" t="s">
        <v>10817</v>
      </c>
      <c r="N5845" s="128">
        <v>100</v>
      </c>
      <c r="O5845" s="71">
        <v>33.5</v>
      </c>
      <c r="P5845" s="127"/>
    </row>
    <row r="5846" spans="1:16" ht="15" x14ac:dyDescent="0.25">
      <c r="A5846" s="67" t="str">
        <f t="shared" si="91"/>
        <v>115872102</v>
      </c>
      <c r="B5846" s="127">
        <v>11587210</v>
      </c>
      <c r="C5846" s="127">
        <v>2</v>
      </c>
      <c r="D5846" s="74" t="s">
        <v>6870</v>
      </c>
      <c r="E5846" s="68">
        <v>17132958</v>
      </c>
      <c r="F5846" s="68" t="s">
        <v>10814</v>
      </c>
      <c r="G5846" s="68" t="s">
        <v>10823</v>
      </c>
      <c r="H5846" s="68" t="s">
        <v>60</v>
      </c>
      <c r="I5846" s="66">
        <v>86593</v>
      </c>
      <c r="J5846" s="66" t="s">
        <v>7587</v>
      </c>
      <c r="K5846" s="68" t="s">
        <v>2547</v>
      </c>
      <c r="L5846" s="69" t="s">
        <v>10816</v>
      </c>
      <c r="N5846" s="128">
        <v>100</v>
      </c>
      <c r="O5846" s="71">
        <v>33.5</v>
      </c>
      <c r="P5846" s="127"/>
    </row>
    <row r="5847" spans="1:16" ht="15" x14ac:dyDescent="0.25">
      <c r="A5847" s="67" t="str">
        <f t="shared" si="91"/>
        <v>93410804</v>
      </c>
      <c r="B5847" s="127">
        <v>9341080</v>
      </c>
      <c r="C5847" s="127">
        <v>4</v>
      </c>
      <c r="D5847" s="74" t="s">
        <v>6871</v>
      </c>
      <c r="E5847" s="68">
        <v>19610237</v>
      </c>
      <c r="F5847" s="68" t="s">
        <v>10814</v>
      </c>
      <c r="G5847" s="68" t="s">
        <v>10823</v>
      </c>
      <c r="H5847" s="68" t="s">
        <v>60</v>
      </c>
      <c r="I5847" s="66">
        <v>86593</v>
      </c>
      <c r="J5847" s="66" t="s">
        <v>7587</v>
      </c>
      <c r="K5847" s="68" t="s">
        <v>2547</v>
      </c>
      <c r="L5847" s="69" t="s">
        <v>10816</v>
      </c>
      <c r="N5847" s="128">
        <v>100</v>
      </c>
      <c r="O5847" s="71">
        <v>33.5</v>
      </c>
      <c r="P5847" s="127"/>
    </row>
    <row r="5848" spans="1:16" ht="15" x14ac:dyDescent="0.25">
      <c r="A5848" s="67" t="str">
        <f t="shared" si="91"/>
        <v>70166942</v>
      </c>
      <c r="B5848" s="127">
        <v>7016694</v>
      </c>
      <c r="C5848" s="127">
        <v>2</v>
      </c>
      <c r="D5848" s="74" t="s">
        <v>6872</v>
      </c>
      <c r="E5848" s="68">
        <v>10757858</v>
      </c>
      <c r="F5848" s="68" t="s">
        <v>10815</v>
      </c>
      <c r="G5848" s="68" t="s">
        <v>2550</v>
      </c>
      <c r="H5848" s="68" t="s">
        <v>60</v>
      </c>
      <c r="I5848" s="66">
        <v>86593</v>
      </c>
      <c r="J5848" s="66" t="s">
        <v>7587</v>
      </c>
      <c r="K5848" s="68" t="s">
        <v>2547</v>
      </c>
      <c r="L5848" s="69" t="s">
        <v>10817</v>
      </c>
      <c r="N5848" s="128">
        <v>94</v>
      </c>
      <c r="O5848" s="71">
        <v>33.5</v>
      </c>
      <c r="P5848" s="127"/>
    </row>
    <row r="5849" spans="1:16" ht="15" x14ac:dyDescent="0.25">
      <c r="A5849" s="67" t="str">
        <f t="shared" si="91"/>
        <v>135086474</v>
      </c>
      <c r="B5849" s="127">
        <v>13508647</v>
      </c>
      <c r="C5849" s="127">
        <v>4</v>
      </c>
      <c r="D5849" s="74" t="s">
        <v>6624</v>
      </c>
      <c r="E5849" s="68" t="s">
        <v>1829</v>
      </c>
      <c r="F5849" s="68" t="s">
        <v>10814</v>
      </c>
      <c r="G5849" s="68" t="s">
        <v>2550</v>
      </c>
      <c r="H5849" s="68" t="s">
        <v>60</v>
      </c>
      <c r="I5849" s="66">
        <v>86593</v>
      </c>
      <c r="J5849" s="66" t="s">
        <v>7587</v>
      </c>
      <c r="K5849" s="68" t="s">
        <v>2547</v>
      </c>
      <c r="L5849" s="69" t="s">
        <v>10816</v>
      </c>
      <c r="N5849" s="128">
        <v>100</v>
      </c>
      <c r="O5849" s="71">
        <v>33.5</v>
      </c>
      <c r="P5849" s="127"/>
    </row>
    <row r="5850" spans="1:16" ht="15" x14ac:dyDescent="0.25">
      <c r="A5850" s="67" t="str">
        <f t="shared" si="91"/>
        <v>79272306</v>
      </c>
      <c r="B5850" s="127">
        <v>7927230</v>
      </c>
      <c r="C5850" s="127">
        <v>6</v>
      </c>
      <c r="D5850" s="74" t="s">
        <v>5142</v>
      </c>
      <c r="E5850" s="68" t="s">
        <v>7167</v>
      </c>
      <c r="F5850" s="68" t="s">
        <v>10814</v>
      </c>
      <c r="G5850" s="68" t="s">
        <v>2550</v>
      </c>
      <c r="H5850" s="68" t="s">
        <v>60</v>
      </c>
      <c r="I5850" s="66">
        <v>86593</v>
      </c>
      <c r="J5850" s="66" t="s">
        <v>7587</v>
      </c>
      <c r="K5850" s="68" t="s">
        <v>2547</v>
      </c>
      <c r="L5850" s="69" t="s">
        <v>10816</v>
      </c>
      <c r="N5850" s="128">
        <v>100</v>
      </c>
      <c r="O5850" s="71">
        <v>33.5</v>
      </c>
      <c r="P5850" s="127"/>
    </row>
    <row r="5851" spans="1:16" ht="15" x14ac:dyDescent="0.25">
      <c r="A5851" s="67" t="str">
        <f t="shared" si="91"/>
        <v>103386641</v>
      </c>
      <c r="B5851" s="127">
        <v>10338664</v>
      </c>
      <c r="C5851" s="127">
        <v>1</v>
      </c>
      <c r="D5851" s="74" t="s">
        <v>6873</v>
      </c>
      <c r="E5851" s="68">
        <v>18256676</v>
      </c>
      <c r="F5851" s="68" t="s">
        <v>10815</v>
      </c>
      <c r="G5851" s="68" t="s">
        <v>10823</v>
      </c>
      <c r="H5851" s="68" t="s">
        <v>60</v>
      </c>
      <c r="I5851" s="66">
        <v>86593</v>
      </c>
      <c r="J5851" s="66" t="s">
        <v>7587</v>
      </c>
      <c r="K5851" s="68" t="s">
        <v>2547</v>
      </c>
      <c r="L5851" s="69" t="s">
        <v>10817</v>
      </c>
      <c r="N5851" s="128">
        <v>100</v>
      </c>
      <c r="O5851" s="71">
        <v>33.5</v>
      </c>
      <c r="P5851" s="127"/>
    </row>
    <row r="5852" spans="1:16" ht="15" x14ac:dyDescent="0.25">
      <c r="A5852" s="67" t="str">
        <f t="shared" si="91"/>
        <v>129774102</v>
      </c>
      <c r="B5852" s="127">
        <v>12977410</v>
      </c>
      <c r="C5852" s="127">
        <v>2</v>
      </c>
      <c r="D5852" s="74" t="s">
        <v>6167</v>
      </c>
      <c r="E5852" s="68" t="s">
        <v>1611</v>
      </c>
      <c r="F5852" s="68" t="s">
        <v>10814</v>
      </c>
      <c r="G5852" s="68" t="s">
        <v>2550</v>
      </c>
      <c r="H5852" s="68" t="s">
        <v>60</v>
      </c>
      <c r="I5852" s="66">
        <v>86593</v>
      </c>
      <c r="J5852" s="66" t="s">
        <v>7587</v>
      </c>
      <c r="K5852" s="68" t="s">
        <v>2547</v>
      </c>
      <c r="L5852" s="69" t="s">
        <v>10816</v>
      </c>
      <c r="N5852" s="128">
        <v>100</v>
      </c>
      <c r="O5852" s="71">
        <v>33.5</v>
      </c>
      <c r="P5852" s="127"/>
    </row>
    <row r="5853" spans="1:16" ht="15" x14ac:dyDescent="0.25">
      <c r="A5853" s="67" t="str">
        <f t="shared" si="91"/>
        <v>104937005</v>
      </c>
      <c r="B5853" s="127">
        <v>10493700</v>
      </c>
      <c r="C5853" s="127">
        <v>5</v>
      </c>
      <c r="D5853" s="74" t="s">
        <v>6874</v>
      </c>
      <c r="E5853" s="68">
        <v>15610149</v>
      </c>
      <c r="F5853" s="68" t="s">
        <v>10814</v>
      </c>
      <c r="G5853" s="68" t="s">
        <v>2550</v>
      </c>
      <c r="H5853" s="68" t="s">
        <v>60</v>
      </c>
      <c r="I5853" s="66">
        <v>86593</v>
      </c>
      <c r="J5853" s="66" t="s">
        <v>7587</v>
      </c>
      <c r="K5853" s="68" t="s">
        <v>2547</v>
      </c>
      <c r="L5853" s="69" t="s">
        <v>10816</v>
      </c>
      <c r="N5853" s="128">
        <v>100</v>
      </c>
      <c r="O5853" s="71">
        <v>33.5</v>
      </c>
      <c r="P5853" s="127"/>
    </row>
    <row r="5854" spans="1:16" ht="15" x14ac:dyDescent="0.25">
      <c r="A5854" s="67" t="str">
        <f t="shared" si="91"/>
        <v>104937006</v>
      </c>
      <c r="B5854" s="127">
        <v>10493700</v>
      </c>
      <c r="C5854" s="127">
        <v>6</v>
      </c>
      <c r="D5854" s="74" t="s">
        <v>6874</v>
      </c>
      <c r="E5854" s="68">
        <v>15610149</v>
      </c>
      <c r="F5854" s="68" t="s">
        <v>10814</v>
      </c>
      <c r="G5854" s="68" t="s">
        <v>2550</v>
      </c>
      <c r="H5854" s="68" t="s">
        <v>60</v>
      </c>
      <c r="I5854" s="66">
        <v>86593</v>
      </c>
      <c r="J5854" s="66" t="s">
        <v>7587</v>
      </c>
      <c r="K5854" s="68" t="s">
        <v>2547</v>
      </c>
      <c r="L5854" s="69" t="s">
        <v>10816</v>
      </c>
      <c r="N5854" s="128">
        <v>100</v>
      </c>
      <c r="O5854" s="71">
        <v>33.5</v>
      </c>
      <c r="P5854" s="127"/>
    </row>
    <row r="5855" spans="1:16" ht="15" x14ac:dyDescent="0.25">
      <c r="A5855" s="67" t="str">
        <f t="shared" si="91"/>
        <v>131593802</v>
      </c>
      <c r="B5855" s="127">
        <v>13159380</v>
      </c>
      <c r="C5855" s="127">
        <v>2</v>
      </c>
      <c r="D5855" s="74" t="s">
        <v>6875</v>
      </c>
      <c r="E5855" s="68" t="s">
        <v>1700</v>
      </c>
      <c r="F5855" s="68" t="s">
        <v>10814</v>
      </c>
      <c r="G5855" s="68" t="s">
        <v>10823</v>
      </c>
      <c r="H5855" s="68" t="s">
        <v>60</v>
      </c>
      <c r="I5855" s="66">
        <v>86593</v>
      </c>
      <c r="J5855" s="66" t="s">
        <v>7587</v>
      </c>
      <c r="K5855" s="68" t="s">
        <v>2547</v>
      </c>
      <c r="L5855" s="69" t="s">
        <v>10816</v>
      </c>
      <c r="N5855" s="128">
        <v>100</v>
      </c>
      <c r="O5855" s="71">
        <v>33.5</v>
      </c>
      <c r="P5855" s="127"/>
    </row>
    <row r="5856" spans="1:16" ht="15" x14ac:dyDescent="0.25">
      <c r="A5856" s="67" t="str">
        <f t="shared" si="91"/>
        <v>162931491</v>
      </c>
      <c r="B5856" s="127">
        <v>16293149</v>
      </c>
      <c r="C5856" s="127">
        <v>1</v>
      </c>
      <c r="D5856" s="74" t="s">
        <v>6876</v>
      </c>
      <c r="E5856" s="68" t="s">
        <v>10352</v>
      </c>
      <c r="F5856" s="68" t="s">
        <v>10814</v>
      </c>
      <c r="G5856" s="68" t="s">
        <v>2550</v>
      </c>
      <c r="H5856" s="68" t="s">
        <v>60</v>
      </c>
      <c r="I5856" s="66">
        <v>86593</v>
      </c>
      <c r="J5856" s="66" t="s">
        <v>7587</v>
      </c>
      <c r="K5856" s="68" t="s">
        <v>2547</v>
      </c>
      <c r="L5856" s="69" t="s">
        <v>10816</v>
      </c>
      <c r="N5856" s="128">
        <v>100</v>
      </c>
      <c r="O5856" s="71">
        <v>33.5</v>
      </c>
      <c r="P5856" s="127"/>
    </row>
    <row r="5857" spans="1:16" ht="15" x14ac:dyDescent="0.25">
      <c r="A5857" s="67" t="str">
        <f t="shared" si="91"/>
        <v>121497673</v>
      </c>
      <c r="B5857" s="127">
        <v>12149767</v>
      </c>
      <c r="C5857" s="127">
        <v>3</v>
      </c>
      <c r="D5857" s="74" t="s">
        <v>6877</v>
      </c>
      <c r="E5857" s="68" t="s">
        <v>1433</v>
      </c>
      <c r="F5857" s="68" t="s">
        <v>10814</v>
      </c>
      <c r="G5857" s="68" t="s">
        <v>10823</v>
      </c>
      <c r="H5857" s="68" t="s">
        <v>60</v>
      </c>
      <c r="I5857" s="66">
        <v>86593</v>
      </c>
      <c r="J5857" s="66" t="s">
        <v>7587</v>
      </c>
      <c r="K5857" s="68" t="s">
        <v>2547</v>
      </c>
      <c r="L5857" s="69" t="s">
        <v>10816</v>
      </c>
      <c r="N5857" s="128">
        <v>100</v>
      </c>
      <c r="O5857" s="71">
        <v>33.5</v>
      </c>
      <c r="P5857" s="127"/>
    </row>
    <row r="5858" spans="1:16" ht="15" x14ac:dyDescent="0.25">
      <c r="A5858" s="67" t="str">
        <f t="shared" si="91"/>
        <v>124346708</v>
      </c>
      <c r="B5858" s="127">
        <v>12434670</v>
      </c>
      <c r="C5858" s="127">
        <v>8</v>
      </c>
      <c r="D5858" s="74" t="s">
        <v>5864</v>
      </c>
      <c r="E5858" s="68">
        <v>8036928003</v>
      </c>
      <c r="F5858" s="68" t="s">
        <v>10814</v>
      </c>
      <c r="G5858" s="68" t="s">
        <v>2550</v>
      </c>
      <c r="H5858" s="68" t="s">
        <v>60</v>
      </c>
      <c r="I5858" s="66">
        <v>86593</v>
      </c>
      <c r="J5858" s="66" t="s">
        <v>7587</v>
      </c>
      <c r="K5858" s="68" t="s">
        <v>2547</v>
      </c>
      <c r="L5858" s="69" t="s">
        <v>10816</v>
      </c>
      <c r="N5858" s="128">
        <v>100</v>
      </c>
      <c r="O5858" s="71">
        <v>33.5</v>
      </c>
      <c r="P5858" s="127"/>
    </row>
    <row r="5859" spans="1:16" ht="15" x14ac:dyDescent="0.25">
      <c r="A5859" s="67" t="str">
        <f t="shared" si="91"/>
        <v>119171791</v>
      </c>
      <c r="B5859" s="127">
        <v>11917179</v>
      </c>
      <c r="C5859" s="127">
        <v>1</v>
      </c>
      <c r="D5859" s="74" t="s">
        <v>9899</v>
      </c>
      <c r="E5859" s="68" t="s">
        <v>9951</v>
      </c>
      <c r="F5859" s="68" t="s">
        <v>10815</v>
      </c>
      <c r="G5859" s="68" t="s">
        <v>10823</v>
      </c>
      <c r="H5859" s="68" t="s">
        <v>60</v>
      </c>
      <c r="I5859" s="66">
        <v>86593</v>
      </c>
      <c r="J5859" s="66" t="s">
        <v>7587</v>
      </c>
      <c r="K5859" s="68" t="s">
        <v>2547</v>
      </c>
      <c r="L5859" s="69" t="s">
        <v>10817</v>
      </c>
      <c r="N5859" s="128">
        <v>100</v>
      </c>
      <c r="O5859" s="71">
        <v>33.5</v>
      </c>
      <c r="P5859" s="127"/>
    </row>
    <row r="5860" spans="1:16" ht="15" x14ac:dyDescent="0.25">
      <c r="A5860" s="67" t="str">
        <f t="shared" si="91"/>
        <v>130125873</v>
      </c>
      <c r="B5860" s="127">
        <v>13012587</v>
      </c>
      <c r="C5860" s="127">
        <v>3</v>
      </c>
      <c r="D5860" s="74" t="s">
        <v>6878</v>
      </c>
      <c r="E5860" s="68" t="s">
        <v>1643</v>
      </c>
      <c r="F5860" s="68" t="s">
        <v>10814</v>
      </c>
      <c r="G5860" s="68" t="s">
        <v>2550</v>
      </c>
      <c r="H5860" s="68" t="s">
        <v>60</v>
      </c>
      <c r="I5860" s="66">
        <v>86593</v>
      </c>
      <c r="J5860" s="66" t="s">
        <v>7587</v>
      </c>
      <c r="K5860" s="68" t="s">
        <v>2546</v>
      </c>
      <c r="L5860" s="69" t="s">
        <v>10816</v>
      </c>
      <c r="N5860" s="128">
        <v>100</v>
      </c>
      <c r="O5860" s="71">
        <v>40.200000000000003</v>
      </c>
      <c r="P5860" s="127"/>
    </row>
    <row r="5861" spans="1:16" ht="15" x14ac:dyDescent="0.25">
      <c r="A5861" s="67" t="str">
        <f t="shared" si="91"/>
        <v>99371952</v>
      </c>
      <c r="B5861" s="127">
        <v>9937195</v>
      </c>
      <c r="C5861" s="127">
        <v>2</v>
      </c>
      <c r="D5861" s="74" t="s">
        <v>6879</v>
      </c>
      <c r="E5861" s="68" t="s">
        <v>759</v>
      </c>
      <c r="F5861" s="68" t="s">
        <v>10815</v>
      </c>
      <c r="G5861" s="68" t="s">
        <v>2550</v>
      </c>
      <c r="H5861" s="68" t="s">
        <v>60</v>
      </c>
      <c r="I5861" s="66">
        <v>86593</v>
      </c>
      <c r="J5861" s="66" t="s">
        <v>7587</v>
      </c>
      <c r="K5861" s="68" t="s">
        <v>2547</v>
      </c>
      <c r="L5861" s="69" t="s">
        <v>10817</v>
      </c>
      <c r="N5861" s="128">
        <v>100</v>
      </c>
      <c r="O5861" s="71">
        <v>33.5</v>
      </c>
      <c r="P5861" s="127"/>
    </row>
    <row r="5862" spans="1:16" ht="15" x14ac:dyDescent="0.25">
      <c r="A5862" s="67" t="str">
        <f t="shared" si="91"/>
        <v>99371953</v>
      </c>
      <c r="B5862" s="127">
        <v>9937195</v>
      </c>
      <c r="C5862" s="127">
        <v>3</v>
      </c>
      <c r="D5862" s="74" t="s">
        <v>6879</v>
      </c>
      <c r="E5862" s="68" t="s">
        <v>759</v>
      </c>
      <c r="F5862" s="68" t="s">
        <v>10815</v>
      </c>
      <c r="G5862" s="68" t="s">
        <v>10823</v>
      </c>
      <c r="H5862" s="68" t="s">
        <v>60</v>
      </c>
      <c r="I5862" s="66">
        <v>86593</v>
      </c>
      <c r="J5862" s="66" t="s">
        <v>7587</v>
      </c>
      <c r="K5862" s="68" t="s">
        <v>2547</v>
      </c>
      <c r="L5862" s="69" t="s">
        <v>10817</v>
      </c>
      <c r="N5862" s="128">
        <v>100</v>
      </c>
      <c r="O5862" s="71">
        <v>33.5</v>
      </c>
      <c r="P5862" s="127"/>
    </row>
    <row r="5863" spans="1:16" ht="15" x14ac:dyDescent="0.25">
      <c r="A5863" s="67" t="str">
        <f t="shared" si="91"/>
        <v>95477083</v>
      </c>
      <c r="B5863" s="127">
        <v>9547708</v>
      </c>
      <c r="C5863" s="127">
        <v>3</v>
      </c>
      <c r="D5863" s="74" t="s">
        <v>4972</v>
      </c>
      <c r="E5863" s="68" t="s">
        <v>696</v>
      </c>
      <c r="F5863" s="68" t="s">
        <v>10815</v>
      </c>
      <c r="G5863" s="68" t="s">
        <v>10823</v>
      </c>
      <c r="H5863" s="68" t="s">
        <v>60</v>
      </c>
      <c r="I5863" s="66">
        <v>86593</v>
      </c>
      <c r="J5863" s="66" t="s">
        <v>7587</v>
      </c>
      <c r="K5863" s="68" t="s">
        <v>2547</v>
      </c>
      <c r="L5863" s="69" t="s">
        <v>10817</v>
      </c>
      <c r="N5863" s="128">
        <v>100</v>
      </c>
      <c r="O5863" s="71">
        <v>33.5</v>
      </c>
      <c r="P5863" s="127"/>
    </row>
    <row r="5864" spans="1:16" ht="15" x14ac:dyDescent="0.25">
      <c r="A5864" s="67" t="str">
        <f t="shared" si="91"/>
        <v>164605221</v>
      </c>
      <c r="B5864" s="127">
        <v>16460522</v>
      </c>
      <c r="C5864" s="127">
        <v>1</v>
      </c>
      <c r="D5864" s="74" t="s">
        <v>6880</v>
      </c>
      <c r="E5864" s="68" t="s">
        <v>2473</v>
      </c>
      <c r="F5864" s="68" t="s">
        <v>10814</v>
      </c>
      <c r="G5864" s="68" t="s">
        <v>2550</v>
      </c>
      <c r="H5864" s="68" t="s">
        <v>60</v>
      </c>
      <c r="I5864" s="66">
        <v>86593</v>
      </c>
      <c r="J5864" s="66" t="s">
        <v>7587</v>
      </c>
      <c r="K5864" s="68" t="s">
        <v>2547</v>
      </c>
      <c r="L5864" s="69" t="s">
        <v>10816</v>
      </c>
      <c r="N5864" s="128">
        <v>100</v>
      </c>
      <c r="O5864" s="71">
        <v>33.5</v>
      </c>
      <c r="P5864" s="127"/>
    </row>
    <row r="5865" spans="1:16" ht="15" x14ac:dyDescent="0.25">
      <c r="A5865" s="67" t="str">
        <f t="shared" si="91"/>
        <v>100865723</v>
      </c>
      <c r="B5865" s="127">
        <v>10086572</v>
      </c>
      <c r="C5865" s="127">
        <v>3</v>
      </c>
      <c r="D5865" s="74" t="s">
        <v>6881</v>
      </c>
      <c r="E5865" s="68">
        <v>37744187</v>
      </c>
      <c r="F5865" s="68" t="s">
        <v>10815</v>
      </c>
      <c r="G5865" s="68" t="s">
        <v>2550</v>
      </c>
      <c r="H5865" s="68" t="s">
        <v>60</v>
      </c>
      <c r="I5865" s="66">
        <v>86593</v>
      </c>
      <c r="J5865" s="66" t="s">
        <v>7587</v>
      </c>
      <c r="K5865" s="68" t="s">
        <v>2547</v>
      </c>
      <c r="L5865" s="69" t="s">
        <v>10817</v>
      </c>
      <c r="N5865" s="128">
        <v>100</v>
      </c>
      <c r="O5865" s="71">
        <v>33.5</v>
      </c>
      <c r="P5865" s="127"/>
    </row>
    <row r="5866" spans="1:16" ht="15" x14ac:dyDescent="0.25">
      <c r="A5866" s="67" t="str">
        <f t="shared" si="91"/>
        <v>84405292</v>
      </c>
      <c r="B5866" s="127">
        <v>8440529</v>
      </c>
      <c r="C5866" s="127">
        <v>2</v>
      </c>
      <c r="D5866" s="74" t="s">
        <v>5529</v>
      </c>
      <c r="E5866" s="68">
        <v>9102155</v>
      </c>
      <c r="F5866" s="68" t="s">
        <v>10814</v>
      </c>
      <c r="G5866" s="68" t="s">
        <v>2550</v>
      </c>
      <c r="H5866" s="68" t="s">
        <v>60</v>
      </c>
      <c r="I5866" s="66">
        <v>86593</v>
      </c>
      <c r="J5866" s="66" t="s">
        <v>7587</v>
      </c>
      <c r="K5866" s="68" t="s">
        <v>2547</v>
      </c>
      <c r="L5866" s="69" t="s">
        <v>10816</v>
      </c>
      <c r="N5866" s="128">
        <v>100</v>
      </c>
      <c r="O5866" s="71">
        <v>33.5</v>
      </c>
      <c r="P5866" s="127"/>
    </row>
    <row r="5867" spans="1:16" ht="15" x14ac:dyDescent="0.25">
      <c r="A5867" s="67" t="str">
        <f t="shared" si="91"/>
        <v>161289651</v>
      </c>
      <c r="B5867" s="127">
        <v>16128965</v>
      </c>
      <c r="C5867" s="127">
        <v>1</v>
      </c>
      <c r="D5867" s="74" t="s">
        <v>6882</v>
      </c>
      <c r="E5867" s="68" t="s">
        <v>2354</v>
      </c>
      <c r="F5867" s="68" t="s">
        <v>10814</v>
      </c>
      <c r="G5867" s="68" t="s">
        <v>2550</v>
      </c>
      <c r="H5867" s="68" t="s">
        <v>60</v>
      </c>
      <c r="I5867" s="66">
        <v>86593</v>
      </c>
      <c r="J5867" s="66" t="s">
        <v>7587</v>
      </c>
      <c r="K5867" s="68" t="s">
        <v>2547</v>
      </c>
      <c r="L5867" s="69" t="s">
        <v>10816</v>
      </c>
      <c r="N5867" s="128">
        <v>100</v>
      </c>
      <c r="O5867" s="71">
        <v>33.5</v>
      </c>
      <c r="P5867" s="127"/>
    </row>
    <row r="5868" spans="1:16" ht="15" x14ac:dyDescent="0.25">
      <c r="A5868" s="67" t="str">
        <f t="shared" si="91"/>
        <v>151848702</v>
      </c>
      <c r="B5868" s="127">
        <v>15184870</v>
      </c>
      <c r="C5868" s="127">
        <v>2</v>
      </c>
      <c r="D5868" s="74" t="s">
        <v>6883</v>
      </c>
      <c r="E5868" s="68">
        <v>1972233</v>
      </c>
      <c r="F5868" s="68" t="s">
        <v>10814</v>
      </c>
      <c r="G5868" s="68" t="s">
        <v>2550</v>
      </c>
      <c r="H5868" s="68" t="s">
        <v>60</v>
      </c>
      <c r="I5868" s="66">
        <v>86593</v>
      </c>
      <c r="J5868" s="66" t="s">
        <v>7587</v>
      </c>
      <c r="K5868" s="68" t="s">
        <v>2547</v>
      </c>
      <c r="L5868" s="69" t="s">
        <v>10816</v>
      </c>
      <c r="N5868" s="128">
        <v>100</v>
      </c>
      <c r="O5868" s="71">
        <v>33.5</v>
      </c>
      <c r="P5868" s="127"/>
    </row>
    <row r="5869" spans="1:16" ht="15" x14ac:dyDescent="0.25">
      <c r="A5869" s="67" t="str">
        <f t="shared" si="91"/>
        <v>72679032</v>
      </c>
      <c r="B5869" s="127">
        <v>7267903</v>
      </c>
      <c r="C5869" s="127">
        <v>2</v>
      </c>
      <c r="D5869" s="74" t="s">
        <v>6884</v>
      </c>
      <c r="E5869" s="68">
        <v>14579142</v>
      </c>
      <c r="F5869" s="68" t="s">
        <v>10815</v>
      </c>
      <c r="G5869" s="68" t="s">
        <v>2550</v>
      </c>
      <c r="H5869" s="68" t="s">
        <v>60</v>
      </c>
      <c r="I5869" s="66">
        <v>86593</v>
      </c>
      <c r="J5869" s="66" t="s">
        <v>7587</v>
      </c>
      <c r="K5869" s="68" t="s">
        <v>2547</v>
      </c>
      <c r="L5869" s="69" t="s">
        <v>10817</v>
      </c>
      <c r="N5869" s="128">
        <v>100</v>
      </c>
      <c r="O5869" s="71">
        <v>33.5</v>
      </c>
      <c r="P5869" s="127"/>
    </row>
    <row r="5870" spans="1:16" ht="15" x14ac:dyDescent="0.25">
      <c r="A5870" s="67" t="str">
        <f t="shared" si="91"/>
        <v>70039002</v>
      </c>
      <c r="B5870" s="127">
        <v>7003900</v>
      </c>
      <c r="C5870" s="127">
        <v>2</v>
      </c>
      <c r="D5870" s="74" t="s">
        <v>10449</v>
      </c>
      <c r="E5870" s="68">
        <v>6190374</v>
      </c>
      <c r="F5870" s="68" t="s">
        <v>10814</v>
      </c>
      <c r="G5870" s="68" t="s">
        <v>10823</v>
      </c>
      <c r="H5870" s="68" t="s">
        <v>60</v>
      </c>
      <c r="I5870" s="66">
        <v>86593</v>
      </c>
      <c r="J5870" s="66" t="s">
        <v>7587</v>
      </c>
      <c r="K5870" s="68" t="s">
        <v>2547</v>
      </c>
      <c r="L5870" s="69" t="s">
        <v>10816</v>
      </c>
      <c r="N5870" s="128">
        <v>0</v>
      </c>
      <c r="O5870" s="71">
        <v>33.5</v>
      </c>
      <c r="P5870" s="127">
        <v>3</v>
      </c>
    </row>
    <row r="5871" spans="1:16" ht="15" x14ac:dyDescent="0.25">
      <c r="A5871" s="67" t="str">
        <f t="shared" si="91"/>
        <v>78485112</v>
      </c>
      <c r="B5871" s="127">
        <v>7848511</v>
      </c>
      <c r="C5871" s="127">
        <v>2</v>
      </c>
      <c r="D5871" s="74" t="s">
        <v>6885</v>
      </c>
      <c r="E5871" s="68">
        <v>13031010</v>
      </c>
      <c r="F5871" s="68" t="s">
        <v>10813</v>
      </c>
      <c r="G5871" s="68" t="s">
        <v>2550</v>
      </c>
      <c r="H5871" s="68" t="s">
        <v>60</v>
      </c>
      <c r="I5871" s="66">
        <v>86593</v>
      </c>
      <c r="J5871" s="66" t="s">
        <v>7587</v>
      </c>
      <c r="K5871" s="68" t="s">
        <v>2547</v>
      </c>
      <c r="L5871" s="69" t="s">
        <v>10818</v>
      </c>
      <c r="N5871" s="128">
        <v>100</v>
      </c>
      <c r="O5871" s="71">
        <v>33.5</v>
      </c>
      <c r="P5871" s="127"/>
    </row>
    <row r="5872" spans="1:16" ht="15" x14ac:dyDescent="0.25">
      <c r="A5872" s="67" t="str">
        <f t="shared" si="91"/>
        <v>111706212</v>
      </c>
      <c r="B5872" s="127">
        <v>11170621</v>
      </c>
      <c r="C5872" s="127">
        <v>2</v>
      </c>
      <c r="D5872" s="74" t="s">
        <v>6886</v>
      </c>
      <c r="E5872" s="68" t="s">
        <v>8029</v>
      </c>
      <c r="F5872" s="68" t="s">
        <v>10815</v>
      </c>
      <c r="G5872" s="68" t="s">
        <v>2550</v>
      </c>
      <c r="H5872" s="68" t="s">
        <v>60</v>
      </c>
      <c r="I5872" s="66">
        <v>86593</v>
      </c>
      <c r="J5872" s="66" t="s">
        <v>7587</v>
      </c>
      <c r="K5872" s="68" t="s">
        <v>2547</v>
      </c>
      <c r="L5872" s="69" t="s">
        <v>10817</v>
      </c>
      <c r="N5872" s="128">
        <v>100</v>
      </c>
      <c r="O5872" s="71">
        <v>33.5</v>
      </c>
      <c r="P5872" s="127">
        <v>5</v>
      </c>
    </row>
    <row r="5873" spans="1:16" ht="15" x14ac:dyDescent="0.25">
      <c r="A5873" s="67" t="str">
        <f t="shared" si="91"/>
        <v>144643293</v>
      </c>
      <c r="B5873" s="127">
        <v>14464329</v>
      </c>
      <c r="C5873" s="127">
        <v>3</v>
      </c>
      <c r="D5873" s="74" t="s">
        <v>5230</v>
      </c>
      <c r="E5873" s="68" t="s">
        <v>1958</v>
      </c>
      <c r="F5873" s="68" t="s">
        <v>10814</v>
      </c>
      <c r="G5873" s="68" t="s">
        <v>2550</v>
      </c>
      <c r="H5873" s="68" t="s">
        <v>60</v>
      </c>
      <c r="I5873" s="66">
        <v>86593</v>
      </c>
      <c r="J5873" s="66" t="s">
        <v>7587</v>
      </c>
      <c r="K5873" s="68" t="s">
        <v>2547</v>
      </c>
      <c r="L5873" s="69" t="s">
        <v>10816</v>
      </c>
      <c r="N5873" s="128">
        <v>88</v>
      </c>
      <c r="O5873" s="71">
        <v>33.5</v>
      </c>
      <c r="P5873" s="127"/>
    </row>
    <row r="5874" spans="1:16" ht="15" x14ac:dyDescent="0.25">
      <c r="A5874" s="67" t="str">
        <f t="shared" si="91"/>
        <v>161441191</v>
      </c>
      <c r="B5874" s="127">
        <v>16144119</v>
      </c>
      <c r="C5874" s="127">
        <v>1</v>
      </c>
      <c r="D5874" s="74" t="s">
        <v>6887</v>
      </c>
      <c r="E5874" s="68" t="s">
        <v>2356</v>
      </c>
      <c r="F5874" s="68" t="s">
        <v>10814</v>
      </c>
      <c r="G5874" s="68" t="s">
        <v>2550</v>
      </c>
      <c r="H5874" s="68" t="s">
        <v>60</v>
      </c>
      <c r="I5874" s="66">
        <v>86593</v>
      </c>
      <c r="J5874" s="66" t="s">
        <v>7587</v>
      </c>
      <c r="K5874" s="68" t="s">
        <v>2547</v>
      </c>
      <c r="L5874" s="69" t="s">
        <v>10816</v>
      </c>
      <c r="N5874" s="128">
        <v>100</v>
      </c>
      <c r="O5874" s="71">
        <v>33.5</v>
      </c>
      <c r="P5874" s="127"/>
    </row>
    <row r="5875" spans="1:16" ht="15" x14ac:dyDescent="0.25">
      <c r="A5875" s="67" t="str">
        <f t="shared" si="91"/>
        <v>81653732</v>
      </c>
      <c r="B5875" s="127">
        <v>8165373</v>
      </c>
      <c r="C5875" s="127">
        <v>2</v>
      </c>
      <c r="D5875" s="74" t="s">
        <v>6888</v>
      </c>
      <c r="E5875" s="68">
        <v>8566209</v>
      </c>
      <c r="F5875" s="68" t="s">
        <v>10815</v>
      </c>
      <c r="G5875" s="68" t="s">
        <v>2550</v>
      </c>
      <c r="H5875" s="68" t="s">
        <v>60</v>
      </c>
      <c r="I5875" s="66">
        <v>86593</v>
      </c>
      <c r="J5875" s="66" t="s">
        <v>7587</v>
      </c>
      <c r="K5875" s="68" t="s">
        <v>2547</v>
      </c>
      <c r="L5875" s="69" t="s">
        <v>10817</v>
      </c>
      <c r="N5875" s="128">
        <v>100</v>
      </c>
      <c r="O5875" s="71">
        <v>33.5</v>
      </c>
      <c r="P5875" s="127"/>
    </row>
    <row r="5876" spans="1:16" ht="15" x14ac:dyDescent="0.25">
      <c r="A5876" s="67" t="str">
        <f t="shared" si="91"/>
        <v>78357004</v>
      </c>
      <c r="B5876" s="127">
        <v>7835700</v>
      </c>
      <c r="C5876" s="127">
        <v>4</v>
      </c>
      <c r="D5876" s="74" t="s">
        <v>6889</v>
      </c>
      <c r="E5876" s="68" t="s">
        <v>467</v>
      </c>
      <c r="F5876" s="68" t="s">
        <v>10815</v>
      </c>
      <c r="G5876" s="68" t="s">
        <v>2550</v>
      </c>
      <c r="H5876" s="68" t="s">
        <v>60</v>
      </c>
      <c r="I5876" s="66">
        <v>86593</v>
      </c>
      <c r="J5876" s="66" t="s">
        <v>7587</v>
      </c>
      <c r="K5876" s="68" t="s">
        <v>2547</v>
      </c>
      <c r="L5876" s="69" t="s">
        <v>10817</v>
      </c>
      <c r="N5876" s="128">
        <v>100</v>
      </c>
      <c r="O5876" s="71">
        <v>33.5</v>
      </c>
      <c r="P5876" s="127"/>
    </row>
    <row r="5877" spans="1:16" ht="15" x14ac:dyDescent="0.25">
      <c r="A5877" s="67" t="str">
        <f t="shared" si="91"/>
        <v>78357003</v>
      </c>
      <c r="B5877" s="127">
        <v>7835700</v>
      </c>
      <c r="C5877" s="127">
        <v>3</v>
      </c>
      <c r="D5877" s="74" t="s">
        <v>6889</v>
      </c>
      <c r="E5877" s="68" t="s">
        <v>467</v>
      </c>
      <c r="F5877" s="68" t="s">
        <v>10815</v>
      </c>
      <c r="G5877" s="68" t="s">
        <v>10823</v>
      </c>
      <c r="H5877" s="68" t="s">
        <v>60</v>
      </c>
      <c r="I5877" s="66">
        <v>86593</v>
      </c>
      <c r="J5877" s="66" t="s">
        <v>7587</v>
      </c>
      <c r="K5877" s="68" t="s">
        <v>2547</v>
      </c>
      <c r="L5877" s="69" t="s">
        <v>10817</v>
      </c>
      <c r="N5877" s="128">
        <v>100</v>
      </c>
      <c r="O5877" s="71">
        <v>33.5</v>
      </c>
      <c r="P5877" s="127"/>
    </row>
    <row r="5878" spans="1:16" ht="15" x14ac:dyDescent="0.25">
      <c r="A5878" s="67" t="str">
        <f t="shared" si="91"/>
        <v>80622864</v>
      </c>
      <c r="B5878" s="127">
        <v>8062286</v>
      </c>
      <c r="C5878" s="127">
        <v>4</v>
      </c>
      <c r="D5878" s="74" t="s">
        <v>6185</v>
      </c>
      <c r="E5878" s="68">
        <v>15695045</v>
      </c>
      <c r="F5878" s="68" t="s">
        <v>10815</v>
      </c>
      <c r="G5878" s="68" t="s">
        <v>10823</v>
      </c>
      <c r="H5878" s="68" t="s">
        <v>60</v>
      </c>
      <c r="I5878" s="66">
        <v>86593</v>
      </c>
      <c r="J5878" s="66" t="s">
        <v>7587</v>
      </c>
      <c r="K5878" s="68" t="s">
        <v>2547</v>
      </c>
      <c r="L5878" s="69" t="s">
        <v>10817</v>
      </c>
      <c r="N5878" s="128">
        <v>100</v>
      </c>
      <c r="O5878" s="71">
        <v>33.5</v>
      </c>
      <c r="P5878" s="127"/>
    </row>
    <row r="5879" spans="1:16" ht="15" x14ac:dyDescent="0.25">
      <c r="A5879" s="67" t="str">
        <f t="shared" si="91"/>
        <v>99921692</v>
      </c>
      <c r="B5879" s="127">
        <v>9992169</v>
      </c>
      <c r="C5879" s="127">
        <v>2</v>
      </c>
      <c r="D5879" s="74" t="s">
        <v>6890</v>
      </c>
      <c r="E5879" s="68">
        <v>136661130</v>
      </c>
      <c r="F5879" s="68" t="s">
        <v>10815</v>
      </c>
      <c r="G5879" s="68" t="s">
        <v>10823</v>
      </c>
      <c r="H5879" s="68" t="s">
        <v>60</v>
      </c>
      <c r="I5879" s="66">
        <v>86593</v>
      </c>
      <c r="J5879" s="66" t="s">
        <v>7587</v>
      </c>
      <c r="K5879" s="68" t="s">
        <v>2547</v>
      </c>
      <c r="L5879" s="69" t="s">
        <v>10817</v>
      </c>
      <c r="N5879" s="128">
        <v>100</v>
      </c>
      <c r="O5879" s="71">
        <v>33.5</v>
      </c>
      <c r="P5879" s="127"/>
    </row>
    <row r="5880" spans="1:16" ht="15" x14ac:dyDescent="0.25">
      <c r="A5880" s="67" t="str">
        <f t="shared" si="91"/>
        <v>125229101</v>
      </c>
      <c r="B5880" s="127">
        <v>12522910</v>
      </c>
      <c r="C5880" s="127">
        <v>1</v>
      </c>
      <c r="D5880" s="74" t="s">
        <v>6891</v>
      </c>
      <c r="E5880" s="68" t="s">
        <v>1520</v>
      </c>
      <c r="F5880" s="68" t="s">
        <v>10814</v>
      </c>
      <c r="G5880" s="68" t="s">
        <v>2550</v>
      </c>
      <c r="H5880" s="68" t="s">
        <v>60</v>
      </c>
      <c r="I5880" s="66">
        <v>86593</v>
      </c>
      <c r="J5880" s="66" t="s">
        <v>7587</v>
      </c>
      <c r="K5880" s="68" t="s">
        <v>2547</v>
      </c>
      <c r="L5880" s="69" t="s">
        <v>10816</v>
      </c>
      <c r="N5880" s="128">
        <v>100</v>
      </c>
      <c r="O5880" s="71">
        <v>33.5</v>
      </c>
      <c r="P5880" s="127"/>
    </row>
    <row r="5881" spans="1:16" ht="15" x14ac:dyDescent="0.25">
      <c r="A5881" s="67" t="str">
        <f t="shared" si="91"/>
        <v>69217003</v>
      </c>
      <c r="B5881" s="127">
        <v>6921700</v>
      </c>
      <c r="C5881" s="127">
        <v>3</v>
      </c>
      <c r="D5881" s="74" t="s">
        <v>4090</v>
      </c>
      <c r="E5881" s="68" t="s">
        <v>10229</v>
      </c>
      <c r="F5881" s="68" t="s">
        <v>10813</v>
      </c>
      <c r="G5881" s="68" t="s">
        <v>10823</v>
      </c>
      <c r="H5881" s="68" t="s">
        <v>60</v>
      </c>
      <c r="I5881" s="66">
        <v>86593</v>
      </c>
      <c r="J5881" s="66" t="s">
        <v>7587</v>
      </c>
      <c r="K5881" s="68" t="s">
        <v>2547</v>
      </c>
      <c r="L5881" s="69" t="s">
        <v>10818</v>
      </c>
      <c r="N5881" s="128">
        <v>94</v>
      </c>
      <c r="O5881" s="71">
        <v>33.5</v>
      </c>
      <c r="P5881" s="127"/>
    </row>
    <row r="5882" spans="1:16" ht="15" x14ac:dyDescent="0.25">
      <c r="A5882" s="67" t="str">
        <f t="shared" si="91"/>
        <v>114179484</v>
      </c>
      <c r="B5882" s="127">
        <v>11417948</v>
      </c>
      <c r="C5882" s="127">
        <v>4</v>
      </c>
      <c r="D5882" s="74" t="s">
        <v>6892</v>
      </c>
      <c r="E5882" s="68" t="s">
        <v>1173</v>
      </c>
      <c r="F5882" s="68" t="s">
        <v>10814</v>
      </c>
      <c r="G5882" s="68" t="s">
        <v>10823</v>
      </c>
      <c r="H5882" s="68" t="s">
        <v>60</v>
      </c>
      <c r="I5882" s="66">
        <v>86593</v>
      </c>
      <c r="J5882" s="66" t="s">
        <v>7587</v>
      </c>
      <c r="K5882" s="68" t="s">
        <v>2547</v>
      </c>
      <c r="L5882" s="69" t="s">
        <v>10816</v>
      </c>
      <c r="N5882" s="128">
        <v>100</v>
      </c>
      <c r="O5882" s="71">
        <v>33.5</v>
      </c>
      <c r="P5882" s="127"/>
    </row>
    <row r="5883" spans="1:16" ht="15" x14ac:dyDescent="0.25">
      <c r="A5883" s="67" t="str">
        <f t="shared" si="91"/>
        <v>85459601</v>
      </c>
      <c r="B5883" s="127">
        <v>8545960</v>
      </c>
      <c r="C5883" s="127">
        <v>1</v>
      </c>
      <c r="D5883" s="74" t="s">
        <v>3925</v>
      </c>
      <c r="E5883" s="68" t="s">
        <v>564</v>
      </c>
      <c r="F5883" s="68" t="s">
        <v>10813</v>
      </c>
      <c r="G5883" s="68" t="s">
        <v>2550</v>
      </c>
      <c r="H5883" s="68" t="s">
        <v>60</v>
      </c>
      <c r="I5883" s="66">
        <v>86593</v>
      </c>
      <c r="J5883" s="66" t="s">
        <v>7587</v>
      </c>
      <c r="K5883" s="68" t="s">
        <v>2547</v>
      </c>
      <c r="L5883" s="69" t="s">
        <v>10818</v>
      </c>
      <c r="N5883" s="128">
        <v>100</v>
      </c>
      <c r="O5883" s="71">
        <v>33.5</v>
      </c>
      <c r="P5883" s="127"/>
    </row>
    <row r="5884" spans="1:16" ht="15" x14ac:dyDescent="0.25">
      <c r="A5884" s="67" t="str">
        <f t="shared" si="91"/>
        <v>115306254</v>
      </c>
      <c r="B5884" s="127">
        <v>11530625</v>
      </c>
      <c r="C5884" s="127">
        <v>4</v>
      </c>
      <c r="D5884" s="74" t="s">
        <v>7542</v>
      </c>
      <c r="E5884" s="68" t="s">
        <v>1204</v>
      </c>
      <c r="F5884" s="68" t="s">
        <v>10815</v>
      </c>
      <c r="G5884" s="68" t="s">
        <v>2550</v>
      </c>
      <c r="H5884" s="68" t="s">
        <v>57</v>
      </c>
      <c r="I5884" s="66">
        <v>86714</v>
      </c>
      <c r="J5884" s="66" t="s">
        <v>9127</v>
      </c>
      <c r="K5884" s="68" t="s">
        <v>2547</v>
      </c>
      <c r="L5884" s="69" t="s">
        <v>10817</v>
      </c>
      <c r="N5884" s="128">
        <v>100</v>
      </c>
      <c r="O5884" s="71">
        <v>33.5</v>
      </c>
      <c r="P5884" s="127"/>
    </row>
    <row r="5885" spans="1:16" ht="15" x14ac:dyDescent="0.25">
      <c r="A5885" s="67" t="str">
        <f t="shared" si="91"/>
        <v>168046851</v>
      </c>
      <c r="B5885" s="127">
        <v>16804685</v>
      </c>
      <c r="C5885" s="127">
        <v>1</v>
      </c>
      <c r="D5885" s="74" t="s">
        <v>7314</v>
      </c>
      <c r="E5885" s="68" t="s">
        <v>7315</v>
      </c>
      <c r="F5885" s="68" t="s">
        <v>10814</v>
      </c>
      <c r="G5885" s="68" t="s">
        <v>2550</v>
      </c>
      <c r="H5885" s="68" t="s">
        <v>57</v>
      </c>
      <c r="I5885" s="66">
        <v>86714</v>
      </c>
      <c r="J5885" s="66" t="s">
        <v>9127</v>
      </c>
      <c r="K5885" s="68" t="s">
        <v>2547</v>
      </c>
      <c r="L5885" s="69" t="s">
        <v>10816</v>
      </c>
      <c r="N5885" s="128">
        <v>100</v>
      </c>
      <c r="O5885" s="71">
        <v>33.5</v>
      </c>
      <c r="P5885" s="127"/>
    </row>
    <row r="5886" spans="1:16" ht="15" x14ac:dyDescent="0.25">
      <c r="A5886" s="67" t="str">
        <f t="shared" si="91"/>
        <v>97227014</v>
      </c>
      <c r="B5886" s="127">
        <v>9722701</v>
      </c>
      <c r="C5886" s="127">
        <v>4</v>
      </c>
      <c r="D5886" s="74" t="s">
        <v>6893</v>
      </c>
      <c r="E5886" s="68">
        <v>1468444</v>
      </c>
      <c r="F5886" s="68" t="s">
        <v>10814</v>
      </c>
      <c r="G5886" s="68" t="s">
        <v>10823</v>
      </c>
      <c r="H5886" s="68" t="s">
        <v>57</v>
      </c>
      <c r="I5886" s="66">
        <v>86714</v>
      </c>
      <c r="J5886" s="66" t="s">
        <v>9127</v>
      </c>
      <c r="K5886" s="68" t="s">
        <v>2547</v>
      </c>
      <c r="L5886" s="69" t="s">
        <v>10816</v>
      </c>
      <c r="N5886" s="128">
        <v>100</v>
      </c>
      <c r="O5886" s="71">
        <v>33.5</v>
      </c>
      <c r="P5886" s="127"/>
    </row>
    <row r="5887" spans="1:16" ht="15" x14ac:dyDescent="0.25">
      <c r="A5887" s="67" t="str">
        <f t="shared" si="91"/>
        <v>129843607</v>
      </c>
      <c r="B5887" s="127">
        <v>12984360</v>
      </c>
      <c r="C5887" s="127">
        <v>7</v>
      </c>
      <c r="D5887" s="74" t="s">
        <v>6894</v>
      </c>
      <c r="E5887" s="68" t="s">
        <v>1621</v>
      </c>
      <c r="F5887" s="68" t="s">
        <v>10814</v>
      </c>
      <c r="G5887" s="68" t="s">
        <v>2550</v>
      </c>
      <c r="H5887" s="68" t="s">
        <v>57</v>
      </c>
      <c r="I5887" s="66">
        <v>86714</v>
      </c>
      <c r="J5887" s="66" t="s">
        <v>9127</v>
      </c>
      <c r="K5887" s="68" t="s">
        <v>2547</v>
      </c>
      <c r="L5887" s="69" t="s">
        <v>10816</v>
      </c>
      <c r="N5887" s="128">
        <v>100</v>
      </c>
      <c r="O5887" s="71">
        <v>33.5</v>
      </c>
      <c r="P5887" s="127"/>
    </row>
    <row r="5888" spans="1:16" ht="15" x14ac:dyDescent="0.25">
      <c r="A5888" s="67" t="str">
        <f t="shared" si="91"/>
        <v>155859791</v>
      </c>
      <c r="B5888" s="127">
        <v>15585979</v>
      </c>
      <c r="C5888" s="127">
        <v>1</v>
      </c>
      <c r="D5888" s="74" t="s">
        <v>6895</v>
      </c>
      <c r="E5888" s="68" t="s">
        <v>2233</v>
      </c>
      <c r="F5888" s="68" t="s">
        <v>10814</v>
      </c>
      <c r="G5888" s="68" t="s">
        <v>2550</v>
      </c>
      <c r="H5888" s="68" t="s">
        <v>57</v>
      </c>
      <c r="I5888" s="66">
        <v>86714</v>
      </c>
      <c r="J5888" s="66" t="s">
        <v>9127</v>
      </c>
      <c r="K5888" s="68" t="s">
        <v>2547</v>
      </c>
      <c r="L5888" s="69" t="s">
        <v>10816</v>
      </c>
      <c r="N5888" s="128">
        <v>100</v>
      </c>
      <c r="O5888" s="71">
        <v>33.5</v>
      </c>
      <c r="P5888" s="127"/>
    </row>
    <row r="5889" spans="1:16" ht="15" x14ac:dyDescent="0.25">
      <c r="A5889" s="67" t="str">
        <f t="shared" si="91"/>
        <v>158094441</v>
      </c>
      <c r="B5889" s="127">
        <v>15809444</v>
      </c>
      <c r="C5889" s="127">
        <v>1</v>
      </c>
      <c r="D5889" s="74" t="s">
        <v>6896</v>
      </c>
      <c r="E5889" s="68" t="s">
        <v>2298</v>
      </c>
      <c r="F5889" s="68" t="s">
        <v>10814</v>
      </c>
      <c r="G5889" s="68" t="s">
        <v>2550</v>
      </c>
      <c r="H5889" s="68" t="s">
        <v>57</v>
      </c>
      <c r="I5889" s="66">
        <v>86714</v>
      </c>
      <c r="J5889" s="66" t="s">
        <v>9127</v>
      </c>
      <c r="K5889" s="68" t="s">
        <v>2547</v>
      </c>
      <c r="L5889" s="69" t="s">
        <v>10816</v>
      </c>
      <c r="N5889" s="128">
        <v>100</v>
      </c>
      <c r="O5889" s="71">
        <v>33.5</v>
      </c>
      <c r="P5889" s="127"/>
    </row>
    <row r="5890" spans="1:16" ht="15" x14ac:dyDescent="0.25">
      <c r="A5890" s="67" t="str">
        <f t="shared" si="91"/>
        <v>151388592</v>
      </c>
      <c r="B5890" s="127">
        <v>15138859</v>
      </c>
      <c r="C5890" s="127">
        <v>2</v>
      </c>
      <c r="D5890" s="74" t="s">
        <v>6897</v>
      </c>
      <c r="E5890" s="68" t="s">
        <v>2158</v>
      </c>
      <c r="F5890" s="68" t="s">
        <v>10814</v>
      </c>
      <c r="G5890" s="68" t="s">
        <v>2550</v>
      </c>
      <c r="H5890" s="68" t="s">
        <v>57</v>
      </c>
      <c r="I5890" s="66">
        <v>86714</v>
      </c>
      <c r="J5890" s="66" t="s">
        <v>9127</v>
      </c>
      <c r="K5890" s="68" t="s">
        <v>2547</v>
      </c>
      <c r="L5890" s="69" t="s">
        <v>10816</v>
      </c>
      <c r="N5890" s="128">
        <v>100</v>
      </c>
      <c r="O5890" s="71">
        <v>33.5</v>
      </c>
      <c r="P5890" s="127"/>
    </row>
    <row r="5891" spans="1:16" ht="15" x14ac:dyDescent="0.25">
      <c r="A5891" s="67" t="str">
        <f t="shared" si="91"/>
        <v>130016192</v>
      </c>
      <c r="B5891" s="127">
        <v>13001619</v>
      </c>
      <c r="C5891" s="127">
        <v>2</v>
      </c>
      <c r="D5891" s="74" t="s">
        <v>6898</v>
      </c>
      <c r="E5891" s="68" t="s">
        <v>1632</v>
      </c>
      <c r="F5891" s="68" t="s">
        <v>10814</v>
      </c>
      <c r="G5891" s="68" t="s">
        <v>10823</v>
      </c>
      <c r="H5891" s="68" t="s">
        <v>57</v>
      </c>
      <c r="I5891" s="66">
        <v>86714</v>
      </c>
      <c r="J5891" s="66" t="s">
        <v>9127</v>
      </c>
      <c r="K5891" s="68" t="s">
        <v>2547</v>
      </c>
      <c r="L5891" s="69" t="s">
        <v>10816</v>
      </c>
      <c r="N5891" s="128">
        <v>100</v>
      </c>
      <c r="O5891" s="71">
        <v>33.5</v>
      </c>
      <c r="P5891" s="127"/>
    </row>
    <row r="5892" spans="1:16" ht="15" x14ac:dyDescent="0.25">
      <c r="A5892" s="67" t="str">
        <f t="shared" si="91"/>
        <v>166160911</v>
      </c>
      <c r="B5892" s="127">
        <v>16616091</v>
      </c>
      <c r="C5892" s="127">
        <v>1</v>
      </c>
      <c r="D5892" s="74" t="s">
        <v>6899</v>
      </c>
      <c r="E5892" s="68" t="s">
        <v>2521</v>
      </c>
      <c r="F5892" s="68" t="s">
        <v>10814</v>
      </c>
      <c r="G5892" s="68" t="s">
        <v>2550</v>
      </c>
      <c r="H5892" s="68" t="s">
        <v>57</v>
      </c>
      <c r="I5892" s="66">
        <v>86714</v>
      </c>
      <c r="J5892" s="66" t="s">
        <v>9127</v>
      </c>
      <c r="K5892" s="68" t="s">
        <v>2547</v>
      </c>
      <c r="L5892" s="69" t="s">
        <v>10816</v>
      </c>
      <c r="N5892" s="128">
        <v>100</v>
      </c>
      <c r="O5892" s="71">
        <v>33.5</v>
      </c>
      <c r="P5892" s="127"/>
    </row>
    <row r="5893" spans="1:16" ht="15" x14ac:dyDescent="0.25">
      <c r="A5893" s="67" t="str">
        <f t="shared" si="91"/>
        <v>155859432</v>
      </c>
      <c r="B5893" s="127">
        <v>15585943</v>
      </c>
      <c r="C5893" s="127">
        <v>2</v>
      </c>
      <c r="D5893" s="74" t="s">
        <v>6900</v>
      </c>
      <c r="E5893" s="68" t="s">
        <v>2230</v>
      </c>
      <c r="F5893" s="68" t="s">
        <v>10814</v>
      </c>
      <c r="G5893" s="68" t="s">
        <v>2550</v>
      </c>
      <c r="H5893" s="68" t="s">
        <v>57</v>
      </c>
      <c r="I5893" s="66">
        <v>86714</v>
      </c>
      <c r="J5893" s="66" t="s">
        <v>9127</v>
      </c>
      <c r="K5893" s="68" t="s">
        <v>2547</v>
      </c>
      <c r="L5893" s="69" t="s">
        <v>10816</v>
      </c>
      <c r="N5893" s="128">
        <v>100</v>
      </c>
      <c r="O5893" s="71">
        <v>33.5</v>
      </c>
      <c r="P5893" s="127"/>
    </row>
    <row r="5894" spans="1:16" ht="15" x14ac:dyDescent="0.25">
      <c r="A5894" s="67" t="str">
        <f t="shared" si="91"/>
        <v>54711383</v>
      </c>
      <c r="B5894" s="127">
        <v>5471138</v>
      </c>
      <c r="C5894" s="127">
        <v>3</v>
      </c>
      <c r="D5894" s="74" t="s">
        <v>9812</v>
      </c>
      <c r="E5894" s="68">
        <v>1627775</v>
      </c>
      <c r="F5894" s="68" t="s">
        <v>10813</v>
      </c>
      <c r="G5894" s="68" t="s">
        <v>10823</v>
      </c>
      <c r="H5894" s="68" t="s">
        <v>57</v>
      </c>
      <c r="I5894" s="66">
        <v>86714</v>
      </c>
      <c r="J5894" s="66" t="s">
        <v>9127</v>
      </c>
      <c r="K5894" s="68" t="s">
        <v>2547</v>
      </c>
      <c r="L5894" s="69" t="s">
        <v>10818</v>
      </c>
      <c r="N5894" s="128">
        <v>0</v>
      </c>
      <c r="O5894" s="71">
        <v>33.5</v>
      </c>
      <c r="P5894" s="127"/>
    </row>
    <row r="5895" spans="1:16" ht="15" x14ac:dyDescent="0.25">
      <c r="A5895" s="67" t="str">
        <f t="shared" si="91"/>
        <v>128138626</v>
      </c>
      <c r="B5895" s="127">
        <v>12813862</v>
      </c>
      <c r="C5895" s="127">
        <v>6</v>
      </c>
      <c r="D5895" s="74" t="s">
        <v>6901</v>
      </c>
      <c r="E5895" s="68" t="s">
        <v>1575</v>
      </c>
      <c r="F5895" s="68" t="s">
        <v>10814</v>
      </c>
      <c r="G5895" s="68" t="s">
        <v>2550</v>
      </c>
      <c r="H5895" s="68" t="s">
        <v>57</v>
      </c>
      <c r="I5895" s="66">
        <v>86714</v>
      </c>
      <c r="J5895" s="66" t="s">
        <v>9127</v>
      </c>
      <c r="K5895" s="68" t="s">
        <v>2547</v>
      </c>
      <c r="L5895" s="69" t="s">
        <v>10816</v>
      </c>
      <c r="N5895" s="128">
        <v>100</v>
      </c>
      <c r="O5895" s="71">
        <v>33.5</v>
      </c>
      <c r="P5895" s="127"/>
    </row>
    <row r="5896" spans="1:16" ht="15" x14ac:dyDescent="0.25">
      <c r="A5896" s="67" t="str">
        <f t="shared" ref="A5896:A5959" si="92">CONCATENATE(B5896,C5896)</f>
        <v>165277203</v>
      </c>
      <c r="B5896" s="127">
        <v>16527720</v>
      </c>
      <c r="C5896" s="127">
        <v>3</v>
      </c>
      <c r="D5896" s="74" t="s">
        <v>3644</v>
      </c>
      <c r="E5896" s="68" t="s">
        <v>2520</v>
      </c>
      <c r="F5896" s="68" t="s">
        <v>10814</v>
      </c>
      <c r="G5896" s="68" t="s">
        <v>2550</v>
      </c>
      <c r="H5896" s="68" t="s">
        <v>57</v>
      </c>
      <c r="I5896" s="66">
        <v>86714</v>
      </c>
      <c r="J5896" s="66" t="s">
        <v>9127</v>
      </c>
      <c r="K5896" s="68" t="s">
        <v>2547</v>
      </c>
      <c r="L5896" s="69" t="s">
        <v>10816</v>
      </c>
      <c r="N5896" s="128">
        <v>100</v>
      </c>
      <c r="O5896" s="71">
        <v>33.5</v>
      </c>
      <c r="P5896" s="127"/>
    </row>
    <row r="5897" spans="1:16" ht="15" x14ac:dyDescent="0.25">
      <c r="A5897" s="67" t="str">
        <f t="shared" si="92"/>
        <v>130025451</v>
      </c>
      <c r="B5897" s="127">
        <v>13002545</v>
      </c>
      <c r="C5897" s="127">
        <v>1</v>
      </c>
      <c r="D5897" s="74" t="s">
        <v>6902</v>
      </c>
      <c r="E5897" s="68">
        <v>4419230</v>
      </c>
      <c r="F5897" s="68" t="s">
        <v>10814</v>
      </c>
      <c r="G5897" s="68" t="s">
        <v>10823</v>
      </c>
      <c r="H5897" s="68" t="s">
        <v>57</v>
      </c>
      <c r="I5897" s="66">
        <v>86714</v>
      </c>
      <c r="J5897" s="66" t="s">
        <v>9127</v>
      </c>
      <c r="K5897" s="68" t="s">
        <v>2547</v>
      </c>
      <c r="L5897" s="69" t="s">
        <v>10816</v>
      </c>
      <c r="N5897" s="128">
        <v>100</v>
      </c>
      <c r="O5897" s="71">
        <v>33.5</v>
      </c>
      <c r="P5897" s="127"/>
    </row>
    <row r="5898" spans="1:16" ht="15" x14ac:dyDescent="0.25">
      <c r="A5898" s="67" t="str">
        <f t="shared" si="92"/>
        <v>120464013</v>
      </c>
      <c r="B5898" s="127">
        <v>12046401</v>
      </c>
      <c r="C5898" s="127">
        <v>3</v>
      </c>
      <c r="D5898" s="74" t="s">
        <v>6665</v>
      </c>
      <c r="E5898" s="68" t="s">
        <v>9995</v>
      </c>
      <c r="F5898" s="68" t="s">
        <v>10815</v>
      </c>
      <c r="G5898" s="68" t="s">
        <v>2550</v>
      </c>
      <c r="H5898" s="68" t="s">
        <v>57</v>
      </c>
      <c r="I5898" s="66">
        <v>86714</v>
      </c>
      <c r="J5898" s="66" t="s">
        <v>9127</v>
      </c>
      <c r="K5898" s="68" t="s">
        <v>2547</v>
      </c>
      <c r="L5898" s="69" t="s">
        <v>10817</v>
      </c>
      <c r="N5898" s="128">
        <v>100</v>
      </c>
      <c r="O5898" s="71">
        <v>33.5</v>
      </c>
      <c r="P5898" s="127"/>
    </row>
    <row r="5899" spans="1:16" ht="15" x14ac:dyDescent="0.25">
      <c r="A5899" s="67" t="str">
        <f t="shared" si="92"/>
        <v>34870271</v>
      </c>
      <c r="B5899" s="127">
        <v>3487027</v>
      </c>
      <c r="C5899" s="127">
        <v>1</v>
      </c>
      <c r="D5899" s="74" t="s">
        <v>9816</v>
      </c>
      <c r="E5899" s="68" t="s">
        <v>9912</v>
      </c>
      <c r="F5899" s="68" t="s">
        <v>10813</v>
      </c>
      <c r="G5899" s="68" t="s">
        <v>2550</v>
      </c>
      <c r="H5899" s="68" t="s">
        <v>57</v>
      </c>
      <c r="I5899" s="66">
        <v>86714</v>
      </c>
      <c r="J5899" s="66" t="s">
        <v>9127</v>
      </c>
      <c r="K5899" s="68" t="s">
        <v>2547</v>
      </c>
      <c r="L5899" s="69" t="s">
        <v>10818</v>
      </c>
      <c r="N5899" s="128">
        <v>100</v>
      </c>
      <c r="O5899" s="71">
        <v>33.5</v>
      </c>
      <c r="P5899" s="127"/>
    </row>
    <row r="5900" spans="1:16" ht="15" x14ac:dyDescent="0.25">
      <c r="A5900" s="67" t="str">
        <f t="shared" si="92"/>
        <v>104359062</v>
      </c>
      <c r="B5900" s="127">
        <v>10435906</v>
      </c>
      <c r="C5900" s="127">
        <v>2</v>
      </c>
      <c r="D5900" s="74" t="s">
        <v>5955</v>
      </c>
      <c r="E5900" s="68" t="s">
        <v>962</v>
      </c>
      <c r="F5900" s="68" t="s">
        <v>10815</v>
      </c>
      <c r="G5900" s="68" t="s">
        <v>10823</v>
      </c>
      <c r="H5900" s="68" t="s">
        <v>57</v>
      </c>
      <c r="I5900" s="66">
        <v>86714</v>
      </c>
      <c r="J5900" s="66" t="s">
        <v>9127</v>
      </c>
      <c r="K5900" s="68" t="s">
        <v>2547</v>
      </c>
      <c r="L5900" s="69" t="s">
        <v>10817</v>
      </c>
      <c r="N5900" s="128">
        <v>100</v>
      </c>
      <c r="O5900" s="71">
        <v>33.5</v>
      </c>
      <c r="P5900" s="127"/>
    </row>
    <row r="5901" spans="1:16" ht="15" x14ac:dyDescent="0.25">
      <c r="A5901" s="67" t="str">
        <f t="shared" si="92"/>
        <v>98562495</v>
      </c>
      <c r="B5901" s="127">
        <v>9856249</v>
      </c>
      <c r="C5901" s="127">
        <v>5</v>
      </c>
      <c r="D5901" s="74" t="s">
        <v>6903</v>
      </c>
      <c r="E5901" s="68">
        <v>1882359</v>
      </c>
      <c r="F5901" s="68" t="s">
        <v>10814</v>
      </c>
      <c r="G5901" s="68" t="s">
        <v>10823</v>
      </c>
      <c r="H5901" s="68" t="s">
        <v>57</v>
      </c>
      <c r="I5901" s="66">
        <v>86714</v>
      </c>
      <c r="J5901" s="66" t="s">
        <v>9127</v>
      </c>
      <c r="K5901" s="68" t="s">
        <v>2547</v>
      </c>
      <c r="L5901" s="69" t="s">
        <v>10816</v>
      </c>
      <c r="N5901" s="128">
        <v>100</v>
      </c>
      <c r="O5901" s="71">
        <v>33.5</v>
      </c>
      <c r="P5901" s="127"/>
    </row>
    <row r="5902" spans="1:16" ht="15" x14ac:dyDescent="0.25">
      <c r="A5902" s="67" t="str">
        <f t="shared" si="92"/>
        <v>161057582</v>
      </c>
      <c r="B5902" s="127">
        <v>16105758</v>
      </c>
      <c r="C5902" s="127">
        <v>2</v>
      </c>
      <c r="D5902" s="74" t="s">
        <v>6904</v>
      </c>
      <c r="E5902" s="68" t="s">
        <v>2351</v>
      </c>
      <c r="F5902" s="68" t="s">
        <v>10814</v>
      </c>
      <c r="G5902" s="68" t="s">
        <v>2550</v>
      </c>
      <c r="H5902" s="68" t="s">
        <v>57</v>
      </c>
      <c r="I5902" s="66">
        <v>86714</v>
      </c>
      <c r="J5902" s="66" t="s">
        <v>9127</v>
      </c>
      <c r="K5902" s="68" t="s">
        <v>2547</v>
      </c>
      <c r="L5902" s="69" t="s">
        <v>10816</v>
      </c>
      <c r="N5902" s="128">
        <v>100</v>
      </c>
      <c r="O5902" s="71">
        <v>33.5</v>
      </c>
      <c r="P5902" s="127"/>
    </row>
    <row r="5903" spans="1:16" ht="15" x14ac:dyDescent="0.25">
      <c r="A5903" s="67" t="str">
        <f t="shared" si="92"/>
        <v>97242422</v>
      </c>
      <c r="B5903" s="127">
        <v>9724242</v>
      </c>
      <c r="C5903" s="127">
        <v>2</v>
      </c>
      <c r="D5903" s="74" t="s">
        <v>6905</v>
      </c>
      <c r="E5903" s="68" t="s">
        <v>725</v>
      </c>
      <c r="F5903" s="68" t="s">
        <v>10815</v>
      </c>
      <c r="G5903" s="68" t="s">
        <v>10823</v>
      </c>
      <c r="H5903" s="68" t="s">
        <v>57</v>
      </c>
      <c r="I5903" s="66">
        <v>86714</v>
      </c>
      <c r="J5903" s="66" t="s">
        <v>9127</v>
      </c>
      <c r="K5903" s="68" t="s">
        <v>2546</v>
      </c>
      <c r="L5903" s="69" t="s">
        <v>10817</v>
      </c>
      <c r="N5903" s="128">
        <v>0</v>
      </c>
      <c r="O5903" s="71">
        <v>40.200000000000003</v>
      </c>
      <c r="P5903" s="127"/>
    </row>
    <row r="5904" spans="1:16" ht="15" x14ac:dyDescent="0.25">
      <c r="A5904" s="67" t="str">
        <f t="shared" si="92"/>
        <v>97242423</v>
      </c>
      <c r="B5904" s="127">
        <v>9724242</v>
      </c>
      <c r="C5904" s="127">
        <v>3</v>
      </c>
      <c r="D5904" s="74" t="s">
        <v>6905</v>
      </c>
      <c r="E5904" s="68" t="s">
        <v>725</v>
      </c>
      <c r="F5904" s="68" t="s">
        <v>10815</v>
      </c>
      <c r="G5904" s="68" t="s">
        <v>10823</v>
      </c>
      <c r="H5904" s="68" t="s">
        <v>57</v>
      </c>
      <c r="I5904" s="66">
        <v>86714</v>
      </c>
      <c r="J5904" s="66" t="s">
        <v>9127</v>
      </c>
      <c r="K5904" s="68" t="s">
        <v>2547</v>
      </c>
      <c r="L5904" s="69" t="s">
        <v>10817</v>
      </c>
      <c r="N5904" s="128">
        <v>0</v>
      </c>
      <c r="O5904" s="71">
        <v>33.5</v>
      </c>
      <c r="P5904" s="127"/>
    </row>
    <row r="5905" spans="1:16" ht="15" x14ac:dyDescent="0.25">
      <c r="A5905" s="67" t="str">
        <f t="shared" si="92"/>
        <v>162938241</v>
      </c>
      <c r="B5905" s="127">
        <v>16293824</v>
      </c>
      <c r="C5905" s="127">
        <v>1</v>
      </c>
      <c r="D5905" s="74" t="s">
        <v>6906</v>
      </c>
      <c r="E5905" s="68" t="s">
        <v>2408</v>
      </c>
      <c r="F5905" s="68" t="s">
        <v>10814</v>
      </c>
      <c r="G5905" s="68" t="s">
        <v>2550</v>
      </c>
      <c r="H5905" s="68" t="s">
        <v>57</v>
      </c>
      <c r="I5905" s="66">
        <v>86714</v>
      </c>
      <c r="J5905" s="66" t="s">
        <v>9127</v>
      </c>
      <c r="K5905" s="68" t="s">
        <v>2547</v>
      </c>
      <c r="L5905" s="69" t="s">
        <v>10816</v>
      </c>
      <c r="N5905" s="128">
        <v>100</v>
      </c>
      <c r="O5905" s="71">
        <v>33.5</v>
      </c>
      <c r="P5905" s="127"/>
    </row>
    <row r="5906" spans="1:16" ht="15" x14ac:dyDescent="0.25">
      <c r="A5906" s="67" t="str">
        <f t="shared" si="92"/>
        <v>111421822</v>
      </c>
      <c r="B5906" s="127">
        <v>11142182</v>
      </c>
      <c r="C5906" s="127">
        <v>2</v>
      </c>
      <c r="D5906" s="74" t="s">
        <v>7623</v>
      </c>
      <c r="E5906" s="68">
        <v>18165381</v>
      </c>
      <c r="F5906" s="68" t="s">
        <v>10815</v>
      </c>
      <c r="G5906" s="68" t="s">
        <v>10823</v>
      </c>
      <c r="H5906" s="68" t="s">
        <v>57</v>
      </c>
      <c r="I5906" s="66">
        <v>86714</v>
      </c>
      <c r="J5906" s="66" t="s">
        <v>9127</v>
      </c>
      <c r="K5906" s="68" t="s">
        <v>2546</v>
      </c>
      <c r="L5906" s="69" t="s">
        <v>10817</v>
      </c>
      <c r="N5906" s="128">
        <v>100</v>
      </c>
      <c r="O5906" s="71">
        <v>40.200000000000003</v>
      </c>
      <c r="P5906" s="127"/>
    </row>
    <row r="5907" spans="1:16" ht="15" x14ac:dyDescent="0.25">
      <c r="A5907" s="67" t="str">
        <f t="shared" si="92"/>
        <v>149894751</v>
      </c>
      <c r="B5907" s="127">
        <v>14989475</v>
      </c>
      <c r="C5907" s="127">
        <v>1</v>
      </c>
      <c r="D5907" s="74" t="s">
        <v>5961</v>
      </c>
      <c r="E5907" s="68" t="s">
        <v>2128</v>
      </c>
      <c r="F5907" s="68" t="s">
        <v>10814</v>
      </c>
      <c r="G5907" s="68" t="s">
        <v>2550</v>
      </c>
      <c r="H5907" s="68" t="s">
        <v>57</v>
      </c>
      <c r="I5907" s="66">
        <v>86714</v>
      </c>
      <c r="J5907" s="66" t="s">
        <v>9127</v>
      </c>
      <c r="K5907" s="68" t="s">
        <v>2547</v>
      </c>
      <c r="L5907" s="69" t="s">
        <v>10816</v>
      </c>
      <c r="N5907" s="128">
        <v>100</v>
      </c>
      <c r="O5907" s="71">
        <v>33.5</v>
      </c>
      <c r="P5907" s="127"/>
    </row>
    <row r="5908" spans="1:16" ht="15" x14ac:dyDescent="0.25">
      <c r="A5908" s="67" t="str">
        <f t="shared" si="92"/>
        <v>144821252</v>
      </c>
      <c r="B5908" s="127">
        <v>14482125</v>
      </c>
      <c r="C5908" s="127">
        <v>2</v>
      </c>
      <c r="D5908" s="74" t="s">
        <v>6907</v>
      </c>
      <c r="E5908" s="68" t="s">
        <v>1964</v>
      </c>
      <c r="F5908" s="68" t="s">
        <v>10814</v>
      </c>
      <c r="G5908" s="68" t="s">
        <v>2550</v>
      </c>
      <c r="H5908" s="68" t="s">
        <v>57</v>
      </c>
      <c r="I5908" s="66">
        <v>86714</v>
      </c>
      <c r="J5908" s="66" t="s">
        <v>9127</v>
      </c>
      <c r="K5908" s="68" t="s">
        <v>2547</v>
      </c>
      <c r="L5908" s="69" t="s">
        <v>10816</v>
      </c>
      <c r="N5908" s="128">
        <v>100</v>
      </c>
      <c r="O5908" s="71">
        <v>33.5</v>
      </c>
      <c r="P5908" s="127"/>
    </row>
    <row r="5909" spans="1:16" ht="15" x14ac:dyDescent="0.25">
      <c r="A5909" s="67" t="str">
        <f t="shared" si="92"/>
        <v>111217861</v>
      </c>
      <c r="B5909" s="127">
        <v>11121786</v>
      </c>
      <c r="C5909" s="127">
        <v>1</v>
      </c>
      <c r="D5909" s="74" t="s">
        <v>6908</v>
      </c>
      <c r="E5909" s="68" t="s">
        <v>1051</v>
      </c>
      <c r="F5909" s="68" t="s">
        <v>10815</v>
      </c>
      <c r="G5909" s="68" t="s">
        <v>2550</v>
      </c>
      <c r="H5909" s="68" t="s">
        <v>57</v>
      </c>
      <c r="I5909" s="66">
        <v>86714</v>
      </c>
      <c r="J5909" s="66" t="s">
        <v>9127</v>
      </c>
      <c r="K5909" s="68" t="s">
        <v>2547</v>
      </c>
      <c r="L5909" s="69" t="s">
        <v>10817</v>
      </c>
      <c r="N5909" s="128">
        <v>100</v>
      </c>
      <c r="O5909" s="71">
        <v>33.5</v>
      </c>
      <c r="P5909" s="127"/>
    </row>
    <row r="5910" spans="1:16" ht="15" x14ac:dyDescent="0.25">
      <c r="A5910" s="67" t="str">
        <f t="shared" si="92"/>
        <v>132969292</v>
      </c>
      <c r="B5910" s="127">
        <v>13296929</v>
      </c>
      <c r="C5910" s="127">
        <v>2</v>
      </c>
      <c r="D5910" s="74" t="s">
        <v>6909</v>
      </c>
      <c r="E5910" s="68" t="s">
        <v>1748</v>
      </c>
      <c r="F5910" s="68" t="s">
        <v>10814</v>
      </c>
      <c r="G5910" s="68" t="s">
        <v>10823</v>
      </c>
      <c r="H5910" s="68" t="s">
        <v>57</v>
      </c>
      <c r="I5910" s="66">
        <v>86714</v>
      </c>
      <c r="J5910" s="66" t="s">
        <v>9127</v>
      </c>
      <c r="K5910" s="68" t="s">
        <v>2547</v>
      </c>
      <c r="L5910" s="69" t="s">
        <v>10816</v>
      </c>
      <c r="N5910" s="128">
        <v>100</v>
      </c>
      <c r="O5910" s="71">
        <v>33.5</v>
      </c>
      <c r="P5910" s="127"/>
    </row>
    <row r="5911" spans="1:16" ht="15" x14ac:dyDescent="0.25">
      <c r="A5911" s="67" t="str">
        <f t="shared" si="92"/>
        <v>155859551</v>
      </c>
      <c r="B5911" s="127">
        <v>15585955</v>
      </c>
      <c r="C5911" s="127">
        <v>1</v>
      </c>
      <c r="D5911" s="74" t="s">
        <v>6910</v>
      </c>
      <c r="E5911" s="68" t="s">
        <v>2231</v>
      </c>
      <c r="F5911" s="68" t="s">
        <v>10814</v>
      </c>
      <c r="G5911" s="68" t="s">
        <v>2550</v>
      </c>
      <c r="H5911" s="68" t="s">
        <v>57</v>
      </c>
      <c r="I5911" s="66">
        <v>86714</v>
      </c>
      <c r="J5911" s="66" t="s">
        <v>9127</v>
      </c>
      <c r="K5911" s="68" t="s">
        <v>2547</v>
      </c>
      <c r="L5911" s="69" t="s">
        <v>10816</v>
      </c>
      <c r="N5911" s="128">
        <v>100</v>
      </c>
      <c r="O5911" s="71">
        <v>33.5</v>
      </c>
      <c r="P5911" s="127"/>
    </row>
    <row r="5912" spans="1:16" ht="15" x14ac:dyDescent="0.25">
      <c r="A5912" s="67" t="str">
        <f t="shared" si="92"/>
        <v>103492124</v>
      </c>
      <c r="B5912" s="127">
        <v>10349212</v>
      </c>
      <c r="C5912" s="127">
        <v>4</v>
      </c>
      <c r="D5912" s="74" t="s">
        <v>6911</v>
      </c>
      <c r="E5912" s="68" t="s">
        <v>8030</v>
      </c>
      <c r="F5912" s="68" t="s">
        <v>10815</v>
      </c>
      <c r="G5912" s="68" t="s">
        <v>2550</v>
      </c>
      <c r="H5912" s="68" t="s">
        <v>57</v>
      </c>
      <c r="I5912" s="66">
        <v>86714</v>
      </c>
      <c r="J5912" s="66" t="s">
        <v>9127</v>
      </c>
      <c r="K5912" s="68" t="s">
        <v>2546</v>
      </c>
      <c r="L5912" s="69" t="s">
        <v>10817</v>
      </c>
      <c r="N5912" s="128">
        <v>100</v>
      </c>
      <c r="O5912" s="71">
        <v>40.200000000000003</v>
      </c>
      <c r="P5912" s="127"/>
    </row>
    <row r="5913" spans="1:16" ht="15" x14ac:dyDescent="0.25">
      <c r="A5913" s="67" t="str">
        <f t="shared" si="92"/>
        <v>134554614</v>
      </c>
      <c r="B5913" s="127">
        <v>13455461</v>
      </c>
      <c r="C5913" s="127">
        <v>4</v>
      </c>
      <c r="D5913" s="74" t="s">
        <v>6912</v>
      </c>
      <c r="E5913" s="68">
        <v>1189110</v>
      </c>
      <c r="F5913" s="68" t="s">
        <v>10814</v>
      </c>
      <c r="G5913" s="68" t="s">
        <v>2550</v>
      </c>
      <c r="H5913" s="68" t="s">
        <v>57</v>
      </c>
      <c r="I5913" s="66">
        <v>86714</v>
      </c>
      <c r="J5913" s="66" t="s">
        <v>9127</v>
      </c>
      <c r="K5913" s="68" t="s">
        <v>2547</v>
      </c>
      <c r="L5913" s="69" t="s">
        <v>10816</v>
      </c>
      <c r="N5913" s="128">
        <v>100</v>
      </c>
      <c r="O5913" s="71">
        <v>33.5</v>
      </c>
      <c r="P5913" s="127"/>
    </row>
    <row r="5914" spans="1:16" ht="15" x14ac:dyDescent="0.25">
      <c r="A5914" s="67" t="str">
        <f t="shared" si="92"/>
        <v>134554612</v>
      </c>
      <c r="B5914" s="127">
        <v>13455461</v>
      </c>
      <c r="C5914" s="127">
        <v>2</v>
      </c>
      <c r="D5914" s="74" t="s">
        <v>6912</v>
      </c>
      <c r="E5914" s="68">
        <v>1189110</v>
      </c>
      <c r="F5914" s="68" t="s">
        <v>10814</v>
      </c>
      <c r="G5914" s="68" t="s">
        <v>2550</v>
      </c>
      <c r="H5914" s="68" t="s">
        <v>57</v>
      </c>
      <c r="I5914" s="66">
        <v>86714</v>
      </c>
      <c r="J5914" s="66" t="s">
        <v>9127</v>
      </c>
      <c r="K5914" s="68" t="s">
        <v>2547</v>
      </c>
      <c r="L5914" s="69" t="s">
        <v>10816</v>
      </c>
      <c r="N5914" s="128">
        <v>100</v>
      </c>
      <c r="O5914" s="71">
        <v>33.5</v>
      </c>
      <c r="P5914" s="127"/>
    </row>
    <row r="5915" spans="1:16" ht="15" x14ac:dyDescent="0.25">
      <c r="A5915" s="67" t="str">
        <f t="shared" si="92"/>
        <v>82480002</v>
      </c>
      <c r="B5915" s="127">
        <v>8248000</v>
      </c>
      <c r="C5915" s="127">
        <v>2</v>
      </c>
      <c r="D5915" s="74" t="s">
        <v>7543</v>
      </c>
      <c r="E5915" s="68" t="s">
        <v>8031</v>
      </c>
      <c r="F5915" s="68" t="s">
        <v>10815</v>
      </c>
      <c r="G5915" s="68" t="s">
        <v>2550</v>
      </c>
      <c r="H5915" s="68" t="s">
        <v>57</v>
      </c>
      <c r="I5915" s="66">
        <v>86714</v>
      </c>
      <c r="J5915" s="66" t="s">
        <v>9127</v>
      </c>
      <c r="K5915" s="68" t="s">
        <v>2547</v>
      </c>
      <c r="L5915" s="69" t="s">
        <v>10817</v>
      </c>
      <c r="N5915" s="128">
        <v>100</v>
      </c>
      <c r="O5915" s="71">
        <v>33.5</v>
      </c>
      <c r="P5915" s="127"/>
    </row>
    <row r="5916" spans="1:16" ht="15" x14ac:dyDescent="0.25">
      <c r="A5916" s="67" t="str">
        <f t="shared" si="92"/>
        <v>101153303</v>
      </c>
      <c r="B5916" s="127">
        <v>10115330</v>
      </c>
      <c r="C5916" s="127">
        <v>3</v>
      </c>
      <c r="D5916" s="74" t="s">
        <v>6913</v>
      </c>
      <c r="E5916" s="68" t="s">
        <v>850</v>
      </c>
      <c r="F5916" s="68" t="s">
        <v>10815</v>
      </c>
      <c r="G5916" s="68" t="s">
        <v>2550</v>
      </c>
      <c r="H5916" s="68" t="s">
        <v>57</v>
      </c>
      <c r="I5916" s="66">
        <v>86714</v>
      </c>
      <c r="J5916" s="66" t="s">
        <v>9127</v>
      </c>
      <c r="K5916" s="68" t="s">
        <v>2547</v>
      </c>
      <c r="L5916" s="69" t="s">
        <v>10817</v>
      </c>
      <c r="N5916" s="128">
        <v>100</v>
      </c>
      <c r="O5916" s="71">
        <v>33.5</v>
      </c>
      <c r="P5916" s="127"/>
    </row>
    <row r="5917" spans="1:16" ht="15" x14ac:dyDescent="0.25">
      <c r="A5917" s="67" t="str">
        <f t="shared" si="92"/>
        <v>130856455</v>
      </c>
      <c r="B5917" s="127">
        <v>13085645</v>
      </c>
      <c r="C5917" s="127">
        <v>5</v>
      </c>
      <c r="D5917" s="74" t="s">
        <v>6914</v>
      </c>
      <c r="E5917" s="68" t="s">
        <v>1661</v>
      </c>
      <c r="F5917" s="68" t="s">
        <v>10814</v>
      </c>
      <c r="G5917" s="68" t="s">
        <v>2550</v>
      </c>
      <c r="H5917" s="68" t="s">
        <v>57</v>
      </c>
      <c r="I5917" s="66">
        <v>86714</v>
      </c>
      <c r="J5917" s="66" t="s">
        <v>9127</v>
      </c>
      <c r="K5917" s="68" t="s">
        <v>2547</v>
      </c>
      <c r="L5917" s="69" t="s">
        <v>10816</v>
      </c>
      <c r="N5917" s="128">
        <v>100</v>
      </c>
      <c r="O5917" s="71">
        <v>33.5</v>
      </c>
      <c r="P5917" s="127"/>
    </row>
    <row r="5918" spans="1:16" ht="15" x14ac:dyDescent="0.25">
      <c r="A5918" s="67" t="str">
        <f t="shared" si="92"/>
        <v>103390364</v>
      </c>
      <c r="B5918" s="127">
        <v>10339036</v>
      </c>
      <c r="C5918" s="127">
        <v>4</v>
      </c>
      <c r="D5918" s="74" t="s">
        <v>6915</v>
      </c>
      <c r="E5918" s="68">
        <v>18313896</v>
      </c>
      <c r="F5918" s="68" t="s">
        <v>10814</v>
      </c>
      <c r="G5918" s="68" t="s">
        <v>2550</v>
      </c>
      <c r="H5918" s="68" t="s">
        <v>57</v>
      </c>
      <c r="I5918" s="66">
        <v>86714</v>
      </c>
      <c r="J5918" s="66" t="s">
        <v>9127</v>
      </c>
      <c r="K5918" s="68" t="s">
        <v>2547</v>
      </c>
      <c r="L5918" s="69" t="s">
        <v>10816</v>
      </c>
      <c r="N5918" s="128">
        <v>100</v>
      </c>
      <c r="O5918" s="71">
        <v>33.5</v>
      </c>
      <c r="P5918" s="127"/>
    </row>
    <row r="5919" spans="1:16" ht="15" x14ac:dyDescent="0.25">
      <c r="A5919" s="67" t="str">
        <f t="shared" si="92"/>
        <v>1165131311</v>
      </c>
      <c r="B5919" s="127">
        <v>11651313</v>
      </c>
      <c r="C5919" s="127">
        <v>11</v>
      </c>
      <c r="D5919" s="74" t="s">
        <v>6916</v>
      </c>
      <c r="E5919" s="68">
        <v>19568238</v>
      </c>
      <c r="F5919" s="68" t="s">
        <v>10814</v>
      </c>
      <c r="G5919" s="68" t="s">
        <v>10823</v>
      </c>
      <c r="H5919" s="68" t="s">
        <v>57</v>
      </c>
      <c r="I5919" s="66">
        <v>86714</v>
      </c>
      <c r="J5919" s="66" t="s">
        <v>9127</v>
      </c>
      <c r="K5919" s="68" t="s">
        <v>2547</v>
      </c>
      <c r="L5919" s="69" t="s">
        <v>10816</v>
      </c>
      <c r="N5919" s="128">
        <v>100</v>
      </c>
      <c r="O5919" s="71">
        <v>33.5</v>
      </c>
      <c r="P5919" s="127"/>
    </row>
    <row r="5920" spans="1:16" ht="15" x14ac:dyDescent="0.25">
      <c r="A5920" s="67" t="str">
        <f t="shared" si="92"/>
        <v>104947412</v>
      </c>
      <c r="B5920" s="127">
        <v>10494741</v>
      </c>
      <c r="C5920" s="127">
        <v>2</v>
      </c>
      <c r="D5920" s="74" t="s">
        <v>6917</v>
      </c>
      <c r="E5920" s="68" t="s">
        <v>984</v>
      </c>
      <c r="F5920" s="68" t="s">
        <v>10815</v>
      </c>
      <c r="G5920" s="68" t="s">
        <v>10823</v>
      </c>
      <c r="H5920" s="68" t="s">
        <v>57</v>
      </c>
      <c r="I5920" s="66">
        <v>86714</v>
      </c>
      <c r="J5920" s="66" t="s">
        <v>9127</v>
      </c>
      <c r="K5920" s="68" t="s">
        <v>2547</v>
      </c>
      <c r="L5920" s="69" t="s">
        <v>10817</v>
      </c>
      <c r="N5920" s="128">
        <v>100</v>
      </c>
      <c r="O5920" s="71">
        <v>33.5</v>
      </c>
      <c r="P5920" s="127"/>
    </row>
    <row r="5921" spans="1:16" ht="15" x14ac:dyDescent="0.25">
      <c r="A5921" s="67" t="str">
        <f t="shared" si="92"/>
        <v>148032403</v>
      </c>
      <c r="B5921" s="127">
        <v>14803240</v>
      </c>
      <c r="C5921" s="127">
        <v>3</v>
      </c>
      <c r="D5921" s="74" t="s">
        <v>6918</v>
      </c>
      <c r="E5921" s="68" t="s">
        <v>2044</v>
      </c>
      <c r="F5921" s="68" t="s">
        <v>10814</v>
      </c>
      <c r="G5921" s="68" t="s">
        <v>2550</v>
      </c>
      <c r="H5921" s="68" t="s">
        <v>57</v>
      </c>
      <c r="I5921" s="66">
        <v>86714</v>
      </c>
      <c r="J5921" s="66" t="s">
        <v>9127</v>
      </c>
      <c r="K5921" s="68" t="s">
        <v>2547</v>
      </c>
      <c r="L5921" s="69" t="s">
        <v>10816</v>
      </c>
      <c r="N5921" s="128">
        <v>100</v>
      </c>
      <c r="O5921" s="71">
        <v>33.5</v>
      </c>
      <c r="P5921" s="127"/>
    </row>
    <row r="5922" spans="1:16" ht="15" x14ac:dyDescent="0.25">
      <c r="A5922" s="67" t="str">
        <f t="shared" si="92"/>
        <v>117148645</v>
      </c>
      <c r="B5922" s="127">
        <v>11714864</v>
      </c>
      <c r="C5922" s="127">
        <v>5</v>
      </c>
      <c r="D5922" s="74" t="s">
        <v>6919</v>
      </c>
      <c r="E5922" s="68" t="s">
        <v>1274</v>
      </c>
      <c r="F5922" s="68" t="s">
        <v>10814</v>
      </c>
      <c r="G5922" s="68" t="s">
        <v>2550</v>
      </c>
      <c r="H5922" s="68" t="s">
        <v>57</v>
      </c>
      <c r="I5922" s="66">
        <v>86714</v>
      </c>
      <c r="J5922" s="66" t="s">
        <v>9127</v>
      </c>
      <c r="K5922" s="68" t="s">
        <v>2547</v>
      </c>
      <c r="L5922" s="69" t="s">
        <v>10816</v>
      </c>
      <c r="N5922" s="128">
        <v>100</v>
      </c>
      <c r="O5922" s="71">
        <v>33.5</v>
      </c>
      <c r="P5922" s="127"/>
    </row>
    <row r="5923" spans="1:16" ht="15" x14ac:dyDescent="0.25">
      <c r="A5923" s="67" t="str">
        <f t="shared" si="92"/>
        <v>110804372</v>
      </c>
      <c r="B5923" s="127">
        <v>11080437</v>
      </c>
      <c r="C5923" s="127">
        <v>2</v>
      </c>
      <c r="D5923" s="74" t="s">
        <v>6920</v>
      </c>
      <c r="E5923" s="68" t="s">
        <v>1037</v>
      </c>
      <c r="F5923" s="68" t="s">
        <v>10815</v>
      </c>
      <c r="G5923" s="68" t="s">
        <v>10823</v>
      </c>
      <c r="H5923" s="68" t="s">
        <v>57</v>
      </c>
      <c r="I5923" s="66">
        <v>86714</v>
      </c>
      <c r="J5923" s="66" t="s">
        <v>9127</v>
      </c>
      <c r="K5923" s="68" t="s">
        <v>2547</v>
      </c>
      <c r="L5923" s="69" t="s">
        <v>10817</v>
      </c>
      <c r="N5923" s="128">
        <v>100</v>
      </c>
      <c r="O5923" s="71">
        <v>33.5</v>
      </c>
      <c r="P5923" s="127"/>
    </row>
    <row r="5924" spans="1:16" ht="15" x14ac:dyDescent="0.25">
      <c r="A5924" s="67" t="str">
        <f t="shared" si="92"/>
        <v>129359062</v>
      </c>
      <c r="B5924" s="127">
        <v>12935906</v>
      </c>
      <c r="C5924" s="127">
        <v>2</v>
      </c>
      <c r="D5924" s="74" t="s">
        <v>6921</v>
      </c>
      <c r="E5924" s="68" t="s">
        <v>1595</v>
      </c>
      <c r="F5924" s="68" t="s">
        <v>10814</v>
      </c>
      <c r="G5924" s="68" t="s">
        <v>10823</v>
      </c>
      <c r="H5924" s="68" t="s">
        <v>57</v>
      </c>
      <c r="I5924" s="66">
        <v>86714</v>
      </c>
      <c r="J5924" s="66" t="s">
        <v>9127</v>
      </c>
      <c r="K5924" s="68" t="s">
        <v>2547</v>
      </c>
      <c r="L5924" s="69" t="s">
        <v>10816</v>
      </c>
      <c r="N5924" s="128">
        <v>100</v>
      </c>
      <c r="O5924" s="71">
        <v>33.5</v>
      </c>
      <c r="P5924" s="127"/>
    </row>
    <row r="5925" spans="1:16" ht="15" x14ac:dyDescent="0.25">
      <c r="A5925" s="67" t="str">
        <f t="shared" si="92"/>
        <v>70036021</v>
      </c>
      <c r="B5925" s="127">
        <v>7003602</v>
      </c>
      <c r="C5925" s="127">
        <v>1</v>
      </c>
      <c r="D5925" s="74" t="s">
        <v>6922</v>
      </c>
      <c r="E5925" s="68">
        <v>12148467</v>
      </c>
      <c r="F5925" s="68" t="s">
        <v>10813</v>
      </c>
      <c r="G5925" s="68" t="s">
        <v>10823</v>
      </c>
      <c r="H5925" s="68" t="s">
        <v>57</v>
      </c>
      <c r="I5925" s="66">
        <v>86714</v>
      </c>
      <c r="J5925" s="66" t="s">
        <v>9127</v>
      </c>
      <c r="K5925" s="68" t="s">
        <v>2547</v>
      </c>
      <c r="L5925" s="69" t="s">
        <v>10818</v>
      </c>
      <c r="N5925" s="128">
        <v>100</v>
      </c>
      <c r="O5925" s="71">
        <v>33.5</v>
      </c>
      <c r="P5925" s="127"/>
    </row>
    <row r="5926" spans="1:16" ht="15" x14ac:dyDescent="0.25">
      <c r="A5926" s="67" t="str">
        <f t="shared" si="92"/>
        <v>162953301</v>
      </c>
      <c r="B5926" s="127">
        <v>16295330</v>
      </c>
      <c r="C5926" s="127">
        <v>1</v>
      </c>
      <c r="D5926" s="74" t="s">
        <v>6923</v>
      </c>
      <c r="E5926" s="68">
        <v>4814680</v>
      </c>
      <c r="F5926" s="68" t="s">
        <v>10814</v>
      </c>
      <c r="G5926" s="68" t="s">
        <v>2550</v>
      </c>
      <c r="H5926" s="68" t="s">
        <v>57</v>
      </c>
      <c r="I5926" s="66">
        <v>86714</v>
      </c>
      <c r="J5926" s="66" t="s">
        <v>9127</v>
      </c>
      <c r="K5926" s="68" t="s">
        <v>2547</v>
      </c>
      <c r="L5926" s="69" t="s">
        <v>10816</v>
      </c>
      <c r="N5926" s="128">
        <v>100</v>
      </c>
      <c r="O5926" s="71">
        <v>33.5</v>
      </c>
      <c r="P5926" s="127"/>
    </row>
    <row r="5927" spans="1:16" ht="15" x14ac:dyDescent="0.25">
      <c r="A5927" s="67" t="str">
        <f t="shared" si="92"/>
        <v>165043921</v>
      </c>
      <c r="B5927" s="127">
        <v>16504392</v>
      </c>
      <c r="C5927" s="127">
        <v>1</v>
      </c>
      <c r="D5927" s="74" t="s">
        <v>6924</v>
      </c>
      <c r="E5927" s="68" t="s">
        <v>2511</v>
      </c>
      <c r="F5927" s="68" t="s">
        <v>10814</v>
      </c>
      <c r="G5927" s="68" t="s">
        <v>2550</v>
      </c>
      <c r="H5927" s="68" t="s">
        <v>57</v>
      </c>
      <c r="I5927" s="66">
        <v>86714</v>
      </c>
      <c r="J5927" s="66" t="s">
        <v>9127</v>
      </c>
      <c r="K5927" s="68" t="s">
        <v>2547</v>
      </c>
      <c r="L5927" s="69" t="s">
        <v>10816</v>
      </c>
      <c r="N5927" s="128">
        <v>0</v>
      </c>
      <c r="O5927" s="71">
        <v>33.5</v>
      </c>
      <c r="P5927" s="127"/>
    </row>
    <row r="5928" spans="1:16" ht="15" x14ac:dyDescent="0.25">
      <c r="A5928" s="67" t="str">
        <f t="shared" si="92"/>
        <v>162940401</v>
      </c>
      <c r="B5928" s="127">
        <v>16294040</v>
      </c>
      <c r="C5928" s="127">
        <v>1</v>
      </c>
      <c r="D5928" s="74" t="s">
        <v>7228</v>
      </c>
      <c r="E5928" s="68" t="s">
        <v>2409</v>
      </c>
      <c r="F5928" s="68" t="s">
        <v>10814</v>
      </c>
      <c r="G5928" s="68" t="s">
        <v>2550</v>
      </c>
      <c r="H5928" s="68" t="s">
        <v>57</v>
      </c>
      <c r="I5928" s="66">
        <v>86714</v>
      </c>
      <c r="J5928" s="66" t="s">
        <v>9127</v>
      </c>
      <c r="K5928" s="68" t="s">
        <v>2547</v>
      </c>
      <c r="L5928" s="69" t="s">
        <v>10816</v>
      </c>
      <c r="N5928" s="128">
        <v>100</v>
      </c>
      <c r="O5928" s="71">
        <v>33.5</v>
      </c>
      <c r="P5928" s="127"/>
    </row>
    <row r="5929" spans="1:16" ht="15" x14ac:dyDescent="0.25">
      <c r="A5929" s="67" t="str">
        <f t="shared" si="92"/>
        <v>120464502</v>
      </c>
      <c r="B5929" s="127">
        <v>12046450</v>
      </c>
      <c r="C5929" s="127">
        <v>2</v>
      </c>
      <c r="D5929" s="74" t="s">
        <v>6925</v>
      </c>
      <c r="E5929" s="68" t="s">
        <v>9960</v>
      </c>
      <c r="F5929" s="68" t="s">
        <v>10814</v>
      </c>
      <c r="G5929" s="68" t="s">
        <v>10823</v>
      </c>
      <c r="H5929" s="68" t="s">
        <v>57</v>
      </c>
      <c r="I5929" s="66">
        <v>86714</v>
      </c>
      <c r="J5929" s="66" t="s">
        <v>9127</v>
      </c>
      <c r="K5929" s="68" t="s">
        <v>2547</v>
      </c>
      <c r="L5929" s="69" t="s">
        <v>10816</v>
      </c>
      <c r="N5929" s="128">
        <v>0</v>
      </c>
      <c r="O5929" s="71">
        <v>33.5</v>
      </c>
      <c r="P5929" s="127"/>
    </row>
    <row r="5930" spans="1:16" ht="15" x14ac:dyDescent="0.25">
      <c r="A5930" s="67" t="str">
        <f t="shared" si="92"/>
        <v>120464503</v>
      </c>
      <c r="B5930" s="127">
        <v>12046450</v>
      </c>
      <c r="C5930" s="127">
        <v>3</v>
      </c>
      <c r="D5930" s="74" t="s">
        <v>6925</v>
      </c>
      <c r="E5930" s="68" t="s">
        <v>9960</v>
      </c>
      <c r="F5930" s="68" t="s">
        <v>10814</v>
      </c>
      <c r="G5930" s="68" t="s">
        <v>2550</v>
      </c>
      <c r="H5930" s="68" t="s">
        <v>57</v>
      </c>
      <c r="I5930" s="66">
        <v>86714</v>
      </c>
      <c r="J5930" s="66" t="s">
        <v>9127</v>
      </c>
      <c r="K5930" s="68" t="s">
        <v>2547</v>
      </c>
      <c r="L5930" s="69" t="s">
        <v>10816</v>
      </c>
      <c r="N5930" s="128">
        <v>0</v>
      </c>
      <c r="O5930" s="71">
        <v>33.5</v>
      </c>
      <c r="P5930" s="127"/>
    </row>
    <row r="5931" spans="1:16" ht="15" x14ac:dyDescent="0.25">
      <c r="A5931" s="67" t="str">
        <f t="shared" si="92"/>
        <v>134382931</v>
      </c>
      <c r="B5931" s="127">
        <v>13438293</v>
      </c>
      <c r="C5931" s="127">
        <v>1</v>
      </c>
      <c r="D5931" s="74" t="s">
        <v>6926</v>
      </c>
      <c r="E5931" s="68" t="s">
        <v>1777</v>
      </c>
      <c r="F5931" s="68" t="s">
        <v>10814</v>
      </c>
      <c r="G5931" s="68" t="s">
        <v>10823</v>
      </c>
      <c r="H5931" s="68" t="s">
        <v>57</v>
      </c>
      <c r="I5931" s="66">
        <v>86714</v>
      </c>
      <c r="J5931" s="66" t="s">
        <v>9127</v>
      </c>
      <c r="K5931" s="68" t="s">
        <v>2547</v>
      </c>
      <c r="L5931" s="69" t="s">
        <v>10816</v>
      </c>
      <c r="N5931" s="128">
        <v>100</v>
      </c>
      <c r="O5931" s="71">
        <v>33.5</v>
      </c>
      <c r="P5931" s="127"/>
    </row>
    <row r="5932" spans="1:16" ht="15" x14ac:dyDescent="0.25">
      <c r="A5932" s="67" t="str">
        <f t="shared" si="92"/>
        <v>120258232</v>
      </c>
      <c r="B5932" s="127">
        <v>12025823</v>
      </c>
      <c r="C5932" s="127">
        <v>2</v>
      </c>
      <c r="D5932" s="74" t="s">
        <v>6927</v>
      </c>
      <c r="E5932" s="68" t="s">
        <v>1367</v>
      </c>
      <c r="F5932" s="68" t="s">
        <v>10814</v>
      </c>
      <c r="G5932" s="68" t="s">
        <v>10823</v>
      </c>
      <c r="H5932" s="68" t="s">
        <v>57</v>
      </c>
      <c r="I5932" s="66">
        <v>86714</v>
      </c>
      <c r="J5932" s="66" t="s">
        <v>9127</v>
      </c>
      <c r="K5932" s="68" t="s">
        <v>2547</v>
      </c>
      <c r="L5932" s="69" t="s">
        <v>10816</v>
      </c>
      <c r="N5932" s="128">
        <v>100</v>
      </c>
      <c r="O5932" s="71">
        <v>33.5</v>
      </c>
      <c r="P5932" s="127"/>
    </row>
    <row r="5933" spans="1:16" ht="15" x14ac:dyDescent="0.25">
      <c r="A5933" s="67" t="str">
        <f t="shared" si="92"/>
        <v>131594582</v>
      </c>
      <c r="B5933" s="127">
        <v>13159458</v>
      </c>
      <c r="C5933" s="127">
        <v>2</v>
      </c>
      <c r="D5933" s="74" t="s">
        <v>6928</v>
      </c>
      <c r="E5933" s="68" t="s">
        <v>1701</v>
      </c>
      <c r="F5933" s="68" t="s">
        <v>10814</v>
      </c>
      <c r="G5933" s="68" t="s">
        <v>10823</v>
      </c>
      <c r="H5933" s="68" t="s">
        <v>57</v>
      </c>
      <c r="I5933" s="66">
        <v>86714</v>
      </c>
      <c r="J5933" s="66" t="s">
        <v>9127</v>
      </c>
      <c r="K5933" s="68" t="s">
        <v>2547</v>
      </c>
      <c r="L5933" s="69" t="s">
        <v>10816</v>
      </c>
      <c r="N5933" s="128">
        <v>100</v>
      </c>
      <c r="O5933" s="71">
        <v>33.5</v>
      </c>
      <c r="P5933" s="127"/>
    </row>
    <row r="5934" spans="1:16" ht="15" x14ac:dyDescent="0.25">
      <c r="A5934" s="67" t="str">
        <f t="shared" si="92"/>
        <v>148662012</v>
      </c>
      <c r="B5934" s="127">
        <v>14866201</v>
      </c>
      <c r="C5934" s="127">
        <v>2</v>
      </c>
      <c r="D5934" s="74" t="s">
        <v>6929</v>
      </c>
      <c r="E5934" s="68">
        <v>1224003</v>
      </c>
      <c r="F5934" s="68" t="s">
        <v>10814</v>
      </c>
      <c r="G5934" s="68" t="s">
        <v>2550</v>
      </c>
      <c r="H5934" s="68" t="s">
        <v>57</v>
      </c>
      <c r="I5934" s="66">
        <v>86714</v>
      </c>
      <c r="J5934" s="66" t="s">
        <v>9127</v>
      </c>
      <c r="K5934" s="68" t="s">
        <v>2547</v>
      </c>
      <c r="L5934" s="69" t="s">
        <v>10816</v>
      </c>
      <c r="N5934" s="128">
        <v>100</v>
      </c>
      <c r="O5934" s="71">
        <v>33.5</v>
      </c>
      <c r="P5934" s="127"/>
    </row>
    <row r="5935" spans="1:16" ht="15" x14ac:dyDescent="0.25">
      <c r="A5935" s="67" t="str">
        <f t="shared" si="92"/>
        <v>105146123</v>
      </c>
      <c r="B5935" s="127">
        <v>10514612</v>
      </c>
      <c r="C5935" s="127">
        <v>3</v>
      </c>
      <c r="D5935" s="74" t="s">
        <v>4720</v>
      </c>
      <c r="E5935" s="68" t="s">
        <v>989</v>
      </c>
      <c r="F5935" s="68" t="s">
        <v>10814</v>
      </c>
      <c r="G5935" s="68" t="s">
        <v>10823</v>
      </c>
      <c r="H5935" s="68" t="s">
        <v>57</v>
      </c>
      <c r="I5935" s="66">
        <v>86714</v>
      </c>
      <c r="J5935" s="66" t="s">
        <v>9127</v>
      </c>
      <c r="K5935" s="68" t="s">
        <v>2547</v>
      </c>
      <c r="L5935" s="69" t="s">
        <v>10816</v>
      </c>
      <c r="N5935" s="128">
        <v>0</v>
      </c>
      <c r="O5935" s="71">
        <v>33.5</v>
      </c>
      <c r="P5935" s="127"/>
    </row>
    <row r="5936" spans="1:16" ht="15" x14ac:dyDescent="0.25">
      <c r="A5936" s="67" t="str">
        <f t="shared" si="92"/>
        <v>162993581</v>
      </c>
      <c r="B5936" s="127">
        <v>16299358</v>
      </c>
      <c r="C5936" s="127">
        <v>1</v>
      </c>
      <c r="D5936" s="74" t="s">
        <v>6930</v>
      </c>
      <c r="E5936" s="68" t="s">
        <v>2412</v>
      </c>
      <c r="F5936" s="68" t="s">
        <v>10814</v>
      </c>
      <c r="G5936" s="68" t="s">
        <v>2550</v>
      </c>
      <c r="H5936" s="68" t="s">
        <v>57</v>
      </c>
      <c r="I5936" s="66">
        <v>86714</v>
      </c>
      <c r="J5936" s="66" t="s">
        <v>9127</v>
      </c>
      <c r="K5936" s="68" t="s">
        <v>2547</v>
      </c>
      <c r="L5936" s="69" t="s">
        <v>10816</v>
      </c>
      <c r="N5936" s="128">
        <v>100</v>
      </c>
      <c r="O5936" s="71">
        <v>33.5</v>
      </c>
      <c r="P5936" s="127"/>
    </row>
    <row r="5937" spans="1:16" ht="15" x14ac:dyDescent="0.25">
      <c r="A5937" s="67" t="str">
        <f t="shared" si="92"/>
        <v>117273172</v>
      </c>
      <c r="B5937" s="127">
        <v>11727317</v>
      </c>
      <c r="C5937" s="127">
        <v>2</v>
      </c>
      <c r="D5937" s="74" t="s">
        <v>5435</v>
      </c>
      <c r="E5937" s="68">
        <v>2003642</v>
      </c>
      <c r="F5937" s="68" t="s">
        <v>10815</v>
      </c>
      <c r="G5937" s="68" t="s">
        <v>2550</v>
      </c>
      <c r="H5937" s="68" t="s">
        <v>57</v>
      </c>
      <c r="I5937" s="66">
        <v>86714</v>
      </c>
      <c r="J5937" s="66" t="s">
        <v>9127</v>
      </c>
      <c r="K5937" s="68" t="s">
        <v>2547</v>
      </c>
      <c r="L5937" s="69" t="s">
        <v>10817</v>
      </c>
      <c r="N5937" s="128">
        <v>100</v>
      </c>
      <c r="O5937" s="71">
        <v>33.5</v>
      </c>
      <c r="P5937" s="127"/>
    </row>
    <row r="5938" spans="1:16" ht="15" x14ac:dyDescent="0.25">
      <c r="A5938" s="67" t="str">
        <f t="shared" si="92"/>
        <v>140696593</v>
      </c>
      <c r="B5938" s="127">
        <v>14069659</v>
      </c>
      <c r="C5938" s="127">
        <v>3</v>
      </c>
      <c r="D5938" s="74" t="s">
        <v>3711</v>
      </c>
      <c r="E5938" s="68" t="s">
        <v>1902</v>
      </c>
      <c r="F5938" s="68" t="s">
        <v>10814</v>
      </c>
      <c r="G5938" s="68" t="s">
        <v>2550</v>
      </c>
      <c r="H5938" s="68" t="s">
        <v>57</v>
      </c>
      <c r="I5938" s="66">
        <v>86714</v>
      </c>
      <c r="J5938" s="66" t="s">
        <v>9127</v>
      </c>
      <c r="K5938" s="68" t="s">
        <v>2547</v>
      </c>
      <c r="L5938" s="69" t="s">
        <v>10816</v>
      </c>
      <c r="N5938" s="128">
        <v>100</v>
      </c>
      <c r="O5938" s="71">
        <v>33.5</v>
      </c>
      <c r="P5938" s="127"/>
    </row>
    <row r="5939" spans="1:16" ht="15" x14ac:dyDescent="0.25">
      <c r="A5939" s="67" t="str">
        <f t="shared" si="92"/>
        <v>99955004</v>
      </c>
      <c r="B5939" s="127">
        <v>9995500</v>
      </c>
      <c r="C5939" s="127">
        <v>4</v>
      </c>
      <c r="D5939" s="74" t="s">
        <v>6931</v>
      </c>
      <c r="E5939" s="68">
        <v>12187906</v>
      </c>
      <c r="F5939" s="68" t="s">
        <v>10815</v>
      </c>
      <c r="G5939" s="68" t="s">
        <v>2550</v>
      </c>
      <c r="H5939" s="68" t="s">
        <v>57</v>
      </c>
      <c r="I5939" s="66">
        <v>86714</v>
      </c>
      <c r="J5939" s="66" t="s">
        <v>9127</v>
      </c>
      <c r="K5939" s="68" t="s">
        <v>2546</v>
      </c>
      <c r="L5939" s="69" t="s">
        <v>10817</v>
      </c>
      <c r="N5939" s="128">
        <v>100</v>
      </c>
      <c r="O5939" s="71">
        <v>40.200000000000003</v>
      </c>
      <c r="P5939" s="127"/>
    </row>
    <row r="5940" spans="1:16" ht="15" x14ac:dyDescent="0.25">
      <c r="A5940" s="67" t="str">
        <f t="shared" si="92"/>
        <v>134383001</v>
      </c>
      <c r="B5940" s="127">
        <v>13438300</v>
      </c>
      <c r="C5940" s="127">
        <v>1</v>
      </c>
      <c r="D5940" s="74" t="s">
        <v>6932</v>
      </c>
      <c r="E5940" s="68" t="s">
        <v>1778</v>
      </c>
      <c r="F5940" s="68" t="s">
        <v>10814</v>
      </c>
      <c r="G5940" s="68" t="s">
        <v>10823</v>
      </c>
      <c r="H5940" s="68" t="s">
        <v>57</v>
      </c>
      <c r="I5940" s="66">
        <v>86714</v>
      </c>
      <c r="J5940" s="66" t="s">
        <v>9127</v>
      </c>
      <c r="K5940" s="68" t="s">
        <v>2547</v>
      </c>
      <c r="L5940" s="69" t="s">
        <v>10816</v>
      </c>
      <c r="N5940" s="128">
        <v>100</v>
      </c>
      <c r="O5940" s="71">
        <v>33.5</v>
      </c>
      <c r="P5940" s="127"/>
    </row>
    <row r="5941" spans="1:16" ht="15" x14ac:dyDescent="0.25">
      <c r="A5941" s="67" t="str">
        <f t="shared" si="92"/>
        <v>134553821</v>
      </c>
      <c r="B5941" s="127">
        <v>13455382</v>
      </c>
      <c r="C5941" s="127">
        <v>1</v>
      </c>
      <c r="D5941" s="74" t="s">
        <v>6933</v>
      </c>
      <c r="E5941" s="68" t="s">
        <v>1789</v>
      </c>
      <c r="F5941" s="68" t="s">
        <v>10814</v>
      </c>
      <c r="G5941" s="68" t="s">
        <v>10823</v>
      </c>
      <c r="H5941" s="68" t="s">
        <v>57</v>
      </c>
      <c r="I5941" s="66">
        <v>86714</v>
      </c>
      <c r="J5941" s="66" t="s">
        <v>9127</v>
      </c>
      <c r="K5941" s="68" t="s">
        <v>2547</v>
      </c>
      <c r="L5941" s="69" t="s">
        <v>10816</v>
      </c>
      <c r="N5941" s="128">
        <v>100</v>
      </c>
      <c r="O5941" s="71">
        <v>33.5</v>
      </c>
      <c r="P5941" s="127"/>
    </row>
    <row r="5942" spans="1:16" ht="15" x14ac:dyDescent="0.25">
      <c r="A5942" s="67" t="str">
        <f t="shared" si="92"/>
        <v>152600701</v>
      </c>
      <c r="B5942" s="127">
        <v>15260070</v>
      </c>
      <c r="C5942" s="127">
        <v>1</v>
      </c>
      <c r="D5942" s="74" t="s">
        <v>6934</v>
      </c>
      <c r="E5942" s="68" t="s">
        <v>2179</v>
      </c>
      <c r="F5942" s="68" t="s">
        <v>10814</v>
      </c>
      <c r="G5942" s="68" t="s">
        <v>2550</v>
      </c>
      <c r="H5942" s="68" t="s">
        <v>57</v>
      </c>
      <c r="I5942" s="66">
        <v>86714</v>
      </c>
      <c r="J5942" s="66" t="s">
        <v>9127</v>
      </c>
      <c r="K5942" s="68" t="s">
        <v>2547</v>
      </c>
      <c r="L5942" s="69" t="s">
        <v>10816</v>
      </c>
      <c r="N5942" s="128">
        <v>100</v>
      </c>
      <c r="O5942" s="71">
        <v>33.5</v>
      </c>
      <c r="P5942" s="127"/>
    </row>
    <row r="5943" spans="1:16" ht="15" x14ac:dyDescent="0.25">
      <c r="A5943" s="67" t="str">
        <f t="shared" si="92"/>
        <v>120818025</v>
      </c>
      <c r="B5943" s="127">
        <v>12081802</v>
      </c>
      <c r="C5943" s="127">
        <v>5</v>
      </c>
      <c r="D5943" s="74" t="s">
        <v>6935</v>
      </c>
      <c r="E5943" s="68">
        <v>15275752</v>
      </c>
      <c r="F5943" s="68" t="s">
        <v>10814</v>
      </c>
      <c r="G5943" s="68" t="s">
        <v>2550</v>
      </c>
      <c r="H5943" s="68" t="s">
        <v>57</v>
      </c>
      <c r="I5943" s="66">
        <v>86714</v>
      </c>
      <c r="J5943" s="66" t="s">
        <v>9127</v>
      </c>
      <c r="K5943" s="68" t="s">
        <v>2546</v>
      </c>
      <c r="L5943" s="69" t="s">
        <v>10816</v>
      </c>
      <c r="N5943" s="128">
        <v>100</v>
      </c>
      <c r="O5943" s="71">
        <v>40.200000000000003</v>
      </c>
      <c r="P5943" s="127"/>
    </row>
    <row r="5944" spans="1:16" ht="15" x14ac:dyDescent="0.25">
      <c r="A5944" s="67" t="str">
        <f t="shared" si="92"/>
        <v>129672824</v>
      </c>
      <c r="B5944" s="127">
        <v>12967282</v>
      </c>
      <c r="C5944" s="127">
        <v>4</v>
      </c>
      <c r="D5944" s="74" t="s">
        <v>6936</v>
      </c>
      <c r="E5944" s="68" t="s">
        <v>1604</v>
      </c>
      <c r="F5944" s="68" t="s">
        <v>10814</v>
      </c>
      <c r="G5944" s="68" t="s">
        <v>10823</v>
      </c>
      <c r="H5944" s="68" t="s">
        <v>57</v>
      </c>
      <c r="I5944" s="66">
        <v>86714</v>
      </c>
      <c r="J5944" s="66" t="s">
        <v>9127</v>
      </c>
      <c r="K5944" s="68" t="s">
        <v>2547</v>
      </c>
      <c r="L5944" s="69" t="s">
        <v>10816</v>
      </c>
      <c r="N5944" s="128">
        <v>100</v>
      </c>
      <c r="O5944" s="71">
        <v>33.5</v>
      </c>
      <c r="P5944" s="127"/>
    </row>
    <row r="5945" spans="1:16" ht="15" x14ac:dyDescent="0.25">
      <c r="A5945" s="67" t="str">
        <f t="shared" si="92"/>
        <v>129672823</v>
      </c>
      <c r="B5945" s="127">
        <v>12967282</v>
      </c>
      <c r="C5945" s="127">
        <v>3</v>
      </c>
      <c r="D5945" s="74" t="s">
        <v>6936</v>
      </c>
      <c r="E5945" s="68" t="s">
        <v>1604</v>
      </c>
      <c r="F5945" s="68" t="s">
        <v>10814</v>
      </c>
      <c r="G5945" s="68" t="s">
        <v>10823</v>
      </c>
      <c r="H5945" s="68" t="s">
        <v>57</v>
      </c>
      <c r="I5945" s="66">
        <v>86714</v>
      </c>
      <c r="J5945" s="66" t="s">
        <v>9127</v>
      </c>
      <c r="K5945" s="68" t="s">
        <v>2547</v>
      </c>
      <c r="L5945" s="69" t="s">
        <v>10816</v>
      </c>
      <c r="N5945" s="128">
        <v>100</v>
      </c>
      <c r="O5945" s="71">
        <v>33.5</v>
      </c>
      <c r="P5945" s="127"/>
    </row>
    <row r="5946" spans="1:16" ht="15" x14ac:dyDescent="0.25">
      <c r="A5946" s="67" t="str">
        <f t="shared" si="92"/>
        <v>151388842</v>
      </c>
      <c r="B5946" s="127">
        <v>15138884</v>
      </c>
      <c r="C5946" s="127">
        <v>2</v>
      </c>
      <c r="D5946" s="74" t="s">
        <v>6937</v>
      </c>
      <c r="E5946" s="68">
        <v>1675801</v>
      </c>
      <c r="F5946" s="68" t="s">
        <v>10814</v>
      </c>
      <c r="G5946" s="68" t="s">
        <v>2550</v>
      </c>
      <c r="H5946" s="68" t="s">
        <v>57</v>
      </c>
      <c r="I5946" s="66">
        <v>86714</v>
      </c>
      <c r="J5946" s="66" t="s">
        <v>9127</v>
      </c>
      <c r="K5946" s="68" t="s">
        <v>2547</v>
      </c>
      <c r="L5946" s="69" t="s">
        <v>10816</v>
      </c>
      <c r="N5946" s="128">
        <v>100</v>
      </c>
      <c r="O5946" s="71">
        <v>33.5</v>
      </c>
      <c r="P5946" s="127"/>
    </row>
    <row r="5947" spans="1:16" ht="15" x14ac:dyDescent="0.25">
      <c r="A5947" s="67" t="str">
        <f t="shared" si="92"/>
        <v>151388844</v>
      </c>
      <c r="B5947" s="127">
        <v>15138884</v>
      </c>
      <c r="C5947" s="127">
        <v>4</v>
      </c>
      <c r="D5947" s="74" t="s">
        <v>6937</v>
      </c>
      <c r="E5947" s="68">
        <v>1675801</v>
      </c>
      <c r="F5947" s="68" t="s">
        <v>10814</v>
      </c>
      <c r="G5947" s="68" t="s">
        <v>2550</v>
      </c>
      <c r="H5947" s="68" t="s">
        <v>57</v>
      </c>
      <c r="I5947" s="66">
        <v>86714</v>
      </c>
      <c r="J5947" s="66" t="s">
        <v>9127</v>
      </c>
      <c r="K5947" s="68" t="s">
        <v>2547</v>
      </c>
      <c r="L5947" s="69" t="s">
        <v>10816</v>
      </c>
      <c r="N5947" s="128">
        <v>100</v>
      </c>
      <c r="O5947" s="71">
        <v>33.5</v>
      </c>
      <c r="P5947" s="127"/>
    </row>
    <row r="5948" spans="1:16" ht="15" x14ac:dyDescent="0.25">
      <c r="A5948" s="67" t="str">
        <f t="shared" si="92"/>
        <v>140340503</v>
      </c>
      <c r="B5948" s="127">
        <v>14034050</v>
      </c>
      <c r="C5948" s="127">
        <v>3</v>
      </c>
      <c r="D5948" s="74" t="s">
        <v>6938</v>
      </c>
      <c r="E5948" s="68" t="s">
        <v>1898</v>
      </c>
      <c r="F5948" s="68" t="s">
        <v>10814</v>
      </c>
      <c r="G5948" s="68" t="s">
        <v>2550</v>
      </c>
      <c r="H5948" s="68" t="s">
        <v>57</v>
      </c>
      <c r="I5948" s="66">
        <v>86714</v>
      </c>
      <c r="J5948" s="66" t="s">
        <v>9127</v>
      </c>
      <c r="K5948" s="68" t="s">
        <v>2547</v>
      </c>
      <c r="L5948" s="69" t="s">
        <v>10816</v>
      </c>
      <c r="N5948" s="128">
        <v>100</v>
      </c>
      <c r="O5948" s="71">
        <v>33.5</v>
      </c>
      <c r="P5948" s="127"/>
    </row>
    <row r="5949" spans="1:16" ht="15" x14ac:dyDescent="0.25">
      <c r="A5949" s="67" t="str">
        <f t="shared" si="92"/>
        <v>129791686</v>
      </c>
      <c r="B5949" s="127">
        <v>12979168</v>
      </c>
      <c r="C5949" s="127">
        <v>6</v>
      </c>
      <c r="D5949" s="74" t="s">
        <v>6939</v>
      </c>
      <c r="E5949" s="68" t="s">
        <v>1612</v>
      </c>
      <c r="F5949" s="68" t="s">
        <v>10814</v>
      </c>
      <c r="G5949" s="68" t="s">
        <v>2550</v>
      </c>
      <c r="H5949" s="68" t="s">
        <v>57</v>
      </c>
      <c r="I5949" s="66">
        <v>86714</v>
      </c>
      <c r="J5949" s="66" t="s">
        <v>9127</v>
      </c>
      <c r="K5949" s="68" t="s">
        <v>2547</v>
      </c>
      <c r="L5949" s="69" t="s">
        <v>10816</v>
      </c>
      <c r="N5949" s="128">
        <v>100</v>
      </c>
      <c r="O5949" s="71">
        <v>33.5</v>
      </c>
      <c r="P5949" s="127"/>
    </row>
    <row r="5950" spans="1:16" ht="15" x14ac:dyDescent="0.25">
      <c r="A5950" s="67" t="str">
        <f t="shared" si="92"/>
        <v>122001654</v>
      </c>
      <c r="B5950" s="127">
        <v>12200165</v>
      </c>
      <c r="C5950" s="127">
        <v>4</v>
      </c>
      <c r="D5950" s="74" t="s">
        <v>4891</v>
      </c>
      <c r="E5950" s="68" t="s">
        <v>1439</v>
      </c>
      <c r="F5950" s="68" t="s">
        <v>10814</v>
      </c>
      <c r="G5950" s="68" t="s">
        <v>2550</v>
      </c>
      <c r="H5950" s="68" t="s">
        <v>57</v>
      </c>
      <c r="I5950" s="66">
        <v>86714</v>
      </c>
      <c r="J5950" s="66" t="s">
        <v>9127</v>
      </c>
      <c r="K5950" s="68" t="s">
        <v>2547</v>
      </c>
      <c r="L5950" s="69" t="s">
        <v>10816</v>
      </c>
      <c r="N5950" s="128">
        <v>100</v>
      </c>
      <c r="O5950" s="71">
        <v>33.5</v>
      </c>
      <c r="P5950" s="127"/>
    </row>
    <row r="5951" spans="1:16" ht="15" x14ac:dyDescent="0.25">
      <c r="A5951" s="67" t="str">
        <f t="shared" si="92"/>
        <v>119022806</v>
      </c>
      <c r="B5951" s="127">
        <v>11902280</v>
      </c>
      <c r="C5951" s="127">
        <v>6</v>
      </c>
      <c r="D5951" s="74" t="s">
        <v>6940</v>
      </c>
      <c r="E5951" s="68" t="s">
        <v>1327</v>
      </c>
      <c r="F5951" s="68" t="s">
        <v>10814</v>
      </c>
      <c r="G5951" s="68" t="s">
        <v>10823</v>
      </c>
      <c r="H5951" s="68" t="s">
        <v>57</v>
      </c>
      <c r="I5951" s="66">
        <v>86714</v>
      </c>
      <c r="J5951" s="66" t="s">
        <v>9127</v>
      </c>
      <c r="K5951" s="68" t="s">
        <v>2547</v>
      </c>
      <c r="L5951" s="69" t="s">
        <v>10816</v>
      </c>
      <c r="N5951" s="128">
        <v>100</v>
      </c>
      <c r="O5951" s="71">
        <v>33.5</v>
      </c>
      <c r="P5951" s="127"/>
    </row>
    <row r="5952" spans="1:16" ht="15" x14ac:dyDescent="0.25">
      <c r="A5952" s="67" t="str">
        <f t="shared" si="92"/>
        <v>148754101</v>
      </c>
      <c r="B5952" s="127">
        <v>14875410</v>
      </c>
      <c r="C5952" s="127">
        <v>1</v>
      </c>
      <c r="D5952" s="74" t="s">
        <v>6941</v>
      </c>
      <c r="E5952" s="68" t="s">
        <v>2070</v>
      </c>
      <c r="F5952" s="68" t="s">
        <v>10814</v>
      </c>
      <c r="G5952" s="68" t="s">
        <v>2550</v>
      </c>
      <c r="H5952" s="68" t="s">
        <v>57</v>
      </c>
      <c r="I5952" s="66">
        <v>86714</v>
      </c>
      <c r="J5952" s="66" t="s">
        <v>9127</v>
      </c>
      <c r="K5952" s="68" t="s">
        <v>2547</v>
      </c>
      <c r="L5952" s="69" t="s">
        <v>10816</v>
      </c>
      <c r="N5952" s="128">
        <v>100</v>
      </c>
      <c r="O5952" s="71">
        <v>33.5</v>
      </c>
      <c r="P5952" s="127"/>
    </row>
    <row r="5953" spans="1:16" ht="15" x14ac:dyDescent="0.25">
      <c r="A5953" s="67" t="str">
        <f t="shared" si="92"/>
        <v>148754103</v>
      </c>
      <c r="B5953" s="127">
        <v>14875410</v>
      </c>
      <c r="C5953" s="127">
        <v>3</v>
      </c>
      <c r="D5953" s="74" t="s">
        <v>6941</v>
      </c>
      <c r="E5953" s="68" t="s">
        <v>2070</v>
      </c>
      <c r="F5953" s="68" t="s">
        <v>10814</v>
      </c>
      <c r="G5953" s="68" t="s">
        <v>2550</v>
      </c>
      <c r="H5953" s="68" t="s">
        <v>57</v>
      </c>
      <c r="I5953" s="66">
        <v>86714</v>
      </c>
      <c r="J5953" s="66" t="s">
        <v>9127</v>
      </c>
      <c r="K5953" s="68" t="s">
        <v>2547</v>
      </c>
      <c r="L5953" s="69" t="s">
        <v>10816</v>
      </c>
      <c r="N5953" s="128">
        <v>100</v>
      </c>
      <c r="O5953" s="71">
        <v>33.5</v>
      </c>
      <c r="P5953" s="127"/>
    </row>
    <row r="5954" spans="1:16" ht="15" x14ac:dyDescent="0.25">
      <c r="A5954" s="67" t="str">
        <f t="shared" si="92"/>
        <v>150788402</v>
      </c>
      <c r="B5954" s="127">
        <v>15078840</v>
      </c>
      <c r="C5954" s="127">
        <v>2</v>
      </c>
      <c r="D5954" s="74" t="s">
        <v>6942</v>
      </c>
      <c r="E5954" s="68" t="s">
        <v>2143</v>
      </c>
      <c r="F5954" s="68" t="s">
        <v>10814</v>
      </c>
      <c r="G5954" s="68" t="s">
        <v>2550</v>
      </c>
      <c r="H5954" s="68" t="s">
        <v>57</v>
      </c>
      <c r="I5954" s="66">
        <v>86714</v>
      </c>
      <c r="J5954" s="66" t="s">
        <v>9127</v>
      </c>
      <c r="K5954" s="68" t="s">
        <v>2547</v>
      </c>
      <c r="L5954" s="69" t="s">
        <v>10816</v>
      </c>
      <c r="N5954" s="128">
        <v>100</v>
      </c>
      <c r="O5954" s="71">
        <v>33.5</v>
      </c>
      <c r="P5954" s="127"/>
    </row>
    <row r="5955" spans="1:16" ht="15" x14ac:dyDescent="0.25">
      <c r="A5955" s="67" t="str">
        <f t="shared" si="92"/>
        <v>164013351</v>
      </c>
      <c r="B5955" s="127">
        <v>16401335</v>
      </c>
      <c r="C5955" s="127">
        <v>1</v>
      </c>
      <c r="D5955" s="74" t="s">
        <v>6943</v>
      </c>
      <c r="E5955" s="68">
        <v>93002017857</v>
      </c>
      <c r="F5955" s="68" t="s">
        <v>10814</v>
      </c>
      <c r="G5955" s="68" t="s">
        <v>2550</v>
      </c>
      <c r="H5955" s="68" t="s">
        <v>57</v>
      </c>
      <c r="I5955" s="66">
        <v>86714</v>
      </c>
      <c r="J5955" s="66" t="s">
        <v>9127</v>
      </c>
      <c r="K5955" s="68" t="s">
        <v>2547</v>
      </c>
      <c r="L5955" s="69" t="s">
        <v>10816</v>
      </c>
      <c r="N5955" s="128">
        <v>100</v>
      </c>
      <c r="O5955" s="71">
        <v>33.5</v>
      </c>
      <c r="P5955" s="127"/>
    </row>
    <row r="5956" spans="1:16" ht="15" x14ac:dyDescent="0.25">
      <c r="A5956" s="67" t="str">
        <f t="shared" si="92"/>
        <v>131465802</v>
      </c>
      <c r="B5956" s="127">
        <v>13146580</v>
      </c>
      <c r="C5956" s="127">
        <v>2</v>
      </c>
      <c r="D5956" s="74" t="s">
        <v>7544</v>
      </c>
      <c r="E5956" s="68" t="s">
        <v>8032</v>
      </c>
      <c r="F5956" s="68" t="s">
        <v>10814</v>
      </c>
      <c r="G5956" s="68" t="s">
        <v>10823</v>
      </c>
      <c r="H5956" s="68" t="s">
        <v>57</v>
      </c>
      <c r="I5956" s="66">
        <v>86714</v>
      </c>
      <c r="J5956" s="66" t="s">
        <v>9127</v>
      </c>
      <c r="K5956" s="68" t="s">
        <v>2547</v>
      </c>
      <c r="L5956" s="69" t="s">
        <v>10816</v>
      </c>
      <c r="N5956" s="128">
        <v>100</v>
      </c>
      <c r="O5956" s="71">
        <v>33.5</v>
      </c>
      <c r="P5956" s="127"/>
    </row>
    <row r="5957" spans="1:16" ht="15" x14ac:dyDescent="0.25">
      <c r="A5957" s="67" t="str">
        <f t="shared" si="92"/>
        <v>103232003</v>
      </c>
      <c r="B5957" s="127">
        <v>10323200</v>
      </c>
      <c r="C5957" s="127">
        <v>3</v>
      </c>
      <c r="D5957" s="74" t="s">
        <v>10559</v>
      </c>
      <c r="E5957" s="68" t="s">
        <v>10127</v>
      </c>
      <c r="F5957" s="68" t="s">
        <v>10815</v>
      </c>
      <c r="G5957" s="127" t="s">
        <v>2550</v>
      </c>
      <c r="H5957" s="68" t="s">
        <v>57</v>
      </c>
      <c r="I5957" s="66">
        <v>86714</v>
      </c>
      <c r="J5957" s="66" t="s">
        <v>9127</v>
      </c>
      <c r="K5957" s="68" t="s">
        <v>2547</v>
      </c>
      <c r="L5957" s="69" t="s">
        <v>10817</v>
      </c>
      <c r="N5957" s="128">
        <v>0</v>
      </c>
      <c r="O5957" s="71">
        <v>33.5</v>
      </c>
      <c r="P5957" s="127"/>
    </row>
    <row r="5958" spans="1:16" ht="15" x14ac:dyDescent="0.25">
      <c r="A5958" s="67" t="str">
        <f t="shared" si="92"/>
        <v>252272010</v>
      </c>
      <c r="B5958" s="127">
        <v>2522720</v>
      </c>
      <c r="C5958" s="127">
        <v>10</v>
      </c>
      <c r="D5958" s="74" t="s">
        <v>6944</v>
      </c>
      <c r="E5958" s="68" t="s">
        <v>208</v>
      </c>
      <c r="F5958" s="68" t="s">
        <v>10815</v>
      </c>
      <c r="G5958" s="68" t="s">
        <v>2550</v>
      </c>
      <c r="H5958" s="68" t="s">
        <v>57</v>
      </c>
      <c r="I5958" s="66">
        <v>86714</v>
      </c>
      <c r="J5958" s="66" t="s">
        <v>9127</v>
      </c>
      <c r="K5958" s="68" t="s">
        <v>2547</v>
      </c>
      <c r="L5958" s="69" t="s">
        <v>10817</v>
      </c>
      <c r="N5958" s="128">
        <v>100</v>
      </c>
      <c r="O5958" s="71">
        <v>33.5</v>
      </c>
      <c r="P5958" s="127"/>
    </row>
    <row r="5959" spans="1:16" ht="15" x14ac:dyDescent="0.25">
      <c r="A5959" s="67" t="str">
        <f t="shared" si="92"/>
        <v>80219955</v>
      </c>
      <c r="B5959" s="127">
        <v>8021995</v>
      </c>
      <c r="C5959" s="127">
        <v>5</v>
      </c>
      <c r="D5959" s="74" t="s">
        <v>6945</v>
      </c>
      <c r="E5959" s="68">
        <v>6762778</v>
      </c>
      <c r="F5959" s="68" t="s">
        <v>10815</v>
      </c>
      <c r="G5959" s="68" t="s">
        <v>2550</v>
      </c>
      <c r="H5959" s="68" t="s">
        <v>57</v>
      </c>
      <c r="I5959" s="66">
        <v>86714</v>
      </c>
      <c r="J5959" s="66" t="s">
        <v>9127</v>
      </c>
      <c r="K5959" s="68" t="s">
        <v>2547</v>
      </c>
      <c r="L5959" s="69" t="s">
        <v>10817</v>
      </c>
      <c r="N5959" s="128">
        <v>100</v>
      </c>
      <c r="O5959" s="71">
        <v>33.5</v>
      </c>
      <c r="P5959" s="127"/>
    </row>
    <row r="5960" spans="1:16" ht="15" x14ac:dyDescent="0.25">
      <c r="A5960" s="67" t="str">
        <f t="shared" ref="A5960:A6023" si="93">CONCATENATE(B5960,C5960)</f>
        <v>85224183</v>
      </c>
      <c r="B5960" s="127">
        <v>8522418</v>
      </c>
      <c r="C5960" s="127">
        <v>3</v>
      </c>
      <c r="D5960" s="74" t="s">
        <v>6946</v>
      </c>
      <c r="E5960" s="68" t="s">
        <v>8033</v>
      </c>
      <c r="F5960" s="68" t="s">
        <v>10813</v>
      </c>
      <c r="G5960" s="68" t="s">
        <v>2550</v>
      </c>
      <c r="H5960" s="68" t="s">
        <v>57</v>
      </c>
      <c r="I5960" s="66">
        <v>86714</v>
      </c>
      <c r="J5960" s="66" t="s">
        <v>9127</v>
      </c>
      <c r="K5960" s="68" t="s">
        <v>2546</v>
      </c>
      <c r="L5960" s="69" t="s">
        <v>10818</v>
      </c>
      <c r="N5960" s="128">
        <v>100</v>
      </c>
      <c r="O5960" s="71">
        <v>40.200000000000003</v>
      </c>
      <c r="P5960" s="127"/>
    </row>
    <row r="5961" spans="1:16" ht="15" x14ac:dyDescent="0.25">
      <c r="A5961" s="67" t="str">
        <f t="shared" si="93"/>
        <v>101076176</v>
      </c>
      <c r="B5961" s="127">
        <v>10107617</v>
      </c>
      <c r="C5961" s="127">
        <v>6</v>
      </c>
      <c r="D5961" s="74" t="s">
        <v>6947</v>
      </c>
      <c r="E5961" s="68" t="s">
        <v>848</v>
      </c>
      <c r="F5961" s="68" t="s">
        <v>10814</v>
      </c>
      <c r="G5961" s="68" t="s">
        <v>2550</v>
      </c>
      <c r="H5961" s="68" t="s">
        <v>57</v>
      </c>
      <c r="I5961" s="66">
        <v>86714</v>
      </c>
      <c r="J5961" s="66" t="s">
        <v>9127</v>
      </c>
      <c r="K5961" s="68" t="s">
        <v>2547</v>
      </c>
      <c r="L5961" s="69" t="s">
        <v>10816</v>
      </c>
      <c r="N5961" s="128">
        <v>100</v>
      </c>
      <c r="O5961" s="71">
        <v>33.5</v>
      </c>
      <c r="P5961" s="127"/>
    </row>
    <row r="5962" spans="1:16" ht="15" x14ac:dyDescent="0.25">
      <c r="A5962" s="67" t="str">
        <f t="shared" si="93"/>
        <v>164826332</v>
      </c>
      <c r="B5962" s="127">
        <v>16482633</v>
      </c>
      <c r="C5962" s="127">
        <v>2</v>
      </c>
      <c r="D5962" s="74" t="s">
        <v>6948</v>
      </c>
      <c r="E5962" s="68">
        <v>4482464</v>
      </c>
      <c r="F5962" s="68" t="s">
        <v>10814</v>
      </c>
      <c r="G5962" s="68" t="s">
        <v>2550</v>
      </c>
      <c r="H5962" s="68" t="s">
        <v>57</v>
      </c>
      <c r="I5962" s="66">
        <v>86714</v>
      </c>
      <c r="J5962" s="66" t="s">
        <v>9127</v>
      </c>
      <c r="K5962" s="68" t="s">
        <v>2547</v>
      </c>
      <c r="L5962" s="69" t="s">
        <v>10816</v>
      </c>
      <c r="N5962" s="128">
        <v>100</v>
      </c>
      <c r="O5962" s="71">
        <v>33.5</v>
      </c>
      <c r="P5962" s="127"/>
    </row>
    <row r="5963" spans="1:16" ht="15" x14ac:dyDescent="0.25">
      <c r="A5963" s="67" t="str">
        <f t="shared" si="93"/>
        <v>73445102</v>
      </c>
      <c r="B5963" s="127">
        <v>7344510</v>
      </c>
      <c r="C5963" s="127">
        <v>2</v>
      </c>
      <c r="D5963" s="74" t="s">
        <v>6949</v>
      </c>
      <c r="E5963" s="68">
        <v>22884342</v>
      </c>
      <c r="F5963" s="68" t="s">
        <v>10815</v>
      </c>
      <c r="G5963" s="68" t="s">
        <v>2550</v>
      </c>
      <c r="H5963" s="68" t="s">
        <v>57</v>
      </c>
      <c r="I5963" s="66">
        <v>86714</v>
      </c>
      <c r="J5963" s="66" t="s">
        <v>9127</v>
      </c>
      <c r="K5963" s="68" t="s">
        <v>2547</v>
      </c>
      <c r="L5963" s="69" t="s">
        <v>10817</v>
      </c>
      <c r="N5963" s="128">
        <v>100</v>
      </c>
      <c r="O5963" s="71">
        <v>33.5</v>
      </c>
      <c r="P5963" s="127"/>
    </row>
    <row r="5964" spans="1:16" ht="15" x14ac:dyDescent="0.25">
      <c r="A5964" s="67" t="str">
        <f t="shared" si="93"/>
        <v>73445101</v>
      </c>
      <c r="B5964" s="127">
        <v>7344510</v>
      </c>
      <c r="C5964" s="127">
        <v>1</v>
      </c>
      <c r="D5964" s="74" t="s">
        <v>6949</v>
      </c>
      <c r="E5964" s="68">
        <v>22884342</v>
      </c>
      <c r="F5964" s="68" t="s">
        <v>10813</v>
      </c>
      <c r="G5964" s="68" t="s">
        <v>10823</v>
      </c>
      <c r="H5964" s="68" t="s">
        <v>57</v>
      </c>
      <c r="I5964" s="66">
        <v>86714</v>
      </c>
      <c r="J5964" s="66" t="s">
        <v>9127</v>
      </c>
      <c r="K5964" s="68" t="s">
        <v>2546</v>
      </c>
      <c r="L5964" s="69" t="s">
        <v>10818</v>
      </c>
      <c r="N5964" s="128">
        <v>100</v>
      </c>
      <c r="O5964" s="71">
        <v>40.200000000000003</v>
      </c>
      <c r="P5964" s="127"/>
    </row>
    <row r="5965" spans="1:16" ht="15" x14ac:dyDescent="0.25">
      <c r="A5965" s="67" t="str">
        <f t="shared" si="93"/>
        <v>134951241</v>
      </c>
      <c r="B5965" s="127">
        <v>13495124</v>
      </c>
      <c r="C5965" s="127">
        <v>1</v>
      </c>
      <c r="D5965" s="74" t="s">
        <v>7545</v>
      </c>
      <c r="E5965" s="68" t="s">
        <v>1819</v>
      </c>
      <c r="F5965" s="68" t="s">
        <v>10814</v>
      </c>
      <c r="G5965" s="68" t="s">
        <v>10823</v>
      </c>
      <c r="H5965" s="68" t="s">
        <v>57</v>
      </c>
      <c r="I5965" s="66">
        <v>86714</v>
      </c>
      <c r="J5965" s="66" t="s">
        <v>9127</v>
      </c>
      <c r="K5965" s="68" t="s">
        <v>2547</v>
      </c>
      <c r="L5965" s="69" t="s">
        <v>10816</v>
      </c>
      <c r="N5965" s="128">
        <v>100</v>
      </c>
      <c r="O5965" s="71">
        <v>33.5</v>
      </c>
      <c r="P5965" s="127"/>
    </row>
    <row r="5966" spans="1:16" ht="15" x14ac:dyDescent="0.25">
      <c r="A5966" s="67" t="str">
        <f t="shared" si="93"/>
        <v>134554001</v>
      </c>
      <c r="B5966" s="127">
        <v>13455400</v>
      </c>
      <c r="C5966" s="127">
        <v>1</v>
      </c>
      <c r="D5966" s="74" t="s">
        <v>6950</v>
      </c>
      <c r="E5966" s="68" t="s">
        <v>1790</v>
      </c>
      <c r="F5966" s="68" t="s">
        <v>10814</v>
      </c>
      <c r="G5966" s="68" t="s">
        <v>10823</v>
      </c>
      <c r="H5966" s="68" t="s">
        <v>57</v>
      </c>
      <c r="I5966" s="66">
        <v>86714</v>
      </c>
      <c r="J5966" s="66" t="s">
        <v>9127</v>
      </c>
      <c r="K5966" s="68" t="s">
        <v>2547</v>
      </c>
      <c r="L5966" s="69" t="s">
        <v>10816</v>
      </c>
      <c r="N5966" s="128">
        <v>100</v>
      </c>
      <c r="O5966" s="71">
        <v>33.5</v>
      </c>
      <c r="P5966" s="127"/>
    </row>
    <row r="5967" spans="1:16" ht="15" x14ac:dyDescent="0.25">
      <c r="A5967" s="67" t="str">
        <f t="shared" si="93"/>
        <v>148754081</v>
      </c>
      <c r="B5967" s="127">
        <v>14875408</v>
      </c>
      <c r="C5967" s="127">
        <v>1</v>
      </c>
      <c r="D5967" s="74" t="s">
        <v>7546</v>
      </c>
      <c r="E5967" s="68" t="s">
        <v>2069</v>
      </c>
      <c r="F5967" s="68" t="s">
        <v>10814</v>
      </c>
      <c r="G5967" s="68" t="s">
        <v>2550</v>
      </c>
      <c r="H5967" s="68" t="s">
        <v>57</v>
      </c>
      <c r="I5967" s="66">
        <v>86714</v>
      </c>
      <c r="J5967" s="66" t="s">
        <v>9127</v>
      </c>
      <c r="K5967" s="68" t="s">
        <v>2547</v>
      </c>
      <c r="L5967" s="69" t="s">
        <v>10816</v>
      </c>
      <c r="N5967" s="128">
        <v>100</v>
      </c>
      <c r="O5967" s="71">
        <v>33.5</v>
      </c>
      <c r="P5967" s="127"/>
    </row>
    <row r="5968" spans="1:16" ht="15" x14ac:dyDescent="0.25">
      <c r="A5968" s="67" t="str">
        <f t="shared" si="93"/>
        <v>58353062</v>
      </c>
      <c r="B5968" s="127">
        <v>5835306</v>
      </c>
      <c r="C5968" s="127">
        <v>2</v>
      </c>
      <c r="D5968" s="74" t="s">
        <v>6951</v>
      </c>
      <c r="E5968" s="68">
        <v>9218821</v>
      </c>
      <c r="F5968" s="68" t="s">
        <v>10814</v>
      </c>
      <c r="G5968" s="68" t="s">
        <v>10823</v>
      </c>
      <c r="H5968" s="68" t="s">
        <v>57</v>
      </c>
      <c r="I5968" s="66">
        <v>86714</v>
      </c>
      <c r="J5968" s="66" t="s">
        <v>9127</v>
      </c>
      <c r="K5968" s="68" t="s">
        <v>2547</v>
      </c>
      <c r="L5968" s="69" t="s">
        <v>10816</v>
      </c>
      <c r="N5968" s="128">
        <v>100</v>
      </c>
      <c r="O5968" s="71">
        <v>33.5</v>
      </c>
      <c r="P5968" s="127"/>
    </row>
    <row r="5969" spans="1:16" ht="15" x14ac:dyDescent="0.25">
      <c r="A5969" s="67" t="str">
        <f t="shared" si="93"/>
        <v>131425744</v>
      </c>
      <c r="B5969" s="127">
        <v>13142574</v>
      </c>
      <c r="C5969" s="127">
        <v>4</v>
      </c>
      <c r="D5969" s="74" t="s">
        <v>6952</v>
      </c>
      <c r="E5969" s="68">
        <v>3285195</v>
      </c>
      <c r="F5969" s="68" t="s">
        <v>10814</v>
      </c>
      <c r="G5969" s="68" t="s">
        <v>2550</v>
      </c>
      <c r="H5969" s="68" t="s">
        <v>57</v>
      </c>
      <c r="I5969" s="66">
        <v>86714</v>
      </c>
      <c r="J5969" s="66" t="s">
        <v>9127</v>
      </c>
      <c r="K5969" s="68" t="s">
        <v>2547</v>
      </c>
      <c r="L5969" s="69" t="s">
        <v>10816</v>
      </c>
      <c r="N5969" s="128">
        <v>100</v>
      </c>
      <c r="O5969" s="71">
        <v>33.5</v>
      </c>
      <c r="P5969" s="127"/>
    </row>
    <row r="5970" spans="1:16" ht="15" x14ac:dyDescent="0.25">
      <c r="A5970" s="67" t="str">
        <f t="shared" si="93"/>
        <v>149644662</v>
      </c>
      <c r="B5970" s="127">
        <v>14964466</v>
      </c>
      <c r="C5970" s="127">
        <v>2</v>
      </c>
      <c r="D5970" s="74" t="s">
        <v>7547</v>
      </c>
      <c r="E5970" s="68" t="s">
        <v>2107</v>
      </c>
      <c r="F5970" s="68" t="s">
        <v>10814</v>
      </c>
      <c r="G5970" s="68" t="s">
        <v>2550</v>
      </c>
      <c r="H5970" s="68" t="s">
        <v>57</v>
      </c>
      <c r="I5970" s="66">
        <v>86714</v>
      </c>
      <c r="J5970" s="66" t="s">
        <v>9127</v>
      </c>
      <c r="K5970" s="68" t="s">
        <v>2547</v>
      </c>
      <c r="L5970" s="69" t="s">
        <v>10816</v>
      </c>
      <c r="N5970" s="128">
        <v>100</v>
      </c>
      <c r="O5970" s="71">
        <v>33.5</v>
      </c>
      <c r="P5970" s="127"/>
    </row>
    <row r="5971" spans="1:16" ht="15" x14ac:dyDescent="0.25">
      <c r="A5971" s="67" t="str">
        <f t="shared" si="93"/>
        <v>72418964</v>
      </c>
      <c r="B5971" s="127">
        <v>7241896</v>
      </c>
      <c r="C5971" s="127">
        <v>4</v>
      </c>
      <c r="D5971" s="74" t="s">
        <v>9717</v>
      </c>
      <c r="E5971" s="68">
        <v>22882854</v>
      </c>
      <c r="F5971" s="68" t="s">
        <v>10815</v>
      </c>
      <c r="G5971" s="68" t="s">
        <v>2550</v>
      </c>
      <c r="H5971" s="68" t="s">
        <v>57</v>
      </c>
      <c r="I5971" s="66">
        <v>86714</v>
      </c>
      <c r="J5971" s="66" t="s">
        <v>9127</v>
      </c>
      <c r="K5971" s="68" t="s">
        <v>2546</v>
      </c>
      <c r="L5971" s="69" t="s">
        <v>10817</v>
      </c>
      <c r="N5971" s="128">
        <v>100</v>
      </c>
      <c r="O5971" s="71">
        <v>40.200000000000003</v>
      </c>
      <c r="P5971" s="127"/>
    </row>
    <row r="5972" spans="1:16" ht="15" x14ac:dyDescent="0.25">
      <c r="A5972" s="67" t="str">
        <f t="shared" si="93"/>
        <v>110604872</v>
      </c>
      <c r="B5972" s="127">
        <v>11060487</v>
      </c>
      <c r="C5972" s="127">
        <v>2</v>
      </c>
      <c r="D5972" s="74" t="s">
        <v>6953</v>
      </c>
      <c r="E5972" s="68" t="s">
        <v>1030</v>
      </c>
      <c r="F5972" s="68" t="s">
        <v>10815</v>
      </c>
      <c r="G5972" s="68" t="s">
        <v>10823</v>
      </c>
      <c r="H5972" s="68" t="s">
        <v>57</v>
      </c>
      <c r="I5972" s="66">
        <v>86714</v>
      </c>
      <c r="J5972" s="66" t="s">
        <v>9127</v>
      </c>
      <c r="K5972" s="68" t="s">
        <v>2546</v>
      </c>
      <c r="L5972" s="69" t="s">
        <v>10817</v>
      </c>
      <c r="N5972" s="128">
        <v>100</v>
      </c>
      <c r="O5972" s="71">
        <v>40.200000000000003</v>
      </c>
      <c r="P5972" s="127"/>
    </row>
    <row r="5973" spans="1:16" ht="15" x14ac:dyDescent="0.25">
      <c r="A5973" s="67" t="str">
        <f t="shared" si="93"/>
        <v>166340191</v>
      </c>
      <c r="B5973" s="127">
        <v>16634019</v>
      </c>
      <c r="C5973" s="127">
        <v>1</v>
      </c>
      <c r="D5973" s="74" t="s">
        <v>6954</v>
      </c>
      <c r="E5973" s="68" t="s">
        <v>2530</v>
      </c>
      <c r="F5973" s="68" t="s">
        <v>10814</v>
      </c>
      <c r="G5973" s="68" t="s">
        <v>2550</v>
      </c>
      <c r="H5973" s="68" t="s">
        <v>57</v>
      </c>
      <c r="I5973" s="66">
        <v>86714</v>
      </c>
      <c r="J5973" s="66" t="s">
        <v>9127</v>
      </c>
      <c r="K5973" s="68" t="s">
        <v>2547</v>
      </c>
      <c r="L5973" s="69" t="s">
        <v>10816</v>
      </c>
      <c r="N5973" s="128">
        <v>100</v>
      </c>
      <c r="O5973" s="71">
        <v>33.5</v>
      </c>
      <c r="P5973" s="127"/>
    </row>
    <row r="5974" spans="1:16" ht="15" x14ac:dyDescent="0.25">
      <c r="A5974" s="67" t="str">
        <f t="shared" si="93"/>
        <v>165052811</v>
      </c>
      <c r="B5974" s="127">
        <v>16505281</v>
      </c>
      <c r="C5974" s="127">
        <v>1</v>
      </c>
      <c r="D5974" s="74" t="s">
        <v>6955</v>
      </c>
      <c r="E5974" s="68" t="s">
        <v>2514</v>
      </c>
      <c r="F5974" s="68" t="s">
        <v>10814</v>
      </c>
      <c r="G5974" s="68" t="s">
        <v>2550</v>
      </c>
      <c r="H5974" s="68" t="s">
        <v>57</v>
      </c>
      <c r="I5974" s="66">
        <v>86714</v>
      </c>
      <c r="J5974" s="66" t="s">
        <v>9127</v>
      </c>
      <c r="K5974" s="68" t="s">
        <v>2547</v>
      </c>
      <c r="L5974" s="69" t="s">
        <v>10816</v>
      </c>
      <c r="N5974" s="128">
        <v>100</v>
      </c>
      <c r="O5974" s="71">
        <v>33.5</v>
      </c>
      <c r="P5974" s="127"/>
    </row>
    <row r="5975" spans="1:16" ht="15" x14ac:dyDescent="0.25">
      <c r="A5975" s="67" t="str">
        <f t="shared" si="93"/>
        <v>147028242</v>
      </c>
      <c r="B5975" s="127">
        <v>14702824</v>
      </c>
      <c r="C5975" s="127">
        <v>2</v>
      </c>
      <c r="D5975" s="74" t="s">
        <v>6956</v>
      </c>
      <c r="E5975" s="68">
        <v>98001183657</v>
      </c>
      <c r="F5975" s="68" t="s">
        <v>10814</v>
      </c>
      <c r="G5975" s="68" t="s">
        <v>2550</v>
      </c>
      <c r="H5975" s="68" t="s">
        <v>57</v>
      </c>
      <c r="I5975" s="66">
        <v>86714</v>
      </c>
      <c r="J5975" s="66" t="s">
        <v>9127</v>
      </c>
      <c r="K5975" s="68" t="s">
        <v>2547</v>
      </c>
      <c r="L5975" s="69" t="s">
        <v>10816</v>
      </c>
      <c r="N5975" s="128">
        <v>100</v>
      </c>
      <c r="O5975" s="71">
        <v>33.5</v>
      </c>
      <c r="P5975" s="127"/>
    </row>
    <row r="5976" spans="1:16" ht="15" x14ac:dyDescent="0.25">
      <c r="A5976" s="67" t="str">
        <f t="shared" si="93"/>
        <v>91095351</v>
      </c>
      <c r="B5976" s="127">
        <v>9109535</v>
      </c>
      <c r="C5976" s="127">
        <v>1</v>
      </c>
      <c r="D5976" s="74" t="s">
        <v>7548</v>
      </c>
      <c r="E5976" s="68" t="s">
        <v>8034</v>
      </c>
      <c r="F5976" s="68" t="s">
        <v>10815</v>
      </c>
      <c r="G5976" s="68" t="s">
        <v>10823</v>
      </c>
      <c r="H5976" s="68" t="s">
        <v>57</v>
      </c>
      <c r="I5976" s="66">
        <v>86714</v>
      </c>
      <c r="J5976" s="66" t="s">
        <v>9127</v>
      </c>
      <c r="K5976" s="68" t="s">
        <v>2547</v>
      </c>
      <c r="L5976" s="69" t="s">
        <v>10817</v>
      </c>
      <c r="N5976" s="128">
        <v>100</v>
      </c>
      <c r="O5976" s="71">
        <v>33.5</v>
      </c>
      <c r="P5976" s="127"/>
    </row>
    <row r="5977" spans="1:16" ht="15" x14ac:dyDescent="0.25">
      <c r="A5977" s="67" t="str">
        <f t="shared" si="93"/>
        <v>102751132</v>
      </c>
      <c r="B5977" s="127">
        <v>10275113</v>
      </c>
      <c r="C5977" s="127">
        <v>2</v>
      </c>
      <c r="D5977" s="74" t="s">
        <v>6957</v>
      </c>
      <c r="E5977" s="68">
        <v>18314605</v>
      </c>
      <c r="F5977" s="68" t="s">
        <v>10815</v>
      </c>
      <c r="G5977" s="68" t="s">
        <v>10823</v>
      </c>
      <c r="H5977" s="68" t="s">
        <v>57</v>
      </c>
      <c r="I5977" s="66">
        <v>86714</v>
      </c>
      <c r="J5977" s="66" t="s">
        <v>9127</v>
      </c>
      <c r="K5977" s="68" t="s">
        <v>2547</v>
      </c>
      <c r="L5977" s="69" t="s">
        <v>10817</v>
      </c>
      <c r="N5977" s="128">
        <v>100</v>
      </c>
      <c r="O5977" s="71">
        <v>33.5</v>
      </c>
      <c r="P5977" s="127"/>
    </row>
    <row r="5978" spans="1:16" ht="15" x14ac:dyDescent="0.25">
      <c r="A5978" s="67" t="str">
        <f t="shared" si="93"/>
        <v>102751133</v>
      </c>
      <c r="B5978" s="127">
        <v>10275113</v>
      </c>
      <c r="C5978" s="127">
        <v>3</v>
      </c>
      <c r="D5978" s="74" t="s">
        <v>6957</v>
      </c>
      <c r="E5978" s="68">
        <v>18314605</v>
      </c>
      <c r="F5978" s="68" t="s">
        <v>10815</v>
      </c>
      <c r="G5978" s="68" t="s">
        <v>2550</v>
      </c>
      <c r="H5978" s="68" t="s">
        <v>57</v>
      </c>
      <c r="I5978" s="66">
        <v>86714</v>
      </c>
      <c r="J5978" s="66" t="s">
        <v>9127</v>
      </c>
      <c r="K5978" s="68" t="s">
        <v>2547</v>
      </c>
      <c r="L5978" s="69" t="s">
        <v>10817</v>
      </c>
      <c r="N5978" s="128">
        <v>100</v>
      </c>
      <c r="O5978" s="71">
        <v>33.5</v>
      </c>
      <c r="P5978" s="127"/>
    </row>
    <row r="5979" spans="1:16" ht="15" x14ac:dyDescent="0.25">
      <c r="A5979" s="67" t="str">
        <f t="shared" si="93"/>
        <v>134722272</v>
      </c>
      <c r="B5979" s="127">
        <v>13472227</v>
      </c>
      <c r="C5979" s="127">
        <v>2</v>
      </c>
      <c r="D5979" s="74" t="s">
        <v>6958</v>
      </c>
      <c r="E5979" s="68" t="s">
        <v>1805</v>
      </c>
      <c r="F5979" s="68" t="s">
        <v>10814</v>
      </c>
      <c r="G5979" s="68" t="s">
        <v>10823</v>
      </c>
      <c r="H5979" s="68" t="s">
        <v>57</v>
      </c>
      <c r="I5979" s="66">
        <v>86714</v>
      </c>
      <c r="J5979" s="66" t="s">
        <v>9127</v>
      </c>
      <c r="K5979" s="68" t="s">
        <v>2547</v>
      </c>
      <c r="L5979" s="69" t="s">
        <v>10816</v>
      </c>
      <c r="N5979" s="128">
        <v>100</v>
      </c>
      <c r="O5979" s="71">
        <v>33.5</v>
      </c>
      <c r="P5979" s="127"/>
    </row>
    <row r="5980" spans="1:16" ht="15" x14ac:dyDescent="0.25">
      <c r="A5980" s="67" t="str">
        <f t="shared" si="93"/>
        <v>134722275</v>
      </c>
      <c r="B5980" s="127">
        <v>13472227</v>
      </c>
      <c r="C5980" s="127">
        <v>5</v>
      </c>
      <c r="D5980" s="74" t="s">
        <v>6958</v>
      </c>
      <c r="E5980" s="68" t="s">
        <v>1805</v>
      </c>
      <c r="F5980" s="68" t="s">
        <v>10814</v>
      </c>
      <c r="G5980" s="68" t="s">
        <v>2550</v>
      </c>
      <c r="H5980" s="68" t="s">
        <v>57</v>
      </c>
      <c r="I5980" s="66">
        <v>86714</v>
      </c>
      <c r="J5980" s="66" t="s">
        <v>9127</v>
      </c>
      <c r="K5980" s="68" t="s">
        <v>2547</v>
      </c>
      <c r="L5980" s="69" t="s">
        <v>10816</v>
      </c>
      <c r="N5980" s="128">
        <v>100</v>
      </c>
      <c r="O5980" s="71">
        <v>33.5</v>
      </c>
      <c r="P5980" s="127"/>
    </row>
    <row r="5981" spans="1:16" ht="15" x14ac:dyDescent="0.25">
      <c r="A5981" s="67" t="str">
        <f t="shared" si="93"/>
        <v>69634072</v>
      </c>
      <c r="B5981" s="127">
        <v>6963407</v>
      </c>
      <c r="C5981" s="127">
        <v>2</v>
      </c>
      <c r="D5981" s="74" t="s">
        <v>6959</v>
      </c>
      <c r="E5981" s="68">
        <v>1161692</v>
      </c>
      <c r="F5981" s="68" t="s">
        <v>10815</v>
      </c>
      <c r="G5981" s="68" t="s">
        <v>2550</v>
      </c>
      <c r="H5981" s="68" t="s">
        <v>57</v>
      </c>
      <c r="I5981" s="66">
        <v>86714</v>
      </c>
      <c r="J5981" s="66" t="s">
        <v>9127</v>
      </c>
      <c r="K5981" s="68" t="s">
        <v>2546</v>
      </c>
      <c r="L5981" s="69" t="s">
        <v>10817</v>
      </c>
      <c r="N5981" s="128">
        <v>100</v>
      </c>
      <c r="O5981" s="71">
        <v>40.200000000000003</v>
      </c>
      <c r="P5981" s="127"/>
    </row>
    <row r="5982" spans="1:16" ht="15" x14ac:dyDescent="0.25">
      <c r="A5982" s="67" t="str">
        <f t="shared" si="93"/>
        <v>134553571</v>
      </c>
      <c r="B5982" s="127">
        <v>13455357</v>
      </c>
      <c r="C5982" s="127">
        <v>1</v>
      </c>
      <c r="D5982" s="74" t="s">
        <v>6462</v>
      </c>
      <c r="E5982" s="68" t="s">
        <v>10325</v>
      </c>
      <c r="F5982" s="68" t="s">
        <v>10814</v>
      </c>
      <c r="G5982" s="68" t="s">
        <v>10823</v>
      </c>
      <c r="H5982" s="68" t="s">
        <v>57</v>
      </c>
      <c r="I5982" s="66">
        <v>86714</v>
      </c>
      <c r="J5982" s="66" t="s">
        <v>9127</v>
      </c>
      <c r="K5982" s="68" t="s">
        <v>2547</v>
      </c>
      <c r="L5982" s="69" t="s">
        <v>10816</v>
      </c>
      <c r="N5982" s="128">
        <v>100</v>
      </c>
      <c r="O5982" s="71">
        <v>33.5</v>
      </c>
      <c r="P5982" s="127"/>
    </row>
    <row r="5983" spans="1:16" ht="15" x14ac:dyDescent="0.25">
      <c r="A5983" s="67" t="str">
        <f t="shared" si="93"/>
        <v>148545331</v>
      </c>
      <c r="B5983" s="127">
        <v>14854533</v>
      </c>
      <c r="C5983" s="127">
        <v>1</v>
      </c>
      <c r="D5983" s="74" t="s">
        <v>6960</v>
      </c>
      <c r="E5983" s="68" t="s">
        <v>2055</v>
      </c>
      <c r="F5983" s="68" t="s">
        <v>10814</v>
      </c>
      <c r="G5983" s="68" t="s">
        <v>2550</v>
      </c>
      <c r="H5983" s="68" t="s">
        <v>57</v>
      </c>
      <c r="I5983" s="66">
        <v>86714</v>
      </c>
      <c r="J5983" s="66" t="s">
        <v>9127</v>
      </c>
      <c r="K5983" s="68" t="s">
        <v>2547</v>
      </c>
      <c r="L5983" s="69" t="s">
        <v>10816</v>
      </c>
      <c r="N5983" s="128">
        <v>100</v>
      </c>
      <c r="O5983" s="71">
        <v>33.5</v>
      </c>
      <c r="P5983" s="127"/>
    </row>
    <row r="5984" spans="1:16" ht="15" x14ac:dyDescent="0.25">
      <c r="A5984" s="67" t="str">
        <f t="shared" si="93"/>
        <v>152843962</v>
      </c>
      <c r="B5984" s="127">
        <v>15284396</v>
      </c>
      <c r="C5984" s="127">
        <v>2</v>
      </c>
      <c r="D5984" s="74" t="s">
        <v>6961</v>
      </c>
      <c r="E5984" s="68" t="s">
        <v>2194</v>
      </c>
      <c r="F5984" s="68" t="s">
        <v>10814</v>
      </c>
      <c r="G5984" s="68" t="s">
        <v>2550</v>
      </c>
      <c r="H5984" s="68" t="s">
        <v>57</v>
      </c>
      <c r="I5984" s="66">
        <v>86714</v>
      </c>
      <c r="J5984" s="66" t="s">
        <v>9127</v>
      </c>
      <c r="K5984" s="68" t="s">
        <v>2547</v>
      </c>
      <c r="L5984" s="69" t="s">
        <v>10816</v>
      </c>
      <c r="N5984" s="128">
        <v>100</v>
      </c>
      <c r="O5984" s="71">
        <v>33.5</v>
      </c>
      <c r="P5984" s="127"/>
    </row>
    <row r="5985" spans="1:16" ht="15" x14ac:dyDescent="0.25">
      <c r="A5985" s="67" t="str">
        <f t="shared" si="93"/>
        <v>137038084</v>
      </c>
      <c r="B5985" s="127">
        <v>13703808</v>
      </c>
      <c r="C5985" s="127">
        <v>4</v>
      </c>
      <c r="D5985" s="74" t="s">
        <v>6962</v>
      </c>
      <c r="E5985" s="68" t="s">
        <v>1869</v>
      </c>
      <c r="F5985" s="68" t="s">
        <v>10814</v>
      </c>
      <c r="G5985" s="68" t="s">
        <v>2550</v>
      </c>
      <c r="H5985" s="68" t="s">
        <v>57</v>
      </c>
      <c r="I5985" s="66">
        <v>86714</v>
      </c>
      <c r="J5985" s="66" t="s">
        <v>9127</v>
      </c>
      <c r="K5985" s="68" t="s">
        <v>2546</v>
      </c>
      <c r="L5985" s="69" t="s">
        <v>10816</v>
      </c>
      <c r="N5985" s="128">
        <v>100</v>
      </c>
      <c r="O5985" s="71">
        <v>40.200000000000003</v>
      </c>
      <c r="P5985" s="127"/>
    </row>
    <row r="5986" spans="1:16" ht="15" x14ac:dyDescent="0.25">
      <c r="A5986" s="67" t="str">
        <f t="shared" si="93"/>
        <v>158061212</v>
      </c>
      <c r="B5986" s="127">
        <v>15806121</v>
      </c>
      <c r="C5986" s="127">
        <v>2</v>
      </c>
      <c r="D5986" s="74" t="s">
        <v>6963</v>
      </c>
      <c r="E5986" s="68" t="s">
        <v>7131</v>
      </c>
      <c r="F5986" s="68" t="s">
        <v>10814</v>
      </c>
      <c r="G5986" s="68" t="s">
        <v>2550</v>
      </c>
      <c r="H5986" s="68" t="s">
        <v>57</v>
      </c>
      <c r="I5986" s="66">
        <v>86714</v>
      </c>
      <c r="J5986" s="66" t="s">
        <v>9127</v>
      </c>
      <c r="K5986" s="68" t="s">
        <v>2547</v>
      </c>
      <c r="L5986" s="69" t="s">
        <v>10816</v>
      </c>
      <c r="N5986" s="128">
        <v>98</v>
      </c>
      <c r="O5986" s="71">
        <v>33.5</v>
      </c>
      <c r="P5986" s="127"/>
    </row>
    <row r="5987" spans="1:16" ht="15" x14ac:dyDescent="0.25">
      <c r="A5987" s="67" t="str">
        <f t="shared" si="93"/>
        <v>165272521</v>
      </c>
      <c r="B5987" s="127">
        <v>16527252</v>
      </c>
      <c r="C5987" s="127">
        <v>1</v>
      </c>
      <c r="D5987" s="74" t="s">
        <v>6964</v>
      </c>
      <c r="E5987" s="68" t="s">
        <v>2519</v>
      </c>
      <c r="F5987" s="68" t="s">
        <v>10814</v>
      </c>
      <c r="G5987" s="68" t="s">
        <v>2550</v>
      </c>
      <c r="H5987" s="68" t="s">
        <v>57</v>
      </c>
      <c r="I5987" s="66">
        <v>86714</v>
      </c>
      <c r="J5987" s="66" t="s">
        <v>9127</v>
      </c>
      <c r="K5987" s="68" t="s">
        <v>2547</v>
      </c>
      <c r="L5987" s="69" t="s">
        <v>10816</v>
      </c>
      <c r="N5987" s="128">
        <v>98</v>
      </c>
      <c r="O5987" s="71">
        <v>33.5</v>
      </c>
      <c r="P5987" s="127"/>
    </row>
    <row r="5988" spans="1:16" ht="15" x14ac:dyDescent="0.25">
      <c r="A5988" s="67" t="str">
        <f t="shared" si="93"/>
        <v>91904426</v>
      </c>
      <c r="B5988" s="127">
        <v>9190442</v>
      </c>
      <c r="C5988" s="127">
        <v>6</v>
      </c>
      <c r="D5988" s="74" t="s">
        <v>6965</v>
      </c>
      <c r="E5988" s="68">
        <v>15618794</v>
      </c>
      <c r="F5988" s="68" t="s">
        <v>10814</v>
      </c>
      <c r="G5988" s="68" t="s">
        <v>10823</v>
      </c>
      <c r="H5988" s="68" t="s">
        <v>57</v>
      </c>
      <c r="I5988" s="66">
        <v>86714</v>
      </c>
      <c r="J5988" s="66" t="s">
        <v>9127</v>
      </c>
      <c r="K5988" s="68" t="s">
        <v>2546</v>
      </c>
      <c r="L5988" s="69" t="s">
        <v>10816</v>
      </c>
      <c r="N5988" s="128">
        <v>100</v>
      </c>
      <c r="O5988" s="71">
        <v>40.200000000000003</v>
      </c>
      <c r="P5988" s="127"/>
    </row>
    <row r="5989" spans="1:16" ht="15" x14ac:dyDescent="0.25">
      <c r="A5989" s="67" t="str">
        <f t="shared" si="93"/>
        <v>112816131</v>
      </c>
      <c r="B5989" s="127">
        <v>11281613</v>
      </c>
      <c r="C5989" s="127">
        <v>1</v>
      </c>
      <c r="D5989" s="74" t="s">
        <v>6966</v>
      </c>
      <c r="E5989" s="68">
        <v>9578771</v>
      </c>
      <c r="F5989" s="68" t="s">
        <v>10815</v>
      </c>
      <c r="G5989" s="68" t="s">
        <v>10823</v>
      </c>
      <c r="H5989" s="68" t="s">
        <v>57</v>
      </c>
      <c r="I5989" s="66">
        <v>86714</v>
      </c>
      <c r="J5989" s="66" t="s">
        <v>9127</v>
      </c>
      <c r="K5989" s="68" t="s">
        <v>2547</v>
      </c>
      <c r="L5989" s="69" t="s">
        <v>10817</v>
      </c>
      <c r="N5989" s="128">
        <v>100</v>
      </c>
      <c r="O5989" s="71">
        <v>33.5</v>
      </c>
      <c r="P5989" s="127"/>
    </row>
    <row r="5990" spans="1:16" ht="15" x14ac:dyDescent="0.25">
      <c r="A5990" s="67" t="str">
        <f t="shared" si="93"/>
        <v>112816133</v>
      </c>
      <c r="B5990" s="127">
        <v>11281613</v>
      </c>
      <c r="C5990" s="127">
        <v>3</v>
      </c>
      <c r="D5990" s="74" t="s">
        <v>6966</v>
      </c>
      <c r="E5990" s="68">
        <v>9578771</v>
      </c>
      <c r="F5990" s="68" t="s">
        <v>10815</v>
      </c>
      <c r="G5990" s="68" t="s">
        <v>10823</v>
      </c>
      <c r="H5990" s="68" t="s">
        <v>57</v>
      </c>
      <c r="I5990" s="66">
        <v>86714</v>
      </c>
      <c r="J5990" s="66" t="s">
        <v>9127</v>
      </c>
      <c r="K5990" s="68" t="s">
        <v>2547</v>
      </c>
      <c r="L5990" s="69" t="s">
        <v>10817</v>
      </c>
      <c r="N5990" s="128">
        <v>100</v>
      </c>
      <c r="O5990" s="71">
        <v>33.5</v>
      </c>
      <c r="P5990" s="127"/>
    </row>
    <row r="5991" spans="1:16" ht="15" x14ac:dyDescent="0.25">
      <c r="A5991" s="67" t="str">
        <f t="shared" si="93"/>
        <v>72259941</v>
      </c>
      <c r="B5991" s="127">
        <v>7225994</v>
      </c>
      <c r="C5991" s="127">
        <v>1</v>
      </c>
      <c r="D5991" s="74" t="s">
        <v>9871</v>
      </c>
      <c r="E5991" s="68">
        <v>5886220</v>
      </c>
      <c r="F5991" s="68" t="s">
        <v>10813</v>
      </c>
      <c r="G5991" s="68" t="s">
        <v>10823</v>
      </c>
      <c r="H5991" s="68" t="s">
        <v>57</v>
      </c>
      <c r="I5991" s="66">
        <v>86714</v>
      </c>
      <c r="J5991" s="66" t="s">
        <v>9127</v>
      </c>
      <c r="K5991" s="68" t="s">
        <v>2547</v>
      </c>
      <c r="L5991" s="69" t="s">
        <v>10818</v>
      </c>
      <c r="N5991" s="128">
        <v>100</v>
      </c>
      <c r="O5991" s="71">
        <v>33.5</v>
      </c>
      <c r="P5991" s="127"/>
    </row>
    <row r="5992" spans="1:16" ht="15" x14ac:dyDescent="0.25">
      <c r="A5992" s="67" t="str">
        <f t="shared" si="93"/>
        <v>123291745</v>
      </c>
      <c r="B5992" s="127">
        <v>12329174</v>
      </c>
      <c r="C5992" s="127">
        <v>5</v>
      </c>
      <c r="D5992" s="74" t="s">
        <v>6967</v>
      </c>
      <c r="E5992" s="68" t="s">
        <v>1468</v>
      </c>
      <c r="F5992" s="68" t="s">
        <v>10814</v>
      </c>
      <c r="G5992" s="68" t="s">
        <v>2550</v>
      </c>
      <c r="H5992" s="68" t="s">
        <v>57</v>
      </c>
      <c r="I5992" s="66">
        <v>86714</v>
      </c>
      <c r="J5992" s="66" t="s">
        <v>9127</v>
      </c>
      <c r="K5992" s="68" t="s">
        <v>2547</v>
      </c>
      <c r="L5992" s="69" t="s">
        <v>10816</v>
      </c>
      <c r="N5992" s="128">
        <v>100</v>
      </c>
      <c r="O5992" s="71">
        <v>33.5</v>
      </c>
      <c r="P5992" s="127"/>
    </row>
    <row r="5993" spans="1:16" ht="15" x14ac:dyDescent="0.25">
      <c r="A5993" s="67" t="str">
        <f t="shared" si="93"/>
        <v>104938394</v>
      </c>
      <c r="B5993" s="127">
        <v>10493839</v>
      </c>
      <c r="C5993" s="127">
        <v>4</v>
      </c>
      <c r="D5993" s="74" t="s">
        <v>6968</v>
      </c>
      <c r="E5993" s="68" t="s">
        <v>981</v>
      </c>
      <c r="F5993" s="68" t="s">
        <v>10814</v>
      </c>
      <c r="G5993" s="68" t="s">
        <v>2550</v>
      </c>
      <c r="H5993" s="68" t="s">
        <v>57</v>
      </c>
      <c r="I5993" s="66">
        <v>86714</v>
      </c>
      <c r="J5993" s="66" t="s">
        <v>9127</v>
      </c>
      <c r="K5993" s="68" t="s">
        <v>2547</v>
      </c>
      <c r="L5993" s="69" t="s">
        <v>10816</v>
      </c>
      <c r="N5993" s="128">
        <v>100</v>
      </c>
      <c r="O5993" s="71">
        <v>33.5</v>
      </c>
      <c r="P5993" s="127"/>
    </row>
    <row r="5994" spans="1:16" ht="15" x14ac:dyDescent="0.25">
      <c r="A5994" s="67" t="str">
        <f t="shared" si="93"/>
        <v>78360414</v>
      </c>
      <c r="B5994" s="127">
        <v>7836041</v>
      </c>
      <c r="C5994" s="127">
        <v>4</v>
      </c>
      <c r="D5994" s="74" t="s">
        <v>6969</v>
      </c>
      <c r="E5994" s="68" t="s">
        <v>468</v>
      </c>
      <c r="F5994" s="68" t="s">
        <v>10814</v>
      </c>
      <c r="G5994" s="68" t="s">
        <v>2550</v>
      </c>
      <c r="H5994" s="68" t="s">
        <v>57</v>
      </c>
      <c r="I5994" s="66">
        <v>86714</v>
      </c>
      <c r="J5994" s="66" t="s">
        <v>9127</v>
      </c>
      <c r="K5994" s="68" t="s">
        <v>2547</v>
      </c>
      <c r="L5994" s="69" t="s">
        <v>10816</v>
      </c>
      <c r="N5994" s="128">
        <v>100</v>
      </c>
      <c r="O5994" s="71">
        <v>33.5</v>
      </c>
      <c r="P5994" s="127"/>
    </row>
    <row r="5995" spans="1:16" ht="15" x14ac:dyDescent="0.25">
      <c r="A5995" s="67" t="str">
        <f t="shared" si="93"/>
        <v>45915743</v>
      </c>
      <c r="B5995" s="127">
        <v>4591574</v>
      </c>
      <c r="C5995" s="127">
        <v>3</v>
      </c>
      <c r="D5995" s="74" t="s">
        <v>6970</v>
      </c>
      <c r="E5995" s="68">
        <v>6834870</v>
      </c>
      <c r="F5995" s="68" t="s">
        <v>10813</v>
      </c>
      <c r="G5995" s="68" t="s">
        <v>10823</v>
      </c>
      <c r="H5995" s="68" t="s">
        <v>57</v>
      </c>
      <c r="I5995" s="66">
        <v>86714</v>
      </c>
      <c r="J5995" s="66" t="s">
        <v>9127</v>
      </c>
      <c r="K5995" s="68" t="s">
        <v>2547</v>
      </c>
      <c r="L5995" s="69" t="s">
        <v>10818</v>
      </c>
      <c r="N5995" s="128">
        <v>100</v>
      </c>
      <c r="O5995" s="71">
        <v>33.5</v>
      </c>
      <c r="P5995" s="127"/>
    </row>
    <row r="5996" spans="1:16" ht="15" x14ac:dyDescent="0.25">
      <c r="A5996" s="67" t="str">
        <f t="shared" si="93"/>
        <v>111893703</v>
      </c>
      <c r="B5996" s="127">
        <v>11189370</v>
      </c>
      <c r="C5996" s="127">
        <v>3</v>
      </c>
      <c r="D5996" s="74" t="s">
        <v>6971</v>
      </c>
      <c r="E5996" s="68" t="s">
        <v>7158</v>
      </c>
      <c r="F5996" s="68" t="s">
        <v>10814</v>
      </c>
      <c r="G5996" s="68" t="s">
        <v>2550</v>
      </c>
      <c r="H5996" s="68" t="s">
        <v>57</v>
      </c>
      <c r="I5996" s="66">
        <v>86714</v>
      </c>
      <c r="J5996" s="66" t="s">
        <v>9127</v>
      </c>
      <c r="K5996" s="68" t="s">
        <v>2547</v>
      </c>
      <c r="L5996" s="69" t="s">
        <v>10816</v>
      </c>
      <c r="N5996" s="128">
        <v>100</v>
      </c>
      <c r="O5996" s="71">
        <v>33.5</v>
      </c>
      <c r="P5996" s="127"/>
    </row>
    <row r="5997" spans="1:16" ht="15" x14ac:dyDescent="0.25">
      <c r="A5997" s="67" t="str">
        <f t="shared" si="93"/>
        <v>117184072</v>
      </c>
      <c r="B5997" s="127">
        <v>11718407</v>
      </c>
      <c r="C5997" s="127">
        <v>2</v>
      </c>
      <c r="D5997" s="74" t="s">
        <v>6972</v>
      </c>
      <c r="E5997" s="68">
        <v>4607873</v>
      </c>
      <c r="F5997" s="68" t="s">
        <v>10815</v>
      </c>
      <c r="G5997" s="68" t="s">
        <v>2550</v>
      </c>
      <c r="H5997" s="68" t="s">
        <v>57</v>
      </c>
      <c r="I5997" s="66">
        <v>86714</v>
      </c>
      <c r="J5997" s="66" t="s">
        <v>9127</v>
      </c>
      <c r="K5997" s="68" t="s">
        <v>2546</v>
      </c>
      <c r="L5997" s="69" t="s">
        <v>10817</v>
      </c>
      <c r="N5997" s="128">
        <v>100</v>
      </c>
      <c r="O5997" s="71">
        <v>40.200000000000003</v>
      </c>
      <c r="P5997" s="127"/>
    </row>
    <row r="5998" spans="1:16" ht="15" x14ac:dyDescent="0.25">
      <c r="A5998" s="67" t="str">
        <f t="shared" si="93"/>
        <v>93014094</v>
      </c>
      <c r="B5998" s="127">
        <v>9301409</v>
      </c>
      <c r="C5998" s="127">
        <v>4</v>
      </c>
      <c r="D5998" s="74" t="s">
        <v>6813</v>
      </c>
      <c r="E5998" s="68">
        <v>13774793</v>
      </c>
      <c r="F5998" s="68" t="s">
        <v>10814</v>
      </c>
      <c r="G5998" s="68" t="s">
        <v>2550</v>
      </c>
      <c r="H5998" s="68" t="s">
        <v>57</v>
      </c>
      <c r="I5998" s="66">
        <v>86714</v>
      </c>
      <c r="J5998" s="66" t="s">
        <v>9127</v>
      </c>
      <c r="K5998" s="68" t="s">
        <v>2547</v>
      </c>
      <c r="L5998" s="69" t="s">
        <v>10816</v>
      </c>
      <c r="N5998" s="128">
        <v>100</v>
      </c>
      <c r="O5998" s="71">
        <v>33.5</v>
      </c>
      <c r="P5998" s="127"/>
    </row>
    <row r="5999" spans="1:16" ht="15" x14ac:dyDescent="0.25">
      <c r="A5999" s="67" t="str">
        <f t="shared" si="93"/>
        <v>70433511</v>
      </c>
      <c r="B5999" s="127">
        <v>7043351</v>
      </c>
      <c r="C5999" s="127">
        <v>1</v>
      </c>
      <c r="D5999" s="74" t="s">
        <v>6973</v>
      </c>
      <c r="E5999" s="68" t="s">
        <v>393</v>
      </c>
      <c r="F5999" s="68" t="s">
        <v>10813</v>
      </c>
      <c r="G5999" s="68" t="s">
        <v>10823</v>
      </c>
      <c r="H5999" s="68" t="s">
        <v>57</v>
      </c>
      <c r="I5999" s="66">
        <v>86714</v>
      </c>
      <c r="J5999" s="66" t="s">
        <v>9127</v>
      </c>
      <c r="K5999" s="68" t="s">
        <v>2546</v>
      </c>
      <c r="L5999" s="69" t="s">
        <v>10818</v>
      </c>
      <c r="N5999" s="128">
        <v>100</v>
      </c>
      <c r="O5999" s="71">
        <v>40.200000000000003</v>
      </c>
      <c r="P5999" s="127"/>
    </row>
    <row r="6000" spans="1:16" ht="15" x14ac:dyDescent="0.25">
      <c r="A6000" s="67" t="str">
        <f t="shared" si="93"/>
        <v>126232224</v>
      </c>
      <c r="B6000" s="127">
        <v>12623222</v>
      </c>
      <c r="C6000" s="127">
        <v>4</v>
      </c>
      <c r="D6000" s="74" t="s">
        <v>6974</v>
      </c>
      <c r="E6000" s="68" t="s">
        <v>1548</v>
      </c>
      <c r="F6000" s="68" t="s">
        <v>10814</v>
      </c>
      <c r="G6000" s="68" t="s">
        <v>10823</v>
      </c>
      <c r="H6000" s="68" t="s">
        <v>57</v>
      </c>
      <c r="I6000" s="66">
        <v>86714</v>
      </c>
      <c r="J6000" s="66" t="s">
        <v>9127</v>
      </c>
      <c r="K6000" s="68" t="s">
        <v>2547</v>
      </c>
      <c r="L6000" s="69" t="s">
        <v>10816</v>
      </c>
      <c r="N6000" s="128">
        <v>100</v>
      </c>
      <c r="O6000" s="71">
        <v>33.5</v>
      </c>
      <c r="P6000" s="127"/>
    </row>
    <row r="6001" spans="1:16" ht="15" x14ac:dyDescent="0.25">
      <c r="A6001" s="67" t="str">
        <f t="shared" si="93"/>
        <v>85223391</v>
      </c>
      <c r="B6001" s="127">
        <v>8522339</v>
      </c>
      <c r="C6001" s="127">
        <v>1</v>
      </c>
      <c r="D6001" s="74" t="s">
        <v>4595</v>
      </c>
      <c r="E6001" s="68" t="s">
        <v>7674</v>
      </c>
      <c r="F6001" s="68" t="s">
        <v>10813</v>
      </c>
      <c r="G6001" s="68" t="s">
        <v>2550</v>
      </c>
      <c r="H6001" s="68" t="s">
        <v>57</v>
      </c>
      <c r="I6001" s="66">
        <v>86714</v>
      </c>
      <c r="J6001" s="66" t="s">
        <v>9127</v>
      </c>
      <c r="K6001" s="68" t="s">
        <v>2547</v>
      </c>
      <c r="L6001" s="69" t="s">
        <v>10818</v>
      </c>
      <c r="N6001" s="128">
        <v>100</v>
      </c>
      <c r="O6001" s="71">
        <v>33.5</v>
      </c>
      <c r="P6001" s="127"/>
    </row>
    <row r="6002" spans="1:16" ht="15" x14ac:dyDescent="0.25">
      <c r="A6002" s="67" t="str">
        <f t="shared" si="93"/>
        <v>113599484</v>
      </c>
      <c r="B6002" s="127">
        <v>11359948</v>
      </c>
      <c r="C6002" s="127">
        <v>4</v>
      </c>
      <c r="D6002" s="74" t="s">
        <v>6975</v>
      </c>
      <c r="E6002" s="68">
        <v>1976534</v>
      </c>
      <c r="F6002" s="68" t="s">
        <v>10815</v>
      </c>
      <c r="G6002" s="68" t="s">
        <v>10823</v>
      </c>
      <c r="H6002" s="68" t="s">
        <v>57</v>
      </c>
      <c r="I6002" s="66">
        <v>86714</v>
      </c>
      <c r="J6002" s="66" t="s">
        <v>9127</v>
      </c>
      <c r="K6002" s="68" t="s">
        <v>2547</v>
      </c>
      <c r="L6002" s="69" t="s">
        <v>10817</v>
      </c>
      <c r="N6002" s="128">
        <v>100</v>
      </c>
      <c r="O6002" s="71">
        <v>33.5</v>
      </c>
      <c r="P6002" s="127"/>
    </row>
    <row r="6003" spans="1:16" ht="15" x14ac:dyDescent="0.25">
      <c r="A6003" s="67" t="str">
        <f t="shared" si="93"/>
        <v>113599482</v>
      </c>
      <c r="B6003" s="127">
        <v>11359948</v>
      </c>
      <c r="C6003" s="127">
        <v>2</v>
      </c>
      <c r="D6003" s="74" t="s">
        <v>6975</v>
      </c>
      <c r="E6003" s="68">
        <v>1976534</v>
      </c>
      <c r="F6003" s="68" t="s">
        <v>10815</v>
      </c>
      <c r="G6003" s="68" t="s">
        <v>2550</v>
      </c>
      <c r="H6003" s="68" t="s">
        <v>57</v>
      </c>
      <c r="I6003" s="66">
        <v>86714</v>
      </c>
      <c r="J6003" s="66" t="s">
        <v>9127</v>
      </c>
      <c r="K6003" s="68" t="s">
        <v>2547</v>
      </c>
      <c r="L6003" s="69" t="s">
        <v>10817</v>
      </c>
      <c r="N6003" s="128">
        <v>100</v>
      </c>
      <c r="O6003" s="71">
        <v>33.5</v>
      </c>
      <c r="P6003" s="127"/>
    </row>
    <row r="6004" spans="1:16" ht="15" x14ac:dyDescent="0.25">
      <c r="A6004" s="67" t="str">
        <f t="shared" si="93"/>
        <v>101699693</v>
      </c>
      <c r="B6004" s="127">
        <v>10169969</v>
      </c>
      <c r="C6004" s="127">
        <v>3</v>
      </c>
      <c r="D6004" s="74" t="s">
        <v>6976</v>
      </c>
      <c r="E6004" s="68">
        <v>6294261</v>
      </c>
      <c r="F6004" s="68" t="s">
        <v>10815</v>
      </c>
      <c r="G6004" s="68" t="s">
        <v>2550</v>
      </c>
      <c r="H6004" s="68" t="s">
        <v>57</v>
      </c>
      <c r="I6004" s="66">
        <v>86714</v>
      </c>
      <c r="J6004" s="66" t="s">
        <v>9127</v>
      </c>
      <c r="K6004" s="68" t="s">
        <v>2547</v>
      </c>
      <c r="L6004" s="69" t="s">
        <v>10817</v>
      </c>
      <c r="N6004" s="128">
        <v>100</v>
      </c>
      <c r="O6004" s="71">
        <v>33.5</v>
      </c>
      <c r="P6004" s="127"/>
    </row>
    <row r="6005" spans="1:16" ht="15" x14ac:dyDescent="0.25">
      <c r="A6005" s="67" t="str">
        <f t="shared" si="93"/>
        <v>105473563</v>
      </c>
      <c r="B6005" s="127">
        <v>10547356</v>
      </c>
      <c r="C6005" s="127">
        <v>3</v>
      </c>
      <c r="D6005" s="74" t="s">
        <v>6977</v>
      </c>
      <c r="E6005" s="68" t="s">
        <v>998</v>
      </c>
      <c r="F6005" s="68" t="s">
        <v>10815</v>
      </c>
      <c r="G6005" s="68" t="s">
        <v>2550</v>
      </c>
      <c r="H6005" s="68" t="s">
        <v>57</v>
      </c>
      <c r="I6005" s="66">
        <v>86714</v>
      </c>
      <c r="J6005" s="66" t="s">
        <v>9127</v>
      </c>
      <c r="K6005" s="68" t="s">
        <v>2547</v>
      </c>
      <c r="L6005" s="69" t="s">
        <v>10817</v>
      </c>
      <c r="N6005" s="128">
        <v>100</v>
      </c>
      <c r="O6005" s="71">
        <v>33.5</v>
      </c>
      <c r="P6005" s="127"/>
    </row>
    <row r="6006" spans="1:16" ht="15" x14ac:dyDescent="0.25">
      <c r="A6006" s="67" t="str">
        <f t="shared" si="93"/>
        <v>127196876</v>
      </c>
      <c r="B6006" s="127">
        <v>12719687</v>
      </c>
      <c r="C6006" s="127">
        <v>6</v>
      </c>
      <c r="D6006" s="74" t="s">
        <v>9881</v>
      </c>
      <c r="E6006" s="68">
        <v>1921894</v>
      </c>
      <c r="F6006" s="68" t="s">
        <v>10814</v>
      </c>
      <c r="G6006" s="68" t="s">
        <v>2550</v>
      </c>
      <c r="H6006" s="68" t="s">
        <v>57</v>
      </c>
      <c r="I6006" s="66">
        <v>86714</v>
      </c>
      <c r="J6006" s="66" t="s">
        <v>9127</v>
      </c>
      <c r="K6006" s="68" t="s">
        <v>2547</v>
      </c>
      <c r="L6006" s="69" t="s">
        <v>10816</v>
      </c>
      <c r="N6006" s="128">
        <v>100</v>
      </c>
      <c r="O6006" s="71">
        <v>33.5</v>
      </c>
      <c r="P6006" s="127"/>
    </row>
    <row r="6007" spans="1:16" ht="15" x14ac:dyDescent="0.25">
      <c r="A6007" s="67" t="str">
        <f t="shared" si="93"/>
        <v>157368171</v>
      </c>
      <c r="B6007" s="127">
        <v>15736817</v>
      </c>
      <c r="C6007" s="127">
        <v>1</v>
      </c>
      <c r="D6007" s="74" t="s">
        <v>6978</v>
      </c>
      <c r="E6007" s="68" t="s">
        <v>2276</v>
      </c>
      <c r="F6007" s="68" t="s">
        <v>10814</v>
      </c>
      <c r="G6007" s="68" t="s">
        <v>2550</v>
      </c>
      <c r="H6007" s="68" t="s">
        <v>57</v>
      </c>
      <c r="I6007" s="66">
        <v>86714</v>
      </c>
      <c r="J6007" s="66" t="s">
        <v>9127</v>
      </c>
      <c r="K6007" s="68" t="s">
        <v>2547</v>
      </c>
      <c r="L6007" s="69" t="s">
        <v>10816</v>
      </c>
      <c r="N6007" s="128">
        <v>100</v>
      </c>
      <c r="O6007" s="71">
        <v>33.5</v>
      </c>
      <c r="P6007" s="127"/>
    </row>
    <row r="6008" spans="1:16" ht="15" x14ac:dyDescent="0.25">
      <c r="A6008" s="67" t="str">
        <f t="shared" si="93"/>
        <v>132201592</v>
      </c>
      <c r="B6008" s="127">
        <v>13220159</v>
      </c>
      <c r="C6008" s="127">
        <v>2</v>
      </c>
      <c r="D6008" s="74" t="s">
        <v>6979</v>
      </c>
      <c r="E6008" s="68" t="s">
        <v>1736</v>
      </c>
      <c r="F6008" s="68" t="s">
        <v>10814</v>
      </c>
      <c r="G6008" s="68" t="s">
        <v>10823</v>
      </c>
      <c r="H6008" s="68" t="s">
        <v>57</v>
      </c>
      <c r="I6008" s="66">
        <v>86714</v>
      </c>
      <c r="J6008" s="66" t="s">
        <v>9127</v>
      </c>
      <c r="K6008" s="68" t="s">
        <v>2547</v>
      </c>
      <c r="L6008" s="69" t="s">
        <v>10816</v>
      </c>
      <c r="N6008" s="128">
        <v>100</v>
      </c>
      <c r="O6008" s="71">
        <v>33.5</v>
      </c>
      <c r="P6008" s="127"/>
    </row>
    <row r="6009" spans="1:16" ht="15" x14ac:dyDescent="0.25">
      <c r="A6009" s="67" t="str">
        <f t="shared" si="93"/>
        <v>69224422</v>
      </c>
      <c r="B6009" s="127">
        <v>6922442</v>
      </c>
      <c r="C6009" s="127">
        <v>2</v>
      </c>
      <c r="D6009" s="74" t="s">
        <v>6980</v>
      </c>
      <c r="E6009" s="68" t="s">
        <v>334</v>
      </c>
      <c r="F6009" s="68" t="s">
        <v>10815</v>
      </c>
      <c r="G6009" s="68" t="s">
        <v>10823</v>
      </c>
      <c r="H6009" s="68" t="s">
        <v>57</v>
      </c>
      <c r="I6009" s="66">
        <v>86714</v>
      </c>
      <c r="J6009" s="66" t="s">
        <v>9127</v>
      </c>
      <c r="K6009" s="68" t="s">
        <v>2547</v>
      </c>
      <c r="L6009" s="69" t="s">
        <v>10817</v>
      </c>
      <c r="N6009" s="128">
        <v>100</v>
      </c>
      <c r="O6009" s="71">
        <v>33.5</v>
      </c>
      <c r="P6009" s="127"/>
    </row>
    <row r="6010" spans="1:16" ht="15" x14ac:dyDescent="0.25">
      <c r="A6010" s="67" t="str">
        <f t="shared" si="93"/>
        <v>166161571</v>
      </c>
      <c r="B6010" s="127">
        <v>16616157</v>
      </c>
      <c r="C6010" s="127">
        <v>1</v>
      </c>
      <c r="D6010" s="74" t="s">
        <v>6981</v>
      </c>
      <c r="E6010" s="68" t="s">
        <v>2522</v>
      </c>
      <c r="F6010" s="68" t="s">
        <v>10814</v>
      </c>
      <c r="G6010" s="68" t="s">
        <v>2550</v>
      </c>
      <c r="H6010" s="68" t="s">
        <v>57</v>
      </c>
      <c r="I6010" s="66">
        <v>86714</v>
      </c>
      <c r="J6010" s="66" t="s">
        <v>9127</v>
      </c>
      <c r="K6010" s="68" t="s">
        <v>2547</v>
      </c>
      <c r="L6010" s="69" t="s">
        <v>10816</v>
      </c>
      <c r="N6010" s="128">
        <v>100</v>
      </c>
      <c r="O6010" s="71">
        <v>33.5</v>
      </c>
      <c r="P6010" s="127"/>
    </row>
    <row r="6011" spans="1:16" ht="15" x14ac:dyDescent="0.25">
      <c r="A6011" s="67" t="str">
        <f t="shared" si="93"/>
        <v>140340253</v>
      </c>
      <c r="B6011" s="127">
        <v>14034025</v>
      </c>
      <c r="C6011" s="127">
        <v>3</v>
      </c>
      <c r="D6011" s="74" t="s">
        <v>6982</v>
      </c>
      <c r="E6011" s="68" t="s">
        <v>1897</v>
      </c>
      <c r="F6011" s="68" t="s">
        <v>10814</v>
      </c>
      <c r="G6011" s="68" t="s">
        <v>2550</v>
      </c>
      <c r="H6011" s="68" t="s">
        <v>57</v>
      </c>
      <c r="I6011" s="66">
        <v>86714</v>
      </c>
      <c r="J6011" s="66" t="s">
        <v>9127</v>
      </c>
      <c r="K6011" s="68" t="s">
        <v>2547</v>
      </c>
      <c r="L6011" s="69" t="s">
        <v>10816</v>
      </c>
      <c r="N6011" s="128">
        <v>100</v>
      </c>
      <c r="O6011" s="71">
        <v>33.5</v>
      </c>
      <c r="P6011" s="127"/>
    </row>
    <row r="6012" spans="1:16" ht="15" x14ac:dyDescent="0.25">
      <c r="A6012" s="67" t="str">
        <f t="shared" si="93"/>
        <v>78774567</v>
      </c>
      <c r="B6012" s="127">
        <v>7877456</v>
      </c>
      <c r="C6012" s="127">
        <v>7</v>
      </c>
      <c r="D6012" s="74" t="s">
        <v>6983</v>
      </c>
      <c r="E6012" s="68">
        <v>14139872</v>
      </c>
      <c r="F6012" s="68" t="s">
        <v>10814</v>
      </c>
      <c r="G6012" s="68" t="s">
        <v>10823</v>
      </c>
      <c r="H6012" s="68" t="s">
        <v>57</v>
      </c>
      <c r="I6012" s="66">
        <v>86714</v>
      </c>
      <c r="J6012" s="66" t="s">
        <v>9127</v>
      </c>
      <c r="K6012" s="68" t="s">
        <v>2547</v>
      </c>
      <c r="L6012" s="69" t="s">
        <v>10816</v>
      </c>
      <c r="N6012" s="128">
        <v>100</v>
      </c>
      <c r="O6012" s="71">
        <v>33.5</v>
      </c>
      <c r="P6012" s="127"/>
    </row>
    <row r="6013" spans="1:16" ht="15" x14ac:dyDescent="0.25">
      <c r="A6013" s="67" t="str">
        <f t="shared" si="93"/>
        <v>78774565</v>
      </c>
      <c r="B6013" s="127">
        <v>7877456</v>
      </c>
      <c r="C6013" s="127">
        <v>5</v>
      </c>
      <c r="D6013" s="74" t="s">
        <v>6983</v>
      </c>
      <c r="E6013" s="68">
        <v>14139872</v>
      </c>
      <c r="F6013" s="68" t="s">
        <v>10815</v>
      </c>
      <c r="G6013" s="68" t="s">
        <v>2550</v>
      </c>
      <c r="H6013" s="68" t="s">
        <v>57</v>
      </c>
      <c r="I6013" s="66">
        <v>86714</v>
      </c>
      <c r="J6013" s="66" t="s">
        <v>9127</v>
      </c>
      <c r="K6013" s="68" t="s">
        <v>2546</v>
      </c>
      <c r="L6013" s="69" t="s">
        <v>10817</v>
      </c>
      <c r="N6013" s="128">
        <v>100</v>
      </c>
      <c r="O6013" s="71">
        <v>40.200000000000003</v>
      </c>
      <c r="P6013" s="127"/>
    </row>
    <row r="6014" spans="1:16" ht="15" x14ac:dyDescent="0.25">
      <c r="A6014" s="67" t="str">
        <f t="shared" si="93"/>
        <v>69815503</v>
      </c>
      <c r="B6014" s="127">
        <v>6981550</v>
      </c>
      <c r="C6014" s="127">
        <v>3</v>
      </c>
      <c r="D6014" s="74" t="s">
        <v>6984</v>
      </c>
      <c r="E6014" s="68" t="s">
        <v>355</v>
      </c>
      <c r="F6014" s="68" t="s">
        <v>10814</v>
      </c>
      <c r="G6014" s="68" t="s">
        <v>10823</v>
      </c>
      <c r="H6014" s="68" t="s">
        <v>57</v>
      </c>
      <c r="I6014" s="66">
        <v>86714</v>
      </c>
      <c r="J6014" s="66" t="s">
        <v>9127</v>
      </c>
      <c r="K6014" s="68" t="s">
        <v>2547</v>
      </c>
      <c r="L6014" s="69" t="s">
        <v>10816</v>
      </c>
      <c r="N6014" s="128">
        <v>97</v>
      </c>
      <c r="O6014" s="71">
        <v>33.5</v>
      </c>
      <c r="P6014" s="127"/>
    </row>
    <row r="6015" spans="1:16" ht="15" x14ac:dyDescent="0.25">
      <c r="A6015" s="67" t="str">
        <f t="shared" si="93"/>
        <v>131466712</v>
      </c>
      <c r="B6015" s="127">
        <v>13146671</v>
      </c>
      <c r="C6015" s="127">
        <v>2</v>
      </c>
      <c r="D6015" s="74" t="s">
        <v>6985</v>
      </c>
      <c r="E6015" s="68">
        <v>21375687</v>
      </c>
      <c r="F6015" s="68" t="s">
        <v>10814</v>
      </c>
      <c r="G6015" s="68" t="s">
        <v>10823</v>
      </c>
      <c r="H6015" s="68" t="s">
        <v>57</v>
      </c>
      <c r="I6015" s="66">
        <v>86714</v>
      </c>
      <c r="J6015" s="66" t="s">
        <v>9127</v>
      </c>
      <c r="K6015" s="68" t="s">
        <v>2547</v>
      </c>
      <c r="L6015" s="69" t="s">
        <v>10816</v>
      </c>
      <c r="N6015" s="128">
        <v>100</v>
      </c>
      <c r="O6015" s="71">
        <v>33.5</v>
      </c>
      <c r="P6015" s="127"/>
    </row>
    <row r="6016" spans="1:16" ht="15" x14ac:dyDescent="0.25">
      <c r="A6016" s="67" t="str">
        <f t="shared" si="93"/>
        <v>131466714</v>
      </c>
      <c r="B6016" s="127">
        <v>13146671</v>
      </c>
      <c r="C6016" s="127">
        <v>4</v>
      </c>
      <c r="D6016" s="74" t="s">
        <v>6985</v>
      </c>
      <c r="E6016" s="68">
        <v>21375687</v>
      </c>
      <c r="F6016" s="68" t="s">
        <v>10814</v>
      </c>
      <c r="G6016" s="68" t="s">
        <v>2550</v>
      </c>
      <c r="H6016" s="68" t="s">
        <v>57</v>
      </c>
      <c r="I6016" s="66">
        <v>86714</v>
      </c>
      <c r="J6016" s="66" t="s">
        <v>9127</v>
      </c>
      <c r="K6016" s="68" t="s">
        <v>2547</v>
      </c>
      <c r="L6016" s="69" t="s">
        <v>10816</v>
      </c>
      <c r="N6016" s="128">
        <v>100</v>
      </c>
      <c r="O6016" s="71">
        <v>33.5</v>
      </c>
      <c r="P6016" s="127"/>
    </row>
    <row r="6017" spans="1:16" ht="15" x14ac:dyDescent="0.25">
      <c r="A6017" s="67" t="str">
        <f t="shared" si="93"/>
        <v>117627436</v>
      </c>
      <c r="B6017" s="127">
        <v>11762743</v>
      </c>
      <c r="C6017" s="127">
        <v>6</v>
      </c>
      <c r="D6017" s="74" t="s">
        <v>6987</v>
      </c>
      <c r="E6017" s="68" t="s">
        <v>1290</v>
      </c>
      <c r="F6017" s="68" t="s">
        <v>10814</v>
      </c>
      <c r="G6017" s="68" t="s">
        <v>2550</v>
      </c>
      <c r="H6017" s="68" t="s">
        <v>57</v>
      </c>
      <c r="I6017" s="66">
        <v>86714</v>
      </c>
      <c r="J6017" s="66" t="s">
        <v>9127</v>
      </c>
      <c r="K6017" s="68" t="s">
        <v>2547</v>
      </c>
      <c r="L6017" s="69" t="s">
        <v>10816</v>
      </c>
      <c r="N6017" s="128">
        <v>100</v>
      </c>
      <c r="O6017" s="71">
        <v>33.5</v>
      </c>
      <c r="P6017" s="127"/>
    </row>
    <row r="6018" spans="1:16" ht="15" x14ac:dyDescent="0.25">
      <c r="A6018" s="67" t="str">
        <f t="shared" si="93"/>
        <v>111861851</v>
      </c>
      <c r="B6018" s="127">
        <v>11186185</v>
      </c>
      <c r="C6018" s="127">
        <v>1</v>
      </c>
      <c r="D6018" s="74" t="s">
        <v>6988</v>
      </c>
      <c r="E6018" s="68" t="s">
        <v>1082</v>
      </c>
      <c r="F6018" s="68" t="s">
        <v>10815</v>
      </c>
      <c r="G6018" s="68" t="s">
        <v>10823</v>
      </c>
      <c r="H6018" s="68" t="s">
        <v>57</v>
      </c>
      <c r="I6018" s="66">
        <v>86714</v>
      </c>
      <c r="J6018" s="66" t="s">
        <v>9127</v>
      </c>
      <c r="K6018" s="68" t="s">
        <v>2547</v>
      </c>
      <c r="L6018" s="69" t="s">
        <v>10817</v>
      </c>
      <c r="N6018" s="128">
        <v>100</v>
      </c>
      <c r="O6018" s="71">
        <v>33.5</v>
      </c>
      <c r="P6018" s="127"/>
    </row>
    <row r="6019" spans="1:16" ht="15" x14ac:dyDescent="0.25">
      <c r="A6019" s="67" t="str">
        <f t="shared" si="93"/>
        <v>134951482</v>
      </c>
      <c r="B6019" s="127">
        <v>13495148</v>
      </c>
      <c r="C6019" s="127">
        <v>2</v>
      </c>
      <c r="D6019" s="74" t="s">
        <v>6989</v>
      </c>
      <c r="E6019" s="68" t="s">
        <v>1820</v>
      </c>
      <c r="F6019" s="68" t="s">
        <v>10814</v>
      </c>
      <c r="G6019" s="68" t="s">
        <v>2550</v>
      </c>
      <c r="H6019" s="68" t="s">
        <v>57</v>
      </c>
      <c r="I6019" s="66">
        <v>86714</v>
      </c>
      <c r="J6019" s="66" t="s">
        <v>9127</v>
      </c>
      <c r="K6019" s="68" t="s">
        <v>2547</v>
      </c>
      <c r="L6019" s="69" t="s">
        <v>10816</v>
      </c>
      <c r="N6019" s="128">
        <v>100</v>
      </c>
      <c r="O6019" s="71">
        <v>33.5</v>
      </c>
      <c r="P6019" s="127"/>
    </row>
    <row r="6020" spans="1:16" ht="15" x14ac:dyDescent="0.25">
      <c r="A6020" s="67" t="str">
        <f t="shared" si="93"/>
        <v>118260342</v>
      </c>
      <c r="B6020" s="127">
        <v>11826034</v>
      </c>
      <c r="C6020" s="127">
        <v>2</v>
      </c>
      <c r="D6020" s="74" t="s">
        <v>6990</v>
      </c>
      <c r="E6020" s="68" t="s">
        <v>8035</v>
      </c>
      <c r="F6020" s="68" t="s">
        <v>10815</v>
      </c>
      <c r="G6020" s="68" t="s">
        <v>10823</v>
      </c>
      <c r="H6020" s="68" t="s">
        <v>57</v>
      </c>
      <c r="I6020" s="66">
        <v>86714</v>
      </c>
      <c r="J6020" s="66" t="s">
        <v>9127</v>
      </c>
      <c r="K6020" s="68" t="s">
        <v>2547</v>
      </c>
      <c r="L6020" s="69" t="s">
        <v>10817</v>
      </c>
      <c r="N6020" s="128">
        <v>100</v>
      </c>
      <c r="O6020" s="71">
        <v>33.5</v>
      </c>
      <c r="P6020" s="127"/>
    </row>
    <row r="6021" spans="1:16" ht="15" x14ac:dyDescent="0.25">
      <c r="A6021" s="67" t="str">
        <f t="shared" si="93"/>
        <v>116654397</v>
      </c>
      <c r="B6021" s="127">
        <v>11665439</v>
      </c>
      <c r="C6021" s="127">
        <v>7</v>
      </c>
      <c r="D6021" s="74" t="s">
        <v>6991</v>
      </c>
      <c r="E6021" s="68" t="s">
        <v>1256</v>
      </c>
      <c r="F6021" s="68" t="s">
        <v>10814</v>
      </c>
      <c r="G6021" s="68" t="s">
        <v>2550</v>
      </c>
      <c r="H6021" s="68" t="s">
        <v>57</v>
      </c>
      <c r="I6021" s="66">
        <v>86714</v>
      </c>
      <c r="J6021" s="66" t="s">
        <v>9127</v>
      </c>
      <c r="K6021" s="68" t="s">
        <v>2547</v>
      </c>
      <c r="L6021" s="69" t="s">
        <v>10816</v>
      </c>
      <c r="N6021" s="128">
        <v>100</v>
      </c>
      <c r="O6021" s="71">
        <v>33.5</v>
      </c>
      <c r="P6021" s="127"/>
    </row>
    <row r="6022" spans="1:16" ht="15" x14ac:dyDescent="0.25">
      <c r="A6022" s="67" t="str">
        <f t="shared" si="93"/>
        <v>90254804</v>
      </c>
      <c r="B6022" s="127">
        <v>9025480</v>
      </c>
      <c r="C6022" s="127">
        <v>4</v>
      </c>
      <c r="D6022" s="74" t="s">
        <v>9718</v>
      </c>
      <c r="E6022" s="68">
        <v>9359733</v>
      </c>
      <c r="F6022" s="68" t="s">
        <v>10815</v>
      </c>
      <c r="G6022" s="68" t="s">
        <v>2550</v>
      </c>
      <c r="H6022" s="68" t="s">
        <v>57</v>
      </c>
      <c r="I6022" s="66">
        <v>86714</v>
      </c>
      <c r="J6022" s="66" t="s">
        <v>9127</v>
      </c>
      <c r="K6022" s="68" t="s">
        <v>2546</v>
      </c>
      <c r="L6022" s="69" t="s">
        <v>10817</v>
      </c>
      <c r="N6022" s="128">
        <v>100</v>
      </c>
      <c r="O6022" s="71">
        <v>40.200000000000003</v>
      </c>
      <c r="P6022" s="127"/>
    </row>
    <row r="6023" spans="1:16" ht="15" x14ac:dyDescent="0.25">
      <c r="A6023" s="67" t="str">
        <f t="shared" si="93"/>
        <v>77304337</v>
      </c>
      <c r="B6023" s="127">
        <v>7730433</v>
      </c>
      <c r="C6023" s="127">
        <v>7</v>
      </c>
      <c r="D6023" s="74" t="s">
        <v>6129</v>
      </c>
      <c r="E6023" s="68">
        <v>10290419</v>
      </c>
      <c r="F6023" s="68" t="s">
        <v>10814</v>
      </c>
      <c r="G6023" s="68" t="s">
        <v>10823</v>
      </c>
      <c r="H6023" s="68" t="s">
        <v>57</v>
      </c>
      <c r="I6023" s="66">
        <v>86714</v>
      </c>
      <c r="J6023" s="66" t="s">
        <v>9127</v>
      </c>
      <c r="K6023" s="68" t="s">
        <v>2547</v>
      </c>
      <c r="L6023" s="69" t="s">
        <v>10816</v>
      </c>
      <c r="N6023" s="128">
        <v>100</v>
      </c>
      <c r="O6023" s="71">
        <v>33.5</v>
      </c>
      <c r="P6023" s="127"/>
    </row>
    <row r="6024" spans="1:16" ht="15" x14ac:dyDescent="0.25">
      <c r="A6024" s="67" t="str">
        <f t="shared" ref="A6024:A6087" si="94">CONCATENATE(B6024,C6024)</f>
        <v>150503362</v>
      </c>
      <c r="B6024" s="127">
        <v>15050336</v>
      </c>
      <c r="C6024" s="127">
        <v>2</v>
      </c>
      <c r="D6024" s="74" t="s">
        <v>6992</v>
      </c>
      <c r="E6024" s="68">
        <v>23967277</v>
      </c>
      <c r="F6024" s="68" t="s">
        <v>10814</v>
      </c>
      <c r="G6024" s="68" t="s">
        <v>2550</v>
      </c>
      <c r="H6024" s="68" t="s">
        <v>57</v>
      </c>
      <c r="I6024" s="66">
        <v>86714</v>
      </c>
      <c r="J6024" s="66" t="s">
        <v>9127</v>
      </c>
      <c r="K6024" s="68" t="s">
        <v>2547</v>
      </c>
      <c r="L6024" s="69" t="s">
        <v>10816</v>
      </c>
      <c r="N6024" s="128">
        <v>100</v>
      </c>
      <c r="O6024" s="71">
        <v>33.5</v>
      </c>
      <c r="P6024" s="127"/>
    </row>
    <row r="6025" spans="1:16" ht="15" x14ac:dyDescent="0.25">
      <c r="A6025" s="67" t="str">
        <f t="shared" si="94"/>
        <v>131135373</v>
      </c>
      <c r="B6025" s="127">
        <v>13113537</v>
      </c>
      <c r="C6025" s="127">
        <v>3</v>
      </c>
      <c r="D6025" s="74" t="s">
        <v>6993</v>
      </c>
      <c r="E6025" s="68" t="s">
        <v>1674</v>
      </c>
      <c r="F6025" s="68" t="s">
        <v>10814</v>
      </c>
      <c r="G6025" s="68" t="s">
        <v>2550</v>
      </c>
      <c r="H6025" s="68" t="s">
        <v>57</v>
      </c>
      <c r="I6025" s="66">
        <v>86714</v>
      </c>
      <c r="J6025" s="66" t="s">
        <v>9127</v>
      </c>
      <c r="K6025" s="68" t="s">
        <v>2546</v>
      </c>
      <c r="L6025" s="69" t="s">
        <v>10816</v>
      </c>
      <c r="N6025" s="128">
        <v>100</v>
      </c>
      <c r="O6025" s="71">
        <v>40.200000000000003</v>
      </c>
      <c r="P6025" s="127"/>
    </row>
    <row r="6026" spans="1:16" ht="15" x14ac:dyDescent="0.25">
      <c r="A6026" s="67" t="str">
        <f t="shared" si="94"/>
        <v>149613742</v>
      </c>
      <c r="B6026" s="127">
        <v>14961374</v>
      </c>
      <c r="C6026" s="127">
        <v>2</v>
      </c>
      <c r="D6026" s="74" t="s">
        <v>9719</v>
      </c>
      <c r="E6026" s="68">
        <v>1031381</v>
      </c>
      <c r="F6026" s="68" t="s">
        <v>10814</v>
      </c>
      <c r="G6026" s="68" t="s">
        <v>2550</v>
      </c>
      <c r="H6026" s="68" t="s">
        <v>57</v>
      </c>
      <c r="I6026" s="66">
        <v>86714</v>
      </c>
      <c r="J6026" s="66" t="s">
        <v>9127</v>
      </c>
      <c r="K6026" s="68" t="s">
        <v>2547</v>
      </c>
      <c r="L6026" s="69" t="s">
        <v>10816</v>
      </c>
      <c r="N6026" s="128">
        <v>100</v>
      </c>
      <c r="O6026" s="71">
        <v>33.5</v>
      </c>
      <c r="P6026" s="127"/>
    </row>
    <row r="6027" spans="1:16" ht="15" x14ac:dyDescent="0.25">
      <c r="A6027" s="67" t="str">
        <f t="shared" si="94"/>
        <v>130005853</v>
      </c>
      <c r="B6027" s="127">
        <v>13000585</v>
      </c>
      <c r="C6027" s="127">
        <v>3</v>
      </c>
      <c r="D6027" s="74" t="s">
        <v>6994</v>
      </c>
      <c r="E6027" s="68" t="s">
        <v>1629</v>
      </c>
      <c r="F6027" s="68" t="s">
        <v>10814</v>
      </c>
      <c r="G6027" s="68" t="s">
        <v>2550</v>
      </c>
      <c r="H6027" s="68" t="s">
        <v>57</v>
      </c>
      <c r="I6027" s="66">
        <v>86714</v>
      </c>
      <c r="J6027" s="66" t="s">
        <v>9127</v>
      </c>
      <c r="K6027" s="68" t="s">
        <v>2547</v>
      </c>
      <c r="L6027" s="69" t="s">
        <v>10816</v>
      </c>
      <c r="N6027" s="128">
        <v>100</v>
      </c>
      <c r="O6027" s="71">
        <v>33.5</v>
      </c>
      <c r="P6027" s="127"/>
    </row>
    <row r="6028" spans="1:16" ht="15" x14ac:dyDescent="0.25">
      <c r="A6028" s="67" t="str">
        <f t="shared" si="94"/>
        <v>87345982</v>
      </c>
      <c r="B6028" s="127">
        <v>8734598</v>
      </c>
      <c r="C6028" s="127">
        <v>2</v>
      </c>
      <c r="D6028" s="74" t="s">
        <v>6995</v>
      </c>
      <c r="E6028" s="68">
        <v>3003376</v>
      </c>
      <c r="F6028" s="68" t="s">
        <v>10814</v>
      </c>
      <c r="G6028" s="68" t="s">
        <v>10823</v>
      </c>
      <c r="H6028" s="68" t="s">
        <v>57</v>
      </c>
      <c r="I6028" s="66">
        <v>86714</v>
      </c>
      <c r="J6028" s="66" t="s">
        <v>9127</v>
      </c>
      <c r="K6028" s="68" t="s">
        <v>2547</v>
      </c>
      <c r="L6028" s="69" t="s">
        <v>10816</v>
      </c>
      <c r="N6028" s="128">
        <v>100</v>
      </c>
      <c r="O6028" s="71">
        <v>33.5</v>
      </c>
      <c r="P6028" s="127"/>
    </row>
    <row r="6029" spans="1:16" ht="15" x14ac:dyDescent="0.25">
      <c r="A6029" s="67" t="str">
        <f t="shared" si="94"/>
        <v>137270233</v>
      </c>
      <c r="B6029" s="127">
        <v>13727023</v>
      </c>
      <c r="C6029" s="127">
        <v>3</v>
      </c>
      <c r="D6029" s="74" t="s">
        <v>6996</v>
      </c>
      <c r="E6029" s="68" t="s">
        <v>8036</v>
      </c>
      <c r="F6029" s="68" t="s">
        <v>10814</v>
      </c>
      <c r="G6029" s="68" t="s">
        <v>2550</v>
      </c>
      <c r="H6029" s="68" t="s">
        <v>57</v>
      </c>
      <c r="I6029" s="66">
        <v>86714</v>
      </c>
      <c r="J6029" s="66" t="s">
        <v>9127</v>
      </c>
      <c r="K6029" s="68" t="s">
        <v>2547</v>
      </c>
      <c r="L6029" s="69" t="s">
        <v>10816</v>
      </c>
      <c r="N6029" s="128">
        <v>100</v>
      </c>
      <c r="O6029" s="71">
        <v>33.5</v>
      </c>
      <c r="P6029" s="127"/>
    </row>
    <row r="6030" spans="1:16" ht="15" x14ac:dyDescent="0.25">
      <c r="A6030" s="67" t="str">
        <f t="shared" si="94"/>
        <v>149807573</v>
      </c>
      <c r="B6030" s="127">
        <v>14980757</v>
      </c>
      <c r="C6030" s="127">
        <v>3</v>
      </c>
      <c r="D6030" s="74" t="s">
        <v>6997</v>
      </c>
      <c r="E6030" s="68" t="s">
        <v>2122</v>
      </c>
      <c r="F6030" s="68" t="s">
        <v>10814</v>
      </c>
      <c r="G6030" s="68" t="s">
        <v>2550</v>
      </c>
      <c r="H6030" s="68" t="s">
        <v>57</v>
      </c>
      <c r="I6030" s="66">
        <v>86714</v>
      </c>
      <c r="J6030" s="66" t="s">
        <v>9127</v>
      </c>
      <c r="K6030" s="68" t="s">
        <v>2547</v>
      </c>
      <c r="L6030" s="69" t="s">
        <v>10816</v>
      </c>
      <c r="N6030" s="128">
        <v>100</v>
      </c>
      <c r="O6030" s="71">
        <v>33.5</v>
      </c>
      <c r="P6030" s="127"/>
    </row>
    <row r="6031" spans="1:16" ht="15" x14ac:dyDescent="0.25">
      <c r="A6031" s="67" t="str">
        <f t="shared" si="94"/>
        <v>149807572</v>
      </c>
      <c r="B6031" s="127">
        <v>14980757</v>
      </c>
      <c r="C6031" s="127">
        <v>2</v>
      </c>
      <c r="D6031" s="74" t="s">
        <v>6997</v>
      </c>
      <c r="E6031" s="68" t="s">
        <v>2122</v>
      </c>
      <c r="F6031" s="68" t="s">
        <v>10814</v>
      </c>
      <c r="G6031" s="68" t="s">
        <v>2550</v>
      </c>
      <c r="H6031" s="68" t="s">
        <v>57</v>
      </c>
      <c r="I6031" s="66">
        <v>86714</v>
      </c>
      <c r="J6031" s="66" t="s">
        <v>9127</v>
      </c>
      <c r="K6031" s="68" t="s">
        <v>2547</v>
      </c>
      <c r="L6031" s="69" t="s">
        <v>10816</v>
      </c>
      <c r="N6031" s="128">
        <v>100</v>
      </c>
      <c r="O6031" s="71">
        <v>33.5</v>
      </c>
      <c r="P6031" s="127"/>
    </row>
    <row r="6032" spans="1:16" ht="15" x14ac:dyDescent="0.25">
      <c r="A6032" s="67" t="str">
        <f t="shared" si="94"/>
        <v>69832972</v>
      </c>
      <c r="B6032" s="127">
        <v>6983297</v>
      </c>
      <c r="C6032" s="127">
        <v>2</v>
      </c>
      <c r="D6032" s="74" t="s">
        <v>9720</v>
      </c>
      <c r="E6032" s="68" t="s">
        <v>357</v>
      </c>
      <c r="F6032" s="68" t="s">
        <v>10815</v>
      </c>
      <c r="G6032" s="68" t="s">
        <v>10823</v>
      </c>
      <c r="H6032" s="68" t="s">
        <v>57</v>
      </c>
      <c r="I6032" s="66">
        <v>86714</v>
      </c>
      <c r="J6032" s="66" t="s">
        <v>9127</v>
      </c>
      <c r="K6032" s="68" t="s">
        <v>2547</v>
      </c>
      <c r="L6032" s="69" t="s">
        <v>10817</v>
      </c>
      <c r="N6032" s="128">
        <v>100</v>
      </c>
      <c r="O6032" s="71">
        <v>33.5</v>
      </c>
      <c r="P6032" s="127"/>
    </row>
    <row r="6033" spans="1:16" ht="15" x14ac:dyDescent="0.25">
      <c r="A6033" s="67" t="str">
        <f t="shared" si="94"/>
        <v>104948075</v>
      </c>
      <c r="B6033" s="127">
        <v>10494807</v>
      </c>
      <c r="C6033" s="127">
        <v>5</v>
      </c>
      <c r="D6033" s="74" t="s">
        <v>6998</v>
      </c>
      <c r="E6033" s="68" t="s">
        <v>985</v>
      </c>
      <c r="F6033" s="68" t="s">
        <v>10815</v>
      </c>
      <c r="G6033" s="68" t="s">
        <v>10823</v>
      </c>
      <c r="H6033" s="68" t="s">
        <v>57</v>
      </c>
      <c r="I6033" s="66">
        <v>86714</v>
      </c>
      <c r="J6033" s="66" t="s">
        <v>9127</v>
      </c>
      <c r="K6033" s="68" t="s">
        <v>2547</v>
      </c>
      <c r="L6033" s="69" t="s">
        <v>10817</v>
      </c>
      <c r="N6033" s="128">
        <v>100</v>
      </c>
      <c r="O6033" s="71">
        <v>33.5</v>
      </c>
      <c r="P6033" s="127"/>
    </row>
    <row r="6034" spans="1:16" ht="15" x14ac:dyDescent="0.25">
      <c r="A6034" s="67" t="str">
        <f t="shared" si="94"/>
        <v>49787661</v>
      </c>
      <c r="B6034" s="127">
        <v>4978766</v>
      </c>
      <c r="C6034" s="127">
        <v>1</v>
      </c>
      <c r="D6034" s="74" t="s">
        <v>6999</v>
      </c>
      <c r="E6034" s="68">
        <v>6881951</v>
      </c>
      <c r="F6034" s="68" t="s">
        <v>10813</v>
      </c>
      <c r="G6034" s="68" t="s">
        <v>2550</v>
      </c>
      <c r="H6034" s="68" t="s">
        <v>57</v>
      </c>
      <c r="I6034" s="66">
        <v>86714</v>
      </c>
      <c r="J6034" s="66" t="s">
        <v>9127</v>
      </c>
      <c r="K6034" s="68" t="s">
        <v>2546</v>
      </c>
      <c r="L6034" s="69" t="s">
        <v>10818</v>
      </c>
      <c r="N6034" s="128">
        <v>100</v>
      </c>
      <c r="O6034" s="71">
        <v>40.200000000000003</v>
      </c>
      <c r="P6034" s="127"/>
    </row>
    <row r="6035" spans="1:16" ht="15" x14ac:dyDescent="0.25">
      <c r="A6035" s="67" t="str">
        <f t="shared" si="94"/>
        <v>97737082</v>
      </c>
      <c r="B6035" s="127">
        <v>9773708</v>
      </c>
      <c r="C6035" s="127">
        <v>2</v>
      </c>
      <c r="D6035" s="74" t="s">
        <v>7000</v>
      </c>
      <c r="E6035" s="68">
        <v>2715445</v>
      </c>
      <c r="F6035" s="68" t="s">
        <v>10814</v>
      </c>
      <c r="G6035" s="68" t="s">
        <v>2550</v>
      </c>
      <c r="H6035" s="68" t="s">
        <v>57</v>
      </c>
      <c r="I6035" s="66">
        <v>86714</v>
      </c>
      <c r="J6035" s="66" t="s">
        <v>9127</v>
      </c>
      <c r="K6035" s="68" t="s">
        <v>2546</v>
      </c>
      <c r="L6035" s="69" t="s">
        <v>10816</v>
      </c>
      <c r="N6035" s="128">
        <v>0</v>
      </c>
      <c r="O6035" s="71">
        <v>40.200000000000003</v>
      </c>
      <c r="P6035" s="127"/>
    </row>
    <row r="6036" spans="1:16" ht="15" x14ac:dyDescent="0.25">
      <c r="A6036" s="67" t="str">
        <f t="shared" si="94"/>
        <v>110773963</v>
      </c>
      <c r="B6036" s="127">
        <v>11077396</v>
      </c>
      <c r="C6036" s="127">
        <v>3</v>
      </c>
      <c r="D6036" s="74" t="s">
        <v>7001</v>
      </c>
      <c r="E6036" s="68">
        <v>1992753</v>
      </c>
      <c r="F6036" s="68" t="s">
        <v>10815</v>
      </c>
      <c r="G6036" s="68" t="s">
        <v>10823</v>
      </c>
      <c r="H6036" s="68" t="s">
        <v>57</v>
      </c>
      <c r="I6036" s="66">
        <v>86714</v>
      </c>
      <c r="J6036" s="66" t="s">
        <v>9127</v>
      </c>
      <c r="K6036" s="68" t="s">
        <v>2546</v>
      </c>
      <c r="L6036" s="69" t="s">
        <v>10817</v>
      </c>
      <c r="N6036" s="128">
        <v>100</v>
      </c>
      <c r="O6036" s="71">
        <v>40.200000000000003</v>
      </c>
      <c r="P6036" s="127"/>
    </row>
    <row r="6037" spans="1:16" ht="15" x14ac:dyDescent="0.25">
      <c r="A6037" s="67" t="str">
        <f t="shared" si="94"/>
        <v>131465202</v>
      </c>
      <c r="B6037" s="127">
        <v>13146520</v>
      </c>
      <c r="C6037" s="127">
        <v>2</v>
      </c>
      <c r="D6037" s="74" t="s">
        <v>7002</v>
      </c>
      <c r="E6037" s="68" t="s">
        <v>1692</v>
      </c>
      <c r="F6037" s="68" t="s">
        <v>10814</v>
      </c>
      <c r="G6037" s="68" t="s">
        <v>10823</v>
      </c>
      <c r="H6037" s="68" t="s">
        <v>57</v>
      </c>
      <c r="I6037" s="66">
        <v>86714</v>
      </c>
      <c r="J6037" s="66" t="s">
        <v>9127</v>
      </c>
      <c r="K6037" s="68" t="s">
        <v>2547</v>
      </c>
      <c r="L6037" s="69" t="s">
        <v>10816</v>
      </c>
      <c r="N6037" s="128">
        <v>100</v>
      </c>
      <c r="O6037" s="71">
        <v>33.5</v>
      </c>
      <c r="P6037" s="127"/>
    </row>
    <row r="6038" spans="1:16" ht="15" x14ac:dyDescent="0.25">
      <c r="A6038" s="67" t="str">
        <f t="shared" si="94"/>
        <v>112698562</v>
      </c>
      <c r="B6038" s="127">
        <v>11269856</v>
      </c>
      <c r="C6038" s="127">
        <v>2</v>
      </c>
      <c r="D6038" s="74" t="s">
        <v>7003</v>
      </c>
      <c r="E6038" s="68" t="s">
        <v>1123</v>
      </c>
      <c r="F6038" s="68" t="s">
        <v>10814</v>
      </c>
      <c r="G6038" s="68" t="s">
        <v>2550</v>
      </c>
      <c r="H6038" s="68" t="s">
        <v>57</v>
      </c>
      <c r="I6038" s="66">
        <v>86714</v>
      </c>
      <c r="J6038" s="66" t="s">
        <v>9127</v>
      </c>
      <c r="K6038" s="68" t="s">
        <v>2547</v>
      </c>
      <c r="L6038" s="69" t="s">
        <v>10816</v>
      </c>
      <c r="N6038" s="128">
        <v>100</v>
      </c>
      <c r="O6038" s="71">
        <v>33.5</v>
      </c>
      <c r="P6038" s="127"/>
    </row>
    <row r="6039" spans="1:16" ht="15" x14ac:dyDescent="0.25">
      <c r="A6039" s="67" t="str">
        <f t="shared" si="94"/>
        <v>100604792</v>
      </c>
      <c r="B6039" s="127">
        <v>10060479</v>
      </c>
      <c r="C6039" s="127">
        <v>2</v>
      </c>
      <c r="D6039" s="74" t="s">
        <v>7004</v>
      </c>
      <c r="E6039" s="68" t="s">
        <v>807</v>
      </c>
      <c r="F6039" s="68" t="s">
        <v>10815</v>
      </c>
      <c r="G6039" s="68" t="s">
        <v>10823</v>
      </c>
      <c r="H6039" s="68" t="s">
        <v>57</v>
      </c>
      <c r="I6039" s="66">
        <v>86714</v>
      </c>
      <c r="J6039" s="66" t="s">
        <v>9127</v>
      </c>
      <c r="K6039" s="68" t="s">
        <v>2547</v>
      </c>
      <c r="L6039" s="69" t="s">
        <v>10817</v>
      </c>
      <c r="N6039" s="128">
        <v>100</v>
      </c>
      <c r="O6039" s="71">
        <v>33.5</v>
      </c>
      <c r="P6039" s="127"/>
    </row>
    <row r="6040" spans="1:16" ht="15" x14ac:dyDescent="0.25">
      <c r="A6040" s="67" t="str">
        <f t="shared" si="94"/>
        <v>100604794</v>
      </c>
      <c r="B6040" s="127">
        <v>10060479</v>
      </c>
      <c r="C6040" s="127">
        <v>4</v>
      </c>
      <c r="D6040" s="74" t="s">
        <v>7004</v>
      </c>
      <c r="E6040" s="68" t="s">
        <v>807</v>
      </c>
      <c r="F6040" s="68" t="s">
        <v>10814</v>
      </c>
      <c r="G6040" s="68" t="s">
        <v>10823</v>
      </c>
      <c r="H6040" s="68" t="s">
        <v>57</v>
      </c>
      <c r="I6040" s="66">
        <v>86714</v>
      </c>
      <c r="J6040" s="66" t="s">
        <v>9127</v>
      </c>
      <c r="K6040" s="68" t="s">
        <v>2547</v>
      </c>
      <c r="L6040" s="69" t="s">
        <v>10816</v>
      </c>
      <c r="N6040" s="128">
        <v>100</v>
      </c>
      <c r="O6040" s="71">
        <v>33.5</v>
      </c>
      <c r="P6040" s="127"/>
    </row>
    <row r="6041" spans="1:16" ht="15" x14ac:dyDescent="0.25">
      <c r="A6041" s="67" t="str">
        <f t="shared" si="94"/>
        <v>134382561</v>
      </c>
      <c r="B6041" s="127">
        <v>13438256</v>
      </c>
      <c r="C6041" s="127">
        <v>1</v>
      </c>
      <c r="D6041" s="74" t="s">
        <v>7005</v>
      </c>
      <c r="E6041" s="68" t="s">
        <v>1776</v>
      </c>
      <c r="F6041" s="68" t="s">
        <v>10814</v>
      </c>
      <c r="G6041" s="68" t="s">
        <v>10823</v>
      </c>
      <c r="H6041" s="68" t="s">
        <v>57</v>
      </c>
      <c r="I6041" s="66">
        <v>86714</v>
      </c>
      <c r="J6041" s="66" t="s">
        <v>9127</v>
      </c>
      <c r="K6041" s="68" t="s">
        <v>2547</v>
      </c>
      <c r="L6041" s="69" t="s">
        <v>10816</v>
      </c>
      <c r="N6041" s="128">
        <v>100</v>
      </c>
      <c r="O6041" s="71">
        <v>33.5</v>
      </c>
      <c r="P6041" s="127"/>
    </row>
    <row r="6042" spans="1:16" ht="15" x14ac:dyDescent="0.25">
      <c r="A6042" s="67" t="str">
        <f t="shared" si="94"/>
        <v>134552421</v>
      </c>
      <c r="B6042" s="127">
        <v>13455242</v>
      </c>
      <c r="C6042" s="127">
        <v>1</v>
      </c>
      <c r="D6042" s="74" t="s">
        <v>7006</v>
      </c>
      <c r="E6042" s="68" t="s">
        <v>1788</v>
      </c>
      <c r="F6042" s="68" t="s">
        <v>10814</v>
      </c>
      <c r="G6042" s="68" t="s">
        <v>10823</v>
      </c>
      <c r="H6042" s="68" t="s">
        <v>57</v>
      </c>
      <c r="I6042" s="66">
        <v>86714</v>
      </c>
      <c r="J6042" s="66" t="s">
        <v>9127</v>
      </c>
      <c r="K6042" s="68" t="s">
        <v>2547</v>
      </c>
      <c r="L6042" s="69" t="s">
        <v>10816</v>
      </c>
      <c r="N6042" s="128">
        <v>100</v>
      </c>
      <c r="O6042" s="71">
        <v>33.5</v>
      </c>
      <c r="P6042" s="127"/>
    </row>
    <row r="6043" spans="1:16" ht="15" x14ac:dyDescent="0.25">
      <c r="A6043" s="67" t="str">
        <f t="shared" si="94"/>
        <v>94234363</v>
      </c>
      <c r="B6043" s="127">
        <v>9423436</v>
      </c>
      <c r="C6043" s="127">
        <v>3</v>
      </c>
      <c r="D6043" s="74" t="s">
        <v>7007</v>
      </c>
      <c r="E6043" s="68" t="s">
        <v>678</v>
      </c>
      <c r="F6043" s="68" t="s">
        <v>10815</v>
      </c>
      <c r="G6043" s="68" t="s">
        <v>2550</v>
      </c>
      <c r="H6043" s="68" t="s">
        <v>57</v>
      </c>
      <c r="I6043" s="66">
        <v>86714</v>
      </c>
      <c r="J6043" s="66" t="s">
        <v>9127</v>
      </c>
      <c r="K6043" s="68" t="s">
        <v>2546</v>
      </c>
      <c r="L6043" s="69" t="s">
        <v>10817</v>
      </c>
      <c r="N6043" s="128">
        <v>100</v>
      </c>
      <c r="O6043" s="71">
        <v>40.200000000000003</v>
      </c>
      <c r="P6043" s="127"/>
    </row>
    <row r="6044" spans="1:16" ht="15" x14ac:dyDescent="0.25">
      <c r="A6044" s="67" t="str">
        <f t="shared" si="94"/>
        <v>94234361</v>
      </c>
      <c r="B6044" s="127">
        <v>9423436</v>
      </c>
      <c r="C6044" s="127">
        <v>1</v>
      </c>
      <c r="D6044" s="74" t="s">
        <v>7007</v>
      </c>
      <c r="E6044" s="68" t="s">
        <v>678</v>
      </c>
      <c r="F6044" s="68" t="s">
        <v>10815</v>
      </c>
      <c r="G6044" s="68" t="s">
        <v>2550</v>
      </c>
      <c r="H6044" s="68" t="s">
        <v>57</v>
      </c>
      <c r="I6044" s="66">
        <v>86714</v>
      </c>
      <c r="J6044" s="66" t="s">
        <v>9127</v>
      </c>
      <c r="K6044" s="68" t="s">
        <v>2546</v>
      </c>
      <c r="L6044" s="69" t="s">
        <v>10817</v>
      </c>
      <c r="N6044" s="128">
        <v>100</v>
      </c>
      <c r="O6044" s="71">
        <v>40.200000000000003</v>
      </c>
      <c r="P6044" s="127"/>
    </row>
    <row r="6045" spans="1:16" ht="15" x14ac:dyDescent="0.25">
      <c r="A6045" s="67" t="str">
        <f t="shared" si="94"/>
        <v>85223401</v>
      </c>
      <c r="B6045" s="127">
        <v>8522340</v>
      </c>
      <c r="C6045" s="127">
        <v>1</v>
      </c>
      <c r="D6045" s="74" t="s">
        <v>7549</v>
      </c>
      <c r="E6045" s="68" t="s">
        <v>8037</v>
      </c>
      <c r="F6045" s="68" t="s">
        <v>10815</v>
      </c>
      <c r="G6045" s="68" t="s">
        <v>2550</v>
      </c>
      <c r="H6045" s="68" t="s">
        <v>57</v>
      </c>
      <c r="I6045" s="66">
        <v>86714</v>
      </c>
      <c r="J6045" s="66" t="s">
        <v>9127</v>
      </c>
      <c r="K6045" s="68" t="s">
        <v>2547</v>
      </c>
      <c r="L6045" s="69" t="s">
        <v>10817</v>
      </c>
      <c r="N6045" s="128">
        <v>100</v>
      </c>
      <c r="O6045" s="71">
        <v>33.5</v>
      </c>
      <c r="P6045" s="127"/>
    </row>
    <row r="6046" spans="1:16" ht="15" x14ac:dyDescent="0.25">
      <c r="A6046" s="67" t="str">
        <f t="shared" si="94"/>
        <v>44398793</v>
      </c>
      <c r="B6046" s="127">
        <v>4439879</v>
      </c>
      <c r="C6046" s="127">
        <v>3</v>
      </c>
      <c r="D6046" s="74" t="s">
        <v>10811</v>
      </c>
      <c r="E6046" s="68" t="s">
        <v>10193</v>
      </c>
      <c r="F6046" s="68" t="s">
        <v>10814</v>
      </c>
      <c r="G6046" s="68" t="s">
        <v>2550</v>
      </c>
      <c r="H6046" s="68" t="s">
        <v>57</v>
      </c>
      <c r="I6046" s="66">
        <v>86714</v>
      </c>
      <c r="J6046" s="66" t="s">
        <v>9127</v>
      </c>
      <c r="K6046" s="68" t="s">
        <v>2547</v>
      </c>
      <c r="L6046" s="69" t="s">
        <v>10816</v>
      </c>
      <c r="N6046" s="128">
        <v>0</v>
      </c>
      <c r="O6046" s="71">
        <v>33.5</v>
      </c>
      <c r="P6046" s="127"/>
    </row>
    <row r="6047" spans="1:16" ht="15" x14ac:dyDescent="0.25">
      <c r="A6047" s="67" t="str">
        <f t="shared" si="94"/>
        <v>162931371</v>
      </c>
      <c r="B6047" s="127">
        <v>16293137</v>
      </c>
      <c r="C6047" s="127">
        <v>1</v>
      </c>
      <c r="D6047" s="74" t="s">
        <v>7550</v>
      </c>
      <c r="E6047" s="68" t="s">
        <v>2406</v>
      </c>
      <c r="F6047" s="68" t="s">
        <v>10814</v>
      </c>
      <c r="G6047" s="68" t="s">
        <v>2550</v>
      </c>
      <c r="H6047" s="68" t="s">
        <v>57</v>
      </c>
      <c r="I6047" s="66">
        <v>86714</v>
      </c>
      <c r="J6047" s="66" t="s">
        <v>9127</v>
      </c>
      <c r="K6047" s="68" t="s">
        <v>2547</v>
      </c>
      <c r="L6047" s="69" t="s">
        <v>10816</v>
      </c>
      <c r="N6047" s="128">
        <v>100</v>
      </c>
      <c r="O6047" s="71">
        <v>33.5</v>
      </c>
      <c r="P6047" s="127"/>
    </row>
    <row r="6048" spans="1:16" ht="15" x14ac:dyDescent="0.25">
      <c r="A6048" s="67" t="str">
        <f t="shared" si="94"/>
        <v>105475382</v>
      </c>
      <c r="B6048" s="127">
        <v>10547538</v>
      </c>
      <c r="C6048" s="127">
        <v>2</v>
      </c>
      <c r="D6048" s="74" t="s">
        <v>7008</v>
      </c>
      <c r="E6048" s="68" t="s">
        <v>999</v>
      </c>
      <c r="F6048" s="68" t="s">
        <v>10815</v>
      </c>
      <c r="G6048" s="68" t="s">
        <v>2550</v>
      </c>
      <c r="H6048" s="68" t="s">
        <v>57</v>
      </c>
      <c r="I6048" s="66">
        <v>86714</v>
      </c>
      <c r="J6048" s="66" t="s">
        <v>9127</v>
      </c>
      <c r="K6048" s="68" t="s">
        <v>2546</v>
      </c>
      <c r="L6048" s="69" t="s">
        <v>10817</v>
      </c>
      <c r="N6048" s="128">
        <v>100</v>
      </c>
      <c r="O6048" s="71">
        <v>40.200000000000003</v>
      </c>
      <c r="P6048" s="127"/>
    </row>
    <row r="6049" spans="1:16" ht="15" x14ac:dyDescent="0.25">
      <c r="A6049" s="67" t="str">
        <f t="shared" si="94"/>
        <v>114040973</v>
      </c>
      <c r="B6049" s="127">
        <v>11404097</v>
      </c>
      <c r="C6049" s="127">
        <v>3</v>
      </c>
      <c r="D6049" s="74" t="s">
        <v>7009</v>
      </c>
      <c r="E6049" s="68">
        <v>9797674</v>
      </c>
      <c r="F6049" s="68" t="s">
        <v>10815</v>
      </c>
      <c r="G6049" s="68" t="s">
        <v>2550</v>
      </c>
      <c r="H6049" s="68" t="s">
        <v>57</v>
      </c>
      <c r="I6049" s="66">
        <v>86714</v>
      </c>
      <c r="J6049" s="66" t="s">
        <v>9127</v>
      </c>
      <c r="K6049" s="68" t="s">
        <v>2547</v>
      </c>
      <c r="L6049" s="69" t="s">
        <v>10817</v>
      </c>
      <c r="N6049" s="128">
        <v>100</v>
      </c>
      <c r="O6049" s="71">
        <v>33.5</v>
      </c>
      <c r="P6049" s="127"/>
    </row>
    <row r="6050" spans="1:16" ht="15" x14ac:dyDescent="0.25">
      <c r="A6050" s="67" t="str">
        <f t="shared" si="94"/>
        <v>160859052</v>
      </c>
      <c r="B6050" s="127">
        <v>16085905</v>
      </c>
      <c r="C6050" s="127">
        <v>2</v>
      </c>
      <c r="D6050" s="74" t="s">
        <v>7010</v>
      </c>
      <c r="E6050" s="68" t="s">
        <v>2345</v>
      </c>
      <c r="F6050" s="68" t="s">
        <v>10814</v>
      </c>
      <c r="G6050" s="68" t="s">
        <v>2550</v>
      </c>
      <c r="H6050" s="68" t="s">
        <v>57</v>
      </c>
      <c r="I6050" s="66">
        <v>86714</v>
      </c>
      <c r="J6050" s="66" t="s">
        <v>9127</v>
      </c>
      <c r="K6050" s="68" t="s">
        <v>2547</v>
      </c>
      <c r="L6050" s="69" t="s">
        <v>10816</v>
      </c>
      <c r="N6050" s="128">
        <v>100</v>
      </c>
      <c r="O6050" s="71">
        <v>33.5</v>
      </c>
      <c r="P6050" s="127"/>
    </row>
    <row r="6051" spans="1:16" ht="15" x14ac:dyDescent="0.25">
      <c r="A6051" s="67" t="str">
        <f t="shared" si="94"/>
        <v>125773032</v>
      </c>
      <c r="B6051" s="127">
        <v>12577303</v>
      </c>
      <c r="C6051" s="127">
        <v>2</v>
      </c>
      <c r="D6051" s="74" t="s">
        <v>7011</v>
      </c>
      <c r="E6051" s="68" t="s">
        <v>1536</v>
      </c>
      <c r="F6051" s="68" t="s">
        <v>10814</v>
      </c>
      <c r="G6051" s="68" t="s">
        <v>2550</v>
      </c>
      <c r="H6051" s="68" t="s">
        <v>57</v>
      </c>
      <c r="I6051" s="66">
        <v>86714</v>
      </c>
      <c r="J6051" s="66" t="s">
        <v>9127</v>
      </c>
      <c r="K6051" s="68" t="s">
        <v>2547</v>
      </c>
      <c r="L6051" s="69" t="s">
        <v>10816</v>
      </c>
      <c r="N6051" s="128">
        <v>100</v>
      </c>
      <c r="O6051" s="71">
        <v>33.5</v>
      </c>
      <c r="P6051" s="127"/>
    </row>
    <row r="6052" spans="1:16" ht="15" x14ac:dyDescent="0.25">
      <c r="A6052" s="67" t="str">
        <f t="shared" si="94"/>
        <v>144926472</v>
      </c>
      <c r="B6052" s="127">
        <v>14492647</v>
      </c>
      <c r="C6052" s="127">
        <v>2</v>
      </c>
      <c r="D6052" s="74" t="s">
        <v>7012</v>
      </c>
      <c r="E6052" s="68" t="s">
        <v>1968</v>
      </c>
      <c r="F6052" s="68" t="s">
        <v>10814</v>
      </c>
      <c r="G6052" s="68" t="s">
        <v>2550</v>
      </c>
      <c r="H6052" s="68" t="s">
        <v>57</v>
      </c>
      <c r="I6052" s="66">
        <v>86714</v>
      </c>
      <c r="J6052" s="66" t="s">
        <v>9127</v>
      </c>
      <c r="K6052" s="68" t="s">
        <v>2547</v>
      </c>
      <c r="L6052" s="69" t="s">
        <v>10816</v>
      </c>
      <c r="N6052" s="128">
        <v>100</v>
      </c>
      <c r="O6052" s="71">
        <v>33.5</v>
      </c>
      <c r="P6052" s="127"/>
    </row>
    <row r="6053" spans="1:16" ht="15" x14ac:dyDescent="0.25">
      <c r="A6053" s="67" t="str">
        <f t="shared" si="94"/>
        <v>97237663</v>
      </c>
      <c r="B6053" s="127">
        <v>9723766</v>
      </c>
      <c r="C6053" s="127">
        <v>3</v>
      </c>
      <c r="D6053" s="74" t="s">
        <v>9721</v>
      </c>
      <c r="E6053" s="68">
        <v>8027633406</v>
      </c>
      <c r="F6053" s="68" t="s">
        <v>10815</v>
      </c>
      <c r="G6053" s="68" t="s">
        <v>2550</v>
      </c>
      <c r="H6053" s="68" t="s">
        <v>57</v>
      </c>
      <c r="I6053" s="66">
        <v>86714</v>
      </c>
      <c r="J6053" s="66" t="s">
        <v>9127</v>
      </c>
      <c r="K6053" s="68" t="s">
        <v>2547</v>
      </c>
      <c r="L6053" s="69" t="s">
        <v>10817</v>
      </c>
      <c r="N6053" s="128">
        <v>100</v>
      </c>
      <c r="O6053" s="71">
        <v>33.5</v>
      </c>
      <c r="P6053" s="127"/>
    </row>
    <row r="6054" spans="1:16" ht="15" x14ac:dyDescent="0.25">
      <c r="A6054" s="67" t="str">
        <f t="shared" si="94"/>
        <v>97237666</v>
      </c>
      <c r="B6054" s="127">
        <v>9723766</v>
      </c>
      <c r="C6054" s="127">
        <v>6</v>
      </c>
      <c r="D6054" s="74" t="s">
        <v>9721</v>
      </c>
      <c r="E6054" s="68">
        <v>8027633406</v>
      </c>
      <c r="F6054" s="68" t="s">
        <v>10814</v>
      </c>
      <c r="G6054" s="68" t="s">
        <v>10823</v>
      </c>
      <c r="H6054" s="68" t="s">
        <v>57</v>
      </c>
      <c r="I6054" s="66">
        <v>86714</v>
      </c>
      <c r="J6054" s="66" t="s">
        <v>9127</v>
      </c>
      <c r="K6054" s="68" t="s">
        <v>2547</v>
      </c>
      <c r="L6054" s="69" t="s">
        <v>10816</v>
      </c>
      <c r="N6054" s="128">
        <v>100</v>
      </c>
      <c r="O6054" s="71">
        <v>33.5</v>
      </c>
      <c r="P6054" s="127"/>
    </row>
    <row r="6055" spans="1:16" ht="15" x14ac:dyDescent="0.25">
      <c r="A6055" s="67" t="str">
        <f t="shared" si="94"/>
        <v>155859672</v>
      </c>
      <c r="B6055" s="127">
        <v>15585967</v>
      </c>
      <c r="C6055" s="127">
        <v>2</v>
      </c>
      <c r="D6055" s="74" t="s">
        <v>7013</v>
      </c>
      <c r="E6055" s="68" t="s">
        <v>2232</v>
      </c>
      <c r="F6055" s="68" t="s">
        <v>10814</v>
      </c>
      <c r="G6055" s="68" t="s">
        <v>2550</v>
      </c>
      <c r="H6055" s="68" t="s">
        <v>57</v>
      </c>
      <c r="I6055" s="66">
        <v>86714</v>
      </c>
      <c r="J6055" s="66" t="s">
        <v>9127</v>
      </c>
      <c r="K6055" s="68" t="s">
        <v>2547</v>
      </c>
      <c r="L6055" s="69" t="s">
        <v>10816</v>
      </c>
      <c r="N6055" s="128">
        <v>100</v>
      </c>
      <c r="O6055" s="71">
        <v>33.5</v>
      </c>
      <c r="P6055" s="127"/>
    </row>
    <row r="6056" spans="1:16" ht="15" x14ac:dyDescent="0.25">
      <c r="A6056" s="67" t="str">
        <f t="shared" si="94"/>
        <v>82044103</v>
      </c>
      <c r="B6056" s="127">
        <v>8204410</v>
      </c>
      <c r="C6056" s="127">
        <v>3</v>
      </c>
      <c r="D6056" s="74" t="s">
        <v>7014</v>
      </c>
      <c r="E6056" s="68">
        <v>15923505</v>
      </c>
      <c r="F6056" s="68" t="s">
        <v>10813</v>
      </c>
      <c r="G6056" s="68" t="s">
        <v>10823</v>
      </c>
      <c r="H6056" s="68" t="s">
        <v>72</v>
      </c>
      <c r="I6056" s="66">
        <v>86836</v>
      </c>
      <c r="J6056" s="66" t="s">
        <v>7581</v>
      </c>
      <c r="K6056" s="68" t="s">
        <v>2547</v>
      </c>
      <c r="L6056" s="69" t="s">
        <v>10818</v>
      </c>
      <c r="N6056" s="128">
        <v>100</v>
      </c>
      <c r="O6056" s="71">
        <v>33.5</v>
      </c>
      <c r="P6056" s="127"/>
    </row>
    <row r="6057" spans="1:16" ht="15" x14ac:dyDescent="0.25">
      <c r="A6057" s="67" t="str">
        <f t="shared" si="94"/>
        <v>118287302</v>
      </c>
      <c r="B6057" s="127">
        <v>11828730</v>
      </c>
      <c r="C6057" s="127">
        <v>2</v>
      </c>
      <c r="D6057" s="74" t="s">
        <v>7015</v>
      </c>
      <c r="E6057" s="68" t="s">
        <v>1309</v>
      </c>
      <c r="F6057" s="68" t="s">
        <v>10815</v>
      </c>
      <c r="G6057" s="68" t="s">
        <v>10823</v>
      </c>
      <c r="H6057" s="68" t="s">
        <v>72</v>
      </c>
      <c r="I6057" s="66">
        <v>86836</v>
      </c>
      <c r="J6057" s="66" t="s">
        <v>7581</v>
      </c>
      <c r="K6057" s="68" t="s">
        <v>2547</v>
      </c>
      <c r="L6057" s="69" t="s">
        <v>10817</v>
      </c>
      <c r="N6057" s="128">
        <v>100</v>
      </c>
      <c r="O6057" s="71">
        <v>33.5</v>
      </c>
      <c r="P6057" s="127"/>
    </row>
    <row r="6058" spans="1:16" ht="15" x14ac:dyDescent="0.25">
      <c r="A6058" s="67" t="str">
        <f t="shared" si="94"/>
        <v>99968623</v>
      </c>
      <c r="B6058" s="127">
        <v>9996862</v>
      </c>
      <c r="C6058" s="127">
        <v>3</v>
      </c>
      <c r="D6058" s="74" t="s">
        <v>7016</v>
      </c>
      <c r="E6058" s="68">
        <v>17843459</v>
      </c>
      <c r="F6058" s="68" t="s">
        <v>10815</v>
      </c>
      <c r="G6058" s="68" t="s">
        <v>2550</v>
      </c>
      <c r="H6058" s="68" t="s">
        <v>72</v>
      </c>
      <c r="I6058" s="66">
        <v>86836</v>
      </c>
      <c r="J6058" s="66" t="s">
        <v>7581</v>
      </c>
      <c r="K6058" s="68" t="s">
        <v>2547</v>
      </c>
      <c r="L6058" s="69" t="s">
        <v>10817</v>
      </c>
      <c r="N6058" s="128">
        <v>100</v>
      </c>
      <c r="O6058" s="71">
        <v>33.5</v>
      </c>
      <c r="P6058" s="127"/>
    </row>
    <row r="6059" spans="1:16" ht="15" x14ac:dyDescent="0.25">
      <c r="A6059" s="67" t="str">
        <f t="shared" si="94"/>
        <v>105714375</v>
      </c>
      <c r="B6059" s="127">
        <v>10571437</v>
      </c>
      <c r="C6059" s="127">
        <v>5</v>
      </c>
      <c r="D6059" s="74" t="s">
        <v>7017</v>
      </c>
      <c r="E6059" s="68" t="s">
        <v>1016</v>
      </c>
      <c r="F6059" s="68" t="s">
        <v>10815</v>
      </c>
      <c r="G6059" s="68" t="s">
        <v>10823</v>
      </c>
      <c r="H6059" s="68" t="s">
        <v>72</v>
      </c>
      <c r="I6059" s="66">
        <v>86836</v>
      </c>
      <c r="J6059" s="66" t="s">
        <v>7581</v>
      </c>
      <c r="K6059" s="68" t="s">
        <v>2547</v>
      </c>
      <c r="L6059" s="69" t="s">
        <v>10817</v>
      </c>
      <c r="N6059" s="128">
        <v>100</v>
      </c>
      <c r="O6059" s="71">
        <v>33.5</v>
      </c>
      <c r="P6059" s="127"/>
    </row>
    <row r="6060" spans="1:16" ht="15" x14ac:dyDescent="0.25">
      <c r="A6060" s="67" t="str">
        <f t="shared" si="94"/>
        <v>87277394</v>
      </c>
      <c r="B6060" s="127">
        <v>8727739</v>
      </c>
      <c r="C6060" s="127">
        <v>4</v>
      </c>
      <c r="D6060" s="74" t="s">
        <v>10511</v>
      </c>
      <c r="E6060" s="68">
        <v>3675388</v>
      </c>
      <c r="F6060" s="68" t="s">
        <v>10815</v>
      </c>
      <c r="G6060" s="68" t="s">
        <v>10823</v>
      </c>
      <c r="H6060" s="68" t="s">
        <v>72</v>
      </c>
      <c r="I6060" s="66">
        <v>86836</v>
      </c>
      <c r="J6060" s="66" t="s">
        <v>7581</v>
      </c>
      <c r="K6060" s="68" t="s">
        <v>2547</v>
      </c>
      <c r="L6060" s="69" t="s">
        <v>10817</v>
      </c>
      <c r="N6060" s="128">
        <v>0</v>
      </c>
      <c r="O6060" s="71">
        <v>33.5</v>
      </c>
      <c r="P6060" s="127"/>
    </row>
    <row r="6061" spans="1:16" ht="15" x14ac:dyDescent="0.25">
      <c r="A6061" s="67" t="str">
        <f t="shared" si="94"/>
        <v>104591702</v>
      </c>
      <c r="B6061" s="127">
        <v>10459170</v>
      </c>
      <c r="C6061" s="127">
        <v>2</v>
      </c>
      <c r="D6061" s="74" t="s">
        <v>7018</v>
      </c>
      <c r="E6061" s="68" t="s">
        <v>969</v>
      </c>
      <c r="F6061" s="68" t="s">
        <v>10815</v>
      </c>
      <c r="G6061" s="68" t="s">
        <v>10823</v>
      </c>
      <c r="H6061" s="68" t="s">
        <v>72</v>
      </c>
      <c r="I6061" s="66">
        <v>86836</v>
      </c>
      <c r="J6061" s="66" t="s">
        <v>7581</v>
      </c>
      <c r="K6061" s="68" t="s">
        <v>2547</v>
      </c>
      <c r="L6061" s="69" t="s">
        <v>10817</v>
      </c>
      <c r="N6061" s="128">
        <v>100</v>
      </c>
      <c r="O6061" s="71">
        <v>33.5</v>
      </c>
      <c r="P6061" s="127"/>
    </row>
    <row r="6062" spans="1:16" ht="15" x14ac:dyDescent="0.25">
      <c r="A6062" s="67" t="str">
        <f t="shared" si="94"/>
        <v>118541692</v>
      </c>
      <c r="B6062" s="127">
        <v>11854169</v>
      </c>
      <c r="C6062" s="127">
        <v>2</v>
      </c>
      <c r="D6062" s="74" t="s">
        <v>7229</v>
      </c>
      <c r="E6062" s="68" t="s">
        <v>1314</v>
      </c>
      <c r="F6062" s="68" t="s">
        <v>10815</v>
      </c>
      <c r="G6062" s="68" t="s">
        <v>10823</v>
      </c>
      <c r="H6062" s="68" t="s">
        <v>72</v>
      </c>
      <c r="I6062" s="66">
        <v>86836</v>
      </c>
      <c r="J6062" s="66" t="s">
        <v>7581</v>
      </c>
      <c r="K6062" s="68" t="s">
        <v>2547</v>
      </c>
      <c r="L6062" s="69" t="s">
        <v>10817</v>
      </c>
      <c r="N6062" s="128">
        <v>97</v>
      </c>
      <c r="O6062" s="71">
        <v>33.5</v>
      </c>
      <c r="P6062" s="127"/>
    </row>
    <row r="6063" spans="1:16" ht="15" x14ac:dyDescent="0.25">
      <c r="A6063" s="67" t="str">
        <f t="shared" si="94"/>
        <v>85392503</v>
      </c>
      <c r="B6063" s="127">
        <v>8539250</v>
      </c>
      <c r="C6063" s="127">
        <v>3</v>
      </c>
      <c r="D6063" s="74" t="s">
        <v>7019</v>
      </c>
      <c r="E6063" s="68">
        <v>16526014</v>
      </c>
      <c r="F6063" s="68" t="s">
        <v>10813</v>
      </c>
      <c r="G6063" s="68" t="s">
        <v>10823</v>
      </c>
      <c r="H6063" s="68" t="s">
        <v>72</v>
      </c>
      <c r="I6063" s="66">
        <v>86836</v>
      </c>
      <c r="J6063" s="66" t="s">
        <v>7581</v>
      </c>
      <c r="K6063" s="68" t="s">
        <v>2547</v>
      </c>
      <c r="L6063" s="69" t="s">
        <v>10818</v>
      </c>
      <c r="N6063" s="128">
        <v>100</v>
      </c>
      <c r="O6063" s="71">
        <v>33.5</v>
      </c>
      <c r="P6063" s="127"/>
    </row>
    <row r="6064" spans="1:16" ht="15" x14ac:dyDescent="0.25">
      <c r="A6064" s="67" t="str">
        <f t="shared" si="94"/>
        <v>119001802</v>
      </c>
      <c r="B6064" s="127">
        <v>11900180</v>
      </c>
      <c r="C6064" s="127">
        <v>2</v>
      </c>
      <c r="D6064" s="74" t="s">
        <v>7020</v>
      </c>
      <c r="E6064" s="68">
        <v>1438640</v>
      </c>
      <c r="F6064" s="68" t="s">
        <v>10815</v>
      </c>
      <c r="G6064" s="68" t="s">
        <v>10823</v>
      </c>
      <c r="H6064" s="68" t="s">
        <v>72</v>
      </c>
      <c r="I6064" s="66">
        <v>86836</v>
      </c>
      <c r="J6064" s="66" t="s">
        <v>7581</v>
      </c>
      <c r="K6064" s="68" t="s">
        <v>2547</v>
      </c>
      <c r="L6064" s="69" t="s">
        <v>10817</v>
      </c>
      <c r="N6064" s="128">
        <v>100</v>
      </c>
      <c r="O6064" s="71">
        <v>33.5</v>
      </c>
      <c r="P6064" s="127"/>
    </row>
    <row r="6065" spans="1:16" ht="15" x14ac:dyDescent="0.25">
      <c r="A6065" s="67" t="str">
        <f t="shared" si="94"/>
        <v>72981581</v>
      </c>
      <c r="B6065" s="127">
        <v>7298158</v>
      </c>
      <c r="C6065" s="127">
        <v>1</v>
      </c>
      <c r="D6065" s="74" t="s">
        <v>7021</v>
      </c>
      <c r="E6065" s="68">
        <v>11808112</v>
      </c>
      <c r="F6065" s="68" t="s">
        <v>10813</v>
      </c>
      <c r="G6065" s="68" t="s">
        <v>10823</v>
      </c>
      <c r="H6065" s="68" t="s">
        <v>72</v>
      </c>
      <c r="I6065" s="66">
        <v>86836</v>
      </c>
      <c r="J6065" s="66" t="s">
        <v>7581</v>
      </c>
      <c r="K6065" s="68" t="s">
        <v>2547</v>
      </c>
      <c r="L6065" s="69" t="s">
        <v>10818</v>
      </c>
      <c r="N6065" s="128">
        <v>100</v>
      </c>
      <c r="O6065" s="71">
        <v>33.5</v>
      </c>
      <c r="P6065" s="127">
        <v>1</v>
      </c>
    </row>
    <row r="6066" spans="1:16" ht="15" x14ac:dyDescent="0.25">
      <c r="A6066" s="67" t="str">
        <f t="shared" si="94"/>
        <v>70108742</v>
      </c>
      <c r="B6066" s="127">
        <v>7010874</v>
      </c>
      <c r="C6066" s="127">
        <v>2</v>
      </c>
      <c r="D6066" s="74" t="s">
        <v>6667</v>
      </c>
      <c r="E6066" s="68" t="s">
        <v>382</v>
      </c>
      <c r="F6066" s="68" t="s">
        <v>10813</v>
      </c>
      <c r="G6066" s="68" t="s">
        <v>2550</v>
      </c>
      <c r="H6066" s="68" t="s">
        <v>72</v>
      </c>
      <c r="I6066" s="66">
        <v>86836</v>
      </c>
      <c r="J6066" s="66" t="s">
        <v>7581</v>
      </c>
      <c r="K6066" s="68" t="s">
        <v>2547</v>
      </c>
      <c r="L6066" s="69" t="s">
        <v>10818</v>
      </c>
      <c r="N6066" s="128">
        <v>100</v>
      </c>
      <c r="O6066" s="71">
        <v>33.5</v>
      </c>
      <c r="P6066" s="127"/>
    </row>
    <row r="6067" spans="1:16" ht="15" x14ac:dyDescent="0.25">
      <c r="A6067" s="67" t="str">
        <f t="shared" si="94"/>
        <v>119024865</v>
      </c>
      <c r="B6067" s="127">
        <v>11902486</v>
      </c>
      <c r="C6067" s="127">
        <v>5</v>
      </c>
      <c r="D6067" s="74" t="s">
        <v>7022</v>
      </c>
      <c r="E6067" s="68">
        <v>8275780</v>
      </c>
      <c r="F6067" s="68" t="s">
        <v>10814</v>
      </c>
      <c r="G6067" s="68" t="s">
        <v>2550</v>
      </c>
      <c r="H6067" s="68" t="s">
        <v>72</v>
      </c>
      <c r="I6067" s="66">
        <v>86836</v>
      </c>
      <c r="J6067" s="66" t="s">
        <v>7581</v>
      </c>
      <c r="K6067" s="68" t="s">
        <v>2547</v>
      </c>
      <c r="L6067" s="69" t="s">
        <v>10816</v>
      </c>
      <c r="N6067" s="128">
        <v>0</v>
      </c>
      <c r="O6067" s="71">
        <v>33.5</v>
      </c>
      <c r="P6067" s="127"/>
    </row>
    <row r="6068" spans="1:16" ht="15" x14ac:dyDescent="0.25">
      <c r="A6068" s="67" t="str">
        <f t="shared" si="94"/>
        <v>152845291</v>
      </c>
      <c r="B6068" s="127">
        <v>15284529</v>
      </c>
      <c r="C6068" s="127">
        <v>1</v>
      </c>
      <c r="D6068" s="74" t="s">
        <v>7023</v>
      </c>
      <c r="E6068" s="68" t="s">
        <v>2195</v>
      </c>
      <c r="F6068" s="68" t="s">
        <v>10814</v>
      </c>
      <c r="G6068" s="68" t="s">
        <v>2550</v>
      </c>
      <c r="H6068" s="68" t="s">
        <v>72</v>
      </c>
      <c r="I6068" s="66">
        <v>86836</v>
      </c>
      <c r="J6068" s="66" t="s">
        <v>7581</v>
      </c>
      <c r="K6068" s="68" t="s">
        <v>2547</v>
      </c>
      <c r="L6068" s="69" t="s">
        <v>10816</v>
      </c>
      <c r="N6068" s="128">
        <v>100</v>
      </c>
      <c r="O6068" s="71">
        <v>33.5</v>
      </c>
      <c r="P6068" s="127"/>
    </row>
    <row r="6069" spans="1:16" ht="15" x14ac:dyDescent="0.25">
      <c r="A6069" s="67" t="str">
        <f t="shared" si="94"/>
        <v>69960244</v>
      </c>
      <c r="B6069" s="127">
        <v>6996024</v>
      </c>
      <c r="C6069" s="127">
        <v>4</v>
      </c>
      <c r="D6069" s="74" t="s">
        <v>4288</v>
      </c>
      <c r="E6069" s="68" t="s">
        <v>366</v>
      </c>
      <c r="F6069" s="68" t="s">
        <v>10813</v>
      </c>
      <c r="G6069" s="68" t="s">
        <v>2550</v>
      </c>
      <c r="H6069" s="68" t="s">
        <v>72</v>
      </c>
      <c r="I6069" s="66">
        <v>86836</v>
      </c>
      <c r="J6069" s="66" t="s">
        <v>7581</v>
      </c>
      <c r="K6069" s="68" t="s">
        <v>2547</v>
      </c>
      <c r="L6069" s="69" t="s">
        <v>10818</v>
      </c>
      <c r="N6069" s="128">
        <v>100</v>
      </c>
      <c r="O6069" s="71">
        <v>33.5</v>
      </c>
      <c r="P6069" s="127"/>
    </row>
    <row r="6070" spans="1:16" ht="15" x14ac:dyDescent="0.25">
      <c r="A6070" s="67" t="str">
        <f t="shared" si="94"/>
        <v>100952516</v>
      </c>
      <c r="B6070" s="127">
        <v>10095251</v>
      </c>
      <c r="C6070" s="127">
        <v>6</v>
      </c>
      <c r="D6070" s="74" t="s">
        <v>7024</v>
      </c>
      <c r="E6070" s="68">
        <v>10936333</v>
      </c>
      <c r="F6070" s="68" t="s">
        <v>10815</v>
      </c>
      <c r="G6070" s="68" t="s">
        <v>10823</v>
      </c>
      <c r="H6070" s="68" t="s">
        <v>72</v>
      </c>
      <c r="I6070" s="66">
        <v>86836</v>
      </c>
      <c r="J6070" s="66" t="s">
        <v>7581</v>
      </c>
      <c r="K6070" s="68" t="s">
        <v>2547</v>
      </c>
      <c r="L6070" s="69" t="s">
        <v>10817</v>
      </c>
      <c r="N6070" s="128">
        <v>98</v>
      </c>
      <c r="O6070" s="71">
        <v>33.5</v>
      </c>
      <c r="P6070" s="127"/>
    </row>
    <row r="6071" spans="1:16" ht="15" x14ac:dyDescent="0.25">
      <c r="A6071" s="67" t="str">
        <f t="shared" si="94"/>
        <v>97033303</v>
      </c>
      <c r="B6071" s="127">
        <v>9703330</v>
      </c>
      <c r="C6071" s="127">
        <v>3</v>
      </c>
      <c r="D6071" s="74" t="s">
        <v>7025</v>
      </c>
      <c r="E6071" s="68">
        <v>7850120</v>
      </c>
      <c r="F6071" s="68" t="s">
        <v>10815</v>
      </c>
      <c r="G6071" s="68" t="s">
        <v>2550</v>
      </c>
      <c r="H6071" s="68" t="s">
        <v>72</v>
      </c>
      <c r="I6071" s="66">
        <v>86836</v>
      </c>
      <c r="J6071" s="66" t="s">
        <v>7581</v>
      </c>
      <c r="K6071" s="68" t="s">
        <v>2547</v>
      </c>
      <c r="L6071" s="69" t="s">
        <v>10817</v>
      </c>
      <c r="N6071" s="128">
        <v>100</v>
      </c>
      <c r="O6071" s="71">
        <v>33.5</v>
      </c>
      <c r="P6071" s="127"/>
    </row>
    <row r="6072" spans="1:16" ht="15" x14ac:dyDescent="0.25">
      <c r="A6072" s="67" t="str">
        <f t="shared" si="94"/>
        <v>81690702</v>
      </c>
      <c r="B6072" s="127">
        <v>8169070</v>
      </c>
      <c r="C6072" s="127">
        <v>2</v>
      </c>
      <c r="D6072" s="74" t="s">
        <v>7026</v>
      </c>
      <c r="E6072" s="68">
        <v>10334402</v>
      </c>
      <c r="F6072" s="68" t="s">
        <v>10813</v>
      </c>
      <c r="G6072" s="68" t="s">
        <v>2550</v>
      </c>
      <c r="H6072" s="68" t="s">
        <v>72</v>
      </c>
      <c r="I6072" s="66">
        <v>86836</v>
      </c>
      <c r="J6072" s="66" t="s">
        <v>7581</v>
      </c>
      <c r="K6072" s="68" t="s">
        <v>2547</v>
      </c>
      <c r="L6072" s="69" t="s">
        <v>10818</v>
      </c>
      <c r="N6072" s="128">
        <v>100</v>
      </c>
      <c r="O6072" s="71">
        <v>33.5</v>
      </c>
      <c r="P6072" s="127"/>
    </row>
    <row r="6073" spans="1:16" ht="15" x14ac:dyDescent="0.25">
      <c r="A6073" s="67" t="str">
        <f t="shared" si="94"/>
        <v>84431803</v>
      </c>
      <c r="B6073" s="127">
        <v>8443180</v>
      </c>
      <c r="C6073" s="127">
        <v>3</v>
      </c>
      <c r="D6073" s="74" t="s">
        <v>7027</v>
      </c>
      <c r="E6073" s="68">
        <v>17350661</v>
      </c>
      <c r="F6073" s="68" t="s">
        <v>10815</v>
      </c>
      <c r="G6073" s="68" t="s">
        <v>2550</v>
      </c>
      <c r="H6073" s="68" t="s">
        <v>72</v>
      </c>
      <c r="I6073" s="66">
        <v>86836</v>
      </c>
      <c r="J6073" s="66" t="s">
        <v>7581</v>
      </c>
      <c r="K6073" s="68" t="s">
        <v>2547</v>
      </c>
      <c r="L6073" s="69" t="s">
        <v>10817</v>
      </c>
      <c r="N6073" s="128">
        <v>100</v>
      </c>
      <c r="O6073" s="71">
        <v>33.5</v>
      </c>
      <c r="P6073" s="127"/>
    </row>
    <row r="6074" spans="1:16" ht="15" x14ac:dyDescent="0.25">
      <c r="A6074" s="67" t="str">
        <f t="shared" si="94"/>
        <v>65432244</v>
      </c>
      <c r="B6074" s="127">
        <v>6543224</v>
      </c>
      <c r="C6074" s="127">
        <v>4</v>
      </c>
      <c r="D6074" s="74" t="s">
        <v>10430</v>
      </c>
      <c r="E6074" s="68" t="s">
        <v>10071</v>
      </c>
      <c r="F6074" s="68" t="s">
        <v>10814</v>
      </c>
      <c r="G6074" s="127" t="s">
        <v>2550</v>
      </c>
      <c r="H6074" s="68" t="s">
        <v>72</v>
      </c>
      <c r="I6074" s="66">
        <v>86836</v>
      </c>
      <c r="J6074" s="66" t="s">
        <v>7581</v>
      </c>
      <c r="K6074" s="68" t="s">
        <v>2547</v>
      </c>
      <c r="L6074" s="69" t="s">
        <v>10816</v>
      </c>
      <c r="N6074" s="128">
        <v>0</v>
      </c>
      <c r="O6074" s="71">
        <v>33.5</v>
      </c>
      <c r="P6074" s="127"/>
    </row>
    <row r="6075" spans="1:16" ht="15" x14ac:dyDescent="0.25">
      <c r="A6075" s="67" t="str">
        <f t="shared" si="94"/>
        <v>96907244</v>
      </c>
      <c r="B6075" s="127">
        <v>9690724</v>
      </c>
      <c r="C6075" s="127">
        <v>4</v>
      </c>
      <c r="D6075" s="74" t="s">
        <v>7028</v>
      </c>
      <c r="E6075" s="68">
        <v>21186220</v>
      </c>
      <c r="F6075" s="68" t="s">
        <v>10813</v>
      </c>
      <c r="G6075" s="68" t="s">
        <v>10823</v>
      </c>
      <c r="H6075" s="68" t="s">
        <v>72</v>
      </c>
      <c r="I6075" s="66">
        <v>86836</v>
      </c>
      <c r="J6075" s="66" t="s">
        <v>7581</v>
      </c>
      <c r="K6075" s="68" t="s">
        <v>2547</v>
      </c>
      <c r="L6075" s="69" t="s">
        <v>10818</v>
      </c>
      <c r="N6075" s="128">
        <v>100</v>
      </c>
      <c r="O6075" s="71">
        <v>33.5</v>
      </c>
      <c r="P6075" s="127"/>
    </row>
    <row r="6076" spans="1:16" ht="15" x14ac:dyDescent="0.25">
      <c r="A6076" s="67" t="str">
        <f t="shared" si="94"/>
        <v>127700003</v>
      </c>
      <c r="B6076" s="127">
        <v>12770000</v>
      </c>
      <c r="C6076" s="127">
        <v>3</v>
      </c>
      <c r="D6076" s="74" t="s">
        <v>7107</v>
      </c>
      <c r="E6076" s="68" t="s">
        <v>7108</v>
      </c>
      <c r="F6076" s="68" t="s">
        <v>10814</v>
      </c>
      <c r="G6076" s="68" t="s">
        <v>2550</v>
      </c>
      <c r="H6076" s="68" t="s">
        <v>72</v>
      </c>
      <c r="I6076" s="66">
        <v>86836</v>
      </c>
      <c r="J6076" s="66" t="s">
        <v>7581</v>
      </c>
      <c r="K6076" s="68" t="s">
        <v>2546</v>
      </c>
      <c r="L6076" s="69" t="s">
        <v>10816</v>
      </c>
      <c r="N6076" s="128">
        <v>100</v>
      </c>
      <c r="O6076" s="71">
        <v>40.200000000000003</v>
      </c>
      <c r="P6076" s="127"/>
    </row>
    <row r="6077" spans="1:16" ht="15" x14ac:dyDescent="0.25">
      <c r="A6077" s="67" t="str">
        <f t="shared" si="94"/>
        <v>166298631</v>
      </c>
      <c r="B6077" s="127">
        <v>16629863</v>
      </c>
      <c r="C6077" s="127">
        <v>1</v>
      </c>
      <c r="D6077" s="74" t="s">
        <v>7029</v>
      </c>
      <c r="E6077" s="68" t="s">
        <v>2528</v>
      </c>
      <c r="F6077" s="68" t="s">
        <v>10814</v>
      </c>
      <c r="G6077" s="68" t="s">
        <v>2550</v>
      </c>
      <c r="H6077" s="68" t="s">
        <v>72</v>
      </c>
      <c r="I6077" s="66">
        <v>86836</v>
      </c>
      <c r="J6077" s="66" t="s">
        <v>7581</v>
      </c>
      <c r="K6077" s="68" t="s">
        <v>2547</v>
      </c>
      <c r="L6077" s="69" t="s">
        <v>10816</v>
      </c>
      <c r="N6077" s="128">
        <v>100</v>
      </c>
      <c r="O6077" s="71">
        <v>33.5</v>
      </c>
      <c r="P6077" s="127"/>
    </row>
    <row r="6078" spans="1:16" ht="15" x14ac:dyDescent="0.25">
      <c r="A6078" s="67" t="str">
        <f t="shared" si="94"/>
        <v>72912672</v>
      </c>
      <c r="B6078" s="127">
        <v>7291267</v>
      </c>
      <c r="C6078" s="127">
        <v>2</v>
      </c>
      <c r="D6078" s="74" t="s">
        <v>7030</v>
      </c>
      <c r="E6078" s="68" t="s">
        <v>10259</v>
      </c>
      <c r="F6078" s="68" t="s">
        <v>10813</v>
      </c>
      <c r="G6078" s="68" t="s">
        <v>10823</v>
      </c>
      <c r="H6078" s="68" t="s">
        <v>72</v>
      </c>
      <c r="I6078" s="66">
        <v>86836</v>
      </c>
      <c r="J6078" s="66" t="s">
        <v>7581</v>
      </c>
      <c r="K6078" s="68" t="s">
        <v>2547</v>
      </c>
      <c r="L6078" s="69" t="s">
        <v>10818</v>
      </c>
      <c r="N6078" s="128">
        <v>100</v>
      </c>
      <c r="O6078" s="71">
        <v>33.5</v>
      </c>
      <c r="P6078" s="127"/>
    </row>
    <row r="6079" spans="1:16" ht="15" x14ac:dyDescent="0.25">
      <c r="A6079" s="67" t="str">
        <f t="shared" si="94"/>
        <v>56333214</v>
      </c>
      <c r="B6079" s="127">
        <v>5633321</v>
      </c>
      <c r="C6079" s="127">
        <v>4</v>
      </c>
      <c r="D6079" s="74" t="s">
        <v>7031</v>
      </c>
      <c r="E6079" s="68">
        <v>11783190</v>
      </c>
      <c r="F6079" s="68" t="s">
        <v>10813</v>
      </c>
      <c r="G6079" s="68" t="s">
        <v>10823</v>
      </c>
      <c r="H6079" s="68" t="s">
        <v>72</v>
      </c>
      <c r="I6079" s="66">
        <v>86836</v>
      </c>
      <c r="J6079" s="66" t="s">
        <v>7581</v>
      </c>
      <c r="K6079" s="68" t="s">
        <v>2547</v>
      </c>
      <c r="L6079" s="69" t="s">
        <v>10818</v>
      </c>
      <c r="N6079" s="128">
        <v>99</v>
      </c>
      <c r="O6079" s="71">
        <v>33.5</v>
      </c>
      <c r="P6079" s="127"/>
    </row>
    <row r="6080" spans="1:16" ht="15" x14ac:dyDescent="0.25">
      <c r="A6080" s="67" t="str">
        <f t="shared" si="94"/>
        <v>100952633</v>
      </c>
      <c r="B6080" s="127">
        <v>10095263</v>
      </c>
      <c r="C6080" s="127">
        <v>3</v>
      </c>
      <c r="D6080" s="74" t="s">
        <v>7032</v>
      </c>
      <c r="E6080" s="68" t="s">
        <v>829</v>
      </c>
      <c r="F6080" s="68" t="s">
        <v>10814</v>
      </c>
      <c r="G6080" s="68" t="s">
        <v>2550</v>
      </c>
      <c r="H6080" s="68" t="s">
        <v>72</v>
      </c>
      <c r="I6080" s="66">
        <v>86836</v>
      </c>
      <c r="J6080" s="66" t="s">
        <v>7581</v>
      </c>
      <c r="K6080" s="68" t="s">
        <v>2547</v>
      </c>
      <c r="L6080" s="69" t="s">
        <v>10816</v>
      </c>
      <c r="N6080" s="128">
        <v>100</v>
      </c>
      <c r="O6080" s="71">
        <v>33.5</v>
      </c>
      <c r="P6080" s="127"/>
    </row>
    <row r="6081" spans="1:16" ht="15" x14ac:dyDescent="0.25">
      <c r="A6081" s="67" t="str">
        <f t="shared" si="94"/>
        <v>78778333</v>
      </c>
      <c r="B6081" s="127">
        <v>7877833</v>
      </c>
      <c r="C6081" s="127">
        <v>3</v>
      </c>
      <c r="D6081" s="74" t="s">
        <v>7033</v>
      </c>
      <c r="E6081" s="68" t="s">
        <v>478</v>
      </c>
      <c r="F6081" s="68" t="s">
        <v>10814</v>
      </c>
      <c r="G6081" s="68" t="s">
        <v>2550</v>
      </c>
      <c r="H6081" s="68" t="s">
        <v>72</v>
      </c>
      <c r="I6081" s="66">
        <v>86836</v>
      </c>
      <c r="J6081" s="66" t="s">
        <v>7581</v>
      </c>
      <c r="K6081" s="68" t="s">
        <v>2547</v>
      </c>
      <c r="L6081" s="69" t="s">
        <v>10816</v>
      </c>
      <c r="N6081" s="128">
        <v>99</v>
      </c>
      <c r="O6081" s="71">
        <v>33.5</v>
      </c>
      <c r="P6081" s="127"/>
    </row>
    <row r="6082" spans="1:16" ht="15" x14ac:dyDescent="0.25">
      <c r="A6082" s="67" t="str">
        <f t="shared" si="94"/>
        <v>78778331</v>
      </c>
      <c r="B6082" s="127">
        <v>7877833</v>
      </c>
      <c r="C6082" s="127">
        <v>1</v>
      </c>
      <c r="D6082" s="74" t="s">
        <v>7033</v>
      </c>
      <c r="E6082" s="68" t="s">
        <v>478</v>
      </c>
      <c r="F6082" s="68" t="s">
        <v>10813</v>
      </c>
      <c r="G6082" s="68" t="s">
        <v>10823</v>
      </c>
      <c r="H6082" s="68" t="s">
        <v>72</v>
      </c>
      <c r="I6082" s="66">
        <v>86836</v>
      </c>
      <c r="J6082" s="66" t="s">
        <v>7581</v>
      </c>
      <c r="K6082" s="68" t="s">
        <v>2547</v>
      </c>
      <c r="L6082" s="69" t="s">
        <v>10818</v>
      </c>
      <c r="N6082" s="128">
        <v>100</v>
      </c>
      <c r="O6082" s="71">
        <v>33.5</v>
      </c>
      <c r="P6082" s="127"/>
    </row>
    <row r="6083" spans="1:16" ht="15" x14ac:dyDescent="0.25">
      <c r="A6083" s="67" t="str">
        <f t="shared" si="94"/>
        <v>168029011</v>
      </c>
      <c r="B6083" s="127">
        <v>16802901</v>
      </c>
      <c r="C6083" s="127">
        <v>1</v>
      </c>
      <c r="D6083" s="74" t="s">
        <v>7302</v>
      </c>
      <c r="E6083" s="68" t="s">
        <v>8038</v>
      </c>
      <c r="F6083" s="68" t="s">
        <v>10814</v>
      </c>
      <c r="G6083" s="68" t="s">
        <v>2550</v>
      </c>
      <c r="H6083" s="68" t="s">
        <v>72</v>
      </c>
      <c r="I6083" s="66">
        <v>86836</v>
      </c>
      <c r="J6083" s="66" t="s">
        <v>7581</v>
      </c>
      <c r="K6083" s="68" t="s">
        <v>2548</v>
      </c>
      <c r="L6083" s="69" t="s">
        <v>10816</v>
      </c>
      <c r="N6083" s="128">
        <v>100</v>
      </c>
      <c r="O6083" s="71">
        <v>20.100000000000001</v>
      </c>
      <c r="P6083" s="127"/>
    </row>
    <row r="6084" spans="1:16" ht="15" x14ac:dyDescent="0.25">
      <c r="A6084" s="67" t="str">
        <f t="shared" si="94"/>
        <v>120314462</v>
      </c>
      <c r="B6084" s="127">
        <v>12031446</v>
      </c>
      <c r="C6084" s="127">
        <v>2</v>
      </c>
      <c r="D6084" s="74" t="s">
        <v>3965</v>
      </c>
      <c r="E6084" s="68" t="s">
        <v>1368</v>
      </c>
      <c r="F6084" s="68" t="s">
        <v>10814</v>
      </c>
      <c r="G6084" s="68" t="s">
        <v>10823</v>
      </c>
      <c r="H6084" s="68" t="s">
        <v>72</v>
      </c>
      <c r="I6084" s="66">
        <v>86836</v>
      </c>
      <c r="J6084" s="66" t="s">
        <v>7581</v>
      </c>
      <c r="K6084" s="68" t="s">
        <v>2547</v>
      </c>
      <c r="L6084" s="69" t="s">
        <v>10816</v>
      </c>
      <c r="N6084" s="128">
        <v>100</v>
      </c>
      <c r="O6084" s="71">
        <v>33.5</v>
      </c>
      <c r="P6084" s="127"/>
    </row>
    <row r="6085" spans="1:16" ht="15" x14ac:dyDescent="0.25">
      <c r="A6085" s="67" t="str">
        <f t="shared" si="94"/>
        <v>120314461</v>
      </c>
      <c r="B6085" s="127">
        <v>12031446</v>
      </c>
      <c r="C6085" s="127">
        <v>1</v>
      </c>
      <c r="D6085" s="74" t="s">
        <v>3965</v>
      </c>
      <c r="E6085" s="68" t="s">
        <v>1368</v>
      </c>
      <c r="F6085" s="68" t="s">
        <v>10815</v>
      </c>
      <c r="G6085" s="68" t="s">
        <v>10823</v>
      </c>
      <c r="H6085" s="68" t="s">
        <v>72</v>
      </c>
      <c r="I6085" s="66">
        <v>86836</v>
      </c>
      <c r="J6085" s="66" t="s">
        <v>7581</v>
      </c>
      <c r="K6085" s="68" t="s">
        <v>2547</v>
      </c>
      <c r="L6085" s="69" t="s">
        <v>10817</v>
      </c>
      <c r="N6085" s="128">
        <v>100</v>
      </c>
      <c r="O6085" s="71">
        <v>33.5</v>
      </c>
      <c r="P6085" s="127"/>
    </row>
    <row r="6086" spans="1:16" ht="15" x14ac:dyDescent="0.25">
      <c r="A6086" s="67" t="str">
        <f t="shared" si="94"/>
        <v>157319471</v>
      </c>
      <c r="B6086" s="127">
        <v>15731947</v>
      </c>
      <c r="C6086" s="127">
        <v>1</v>
      </c>
      <c r="D6086" s="74" t="s">
        <v>7034</v>
      </c>
      <c r="E6086" s="68" t="s">
        <v>2267</v>
      </c>
      <c r="F6086" s="68" t="s">
        <v>10814</v>
      </c>
      <c r="G6086" s="68" t="s">
        <v>2550</v>
      </c>
      <c r="H6086" s="68" t="s">
        <v>72</v>
      </c>
      <c r="I6086" s="66">
        <v>86836</v>
      </c>
      <c r="J6086" s="66" t="s">
        <v>7581</v>
      </c>
      <c r="K6086" s="68" t="s">
        <v>2547</v>
      </c>
      <c r="L6086" s="69" t="s">
        <v>10816</v>
      </c>
      <c r="N6086" s="128">
        <v>100</v>
      </c>
      <c r="O6086" s="71">
        <v>33.5</v>
      </c>
      <c r="P6086" s="127"/>
    </row>
    <row r="6087" spans="1:16" ht="15" x14ac:dyDescent="0.25">
      <c r="A6087" s="67" t="str">
        <f t="shared" si="94"/>
        <v>167372091</v>
      </c>
      <c r="B6087" s="127">
        <v>16737209</v>
      </c>
      <c r="C6087" s="127">
        <v>1</v>
      </c>
      <c r="D6087" s="74" t="s">
        <v>7239</v>
      </c>
      <c r="E6087" s="68" t="s">
        <v>7289</v>
      </c>
      <c r="F6087" s="68" t="s">
        <v>10814</v>
      </c>
      <c r="G6087" s="68" t="s">
        <v>2550</v>
      </c>
      <c r="H6087" s="68" t="s">
        <v>72</v>
      </c>
      <c r="I6087" s="66">
        <v>86836</v>
      </c>
      <c r="J6087" s="66" t="s">
        <v>7581</v>
      </c>
      <c r="K6087" s="68" t="s">
        <v>2546</v>
      </c>
      <c r="L6087" s="69" t="s">
        <v>10816</v>
      </c>
      <c r="N6087" s="128">
        <v>99</v>
      </c>
      <c r="O6087" s="71">
        <v>40.200000000000003</v>
      </c>
      <c r="P6087" s="127"/>
    </row>
    <row r="6088" spans="1:16" ht="15" x14ac:dyDescent="0.25">
      <c r="A6088" s="67" t="str">
        <f t="shared" ref="A6088:A6131" si="95">CONCATENATE(B6088,C6088)</f>
        <v>131992012</v>
      </c>
      <c r="B6088" s="127">
        <v>13199201</v>
      </c>
      <c r="C6088" s="127">
        <v>2</v>
      </c>
      <c r="D6088" s="74" t="s">
        <v>7035</v>
      </c>
      <c r="E6088" s="68" t="s">
        <v>1717</v>
      </c>
      <c r="F6088" s="68" t="s">
        <v>10814</v>
      </c>
      <c r="G6088" s="68" t="s">
        <v>2550</v>
      </c>
      <c r="H6088" s="68" t="s">
        <v>72</v>
      </c>
      <c r="I6088" s="66">
        <v>86836</v>
      </c>
      <c r="J6088" s="66" t="s">
        <v>7581</v>
      </c>
      <c r="K6088" s="68" t="s">
        <v>2547</v>
      </c>
      <c r="L6088" s="69" t="s">
        <v>10816</v>
      </c>
      <c r="N6088" s="128">
        <v>100</v>
      </c>
      <c r="O6088" s="71">
        <v>33.5</v>
      </c>
      <c r="P6088" s="127"/>
    </row>
    <row r="6089" spans="1:16" ht="15" x14ac:dyDescent="0.25">
      <c r="A6089" s="67" t="str">
        <f t="shared" si="95"/>
        <v>100789158</v>
      </c>
      <c r="B6089" s="127">
        <v>10078915</v>
      </c>
      <c r="C6089" s="127">
        <v>8</v>
      </c>
      <c r="D6089" s="74" t="s">
        <v>7036</v>
      </c>
      <c r="E6089" s="68">
        <v>685088</v>
      </c>
      <c r="F6089" s="68" t="s">
        <v>10814</v>
      </c>
      <c r="G6089" s="68" t="s">
        <v>2550</v>
      </c>
      <c r="H6089" s="68" t="s">
        <v>72</v>
      </c>
      <c r="I6089" s="66">
        <v>86836</v>
      </c>
      <c r="J6089" s="66" t="s">
        <v>7581</v>
      </c>
      <c r="K6089" s="68" t="s">
        <v>2547</v>
      </c>
      <c r="L6089" s="69" t="s">
        <v>10816</v>
      </c>
      <c r="N6089" s="128">
        <v>100</v>
      </c>
      <c r="O6089" s="71">
        <v>33.5</v>
      </c>
      <c r="P6089" s="127"/>
    </row>
    <row r="6090" spans="1:16" ht="15" x14ac:dyDescent="0.25">
      <c r="A6090" s="67" t="str">
        <f t="shared" si="95"/>
        <v>166299172</v>
      </c>
      <c r="B6090" s="127">
        <v>16629917</v>
      </c>
      <c r="C6090" s="127">
        <v>2</v>
      </c>
      <c r="D6090" s="74" t="s">
        <v>7037</v>
      </c>
      <c r="E6090" s="68" t="s">
        <v>2529</v>
      </c>
      <c r="F6090" s="68" t="s">
        <v>10814</v>
      </c>
      <c r="G6090" s="68" t="s">
        <v>2550</v>
      </c>
      <c r="H6090" s="68" t="s">
        <v>72</v>
      </c>
      <c r="I6090" s="66">
        <v>86836</v>
      </c>
      <c r="J6090" s="66" t="s">
        <v>7581</v>
      </c>
      <c r="K6090" s="68" t="s">
        <v>2546</v>
      </c>
      <c r="L6090" s="69" t="s">
        <v>10816</v>
      </c>
      <c r="N6090" s="128">
        <v>100</v>
      </c>
      <c r="O6090" s="71">
        <v>40.200000000000003</v>
      </c>
      <c r="P6090" s="127"/>
    </row>
    <row r="6091" spans="1:16" ht="15" x14ac:dyDescent="0.25">
      <c r="A6091" s="67" t="str">
        <f t="shared" si="95"/>
        <v>98773073</v>
      </c>
      <c r="B6091" s="127">
        <v>9877307</v>
      </c>
      <c r="C6091" s="127">
        <v>3</v>
      </c>
      <c r="D6091" s="74" t="s">
        <v>7038</v>
      </c>
      <c r="E6091" s="68">
        <v>16548313</v>
      </c>
      <c r="F6091" s="68" t="s">
        <v>10815</v>
      </c>
      <c r="G6091" s="68" t="s">
        <v>10823</v>
      </c>
      <c r="H6091" s="68" t="s">
        <v>72</v>
      </c>
      <c r="I6091" s="66">
        <v>86836</v>
      </c>
      <c r="J6091" s="66" t="s">
        <v>7581</v>
      </c>
      <c r="K6091" s="68" t="s">
        <v>2547</v>
      </c>
      <c r="L6091" s="69" t="s">
        <v>10817</v>
      </c>
      <c r="N6091" s="128">
        <v>100</v>
      </c>
      <c r="O6091" s="71">
        <v>33.5</v>
      </c>
      <c r="P6091" s="127"/>
    </row>
    <row r="6092" spans="1:16" ht="15" x14ac:dyDescent="0.25">
      <c r="A6092" s="67" t="str">
        <f t="shared" si="95"/>
        <v>112174922</v>
      </c>
      <c r="B6092" s="127">
        <v>11217492</v>
      </c>
      <c r="C6092" s="127">
        <v>2</v>
      </c>
      <c r="D6092" s="74" t="s">
        <v>7039</v>
      </c>
      <c r="E6092" s="68" t="s">
        <v>1099</v>
      </c>
      <c r="F6092" s="68" t="s">
        <v>10815</v>
      </c>
      <c r="G6092" s="68" t="s">
        <v>10823</v>
      </c>
      <c r="H6092" s="68" t="s">
        <v>72</v>
      </c>
      <c r="I6092" s="66">
        <v>86836</v>
      </c>
      <c r="J6092" s="66" t="s">
        <v>7581</v>
      </c>
      <c r="K6092" s="68" t="s">
        <v>2547</v>
      </c>
      <c r="L6092" s="69" t="s">
        <v>10817</v>
      </c>
      <c r="N6092" s="128">
        <v>100</v>
      </c>
      <c r="O6092" s="71">
        <v>33.5</v>
      </c>
      <c r="P6092" s="127"/>
    </row>
    <row r="6093" spans="1:16" ht="15" x14ac:dyDescent="0.25">
      <c r="A6093" s="67" t="str">
        <f t="shared" si="95"/>
        <v>116440355</v>
      </c>
      <c r="B6093" s="127">
        <v>11644035</v>
      </c>
      <c r="C6093" s="127">
        <v>5</v>
      </c>
      <c r="D6093" s="74" t="s">
        <v>7040</v>
      </c>
      <c r="E6093" s="68" t="s">
        <v>1251</v>
      </c>
      <c r="F6093" s="68" t="s">
        <v>10814</v>
      </c>
      <c r="G6093" s="68" t="s">
        <v>10823</v>
      </c>
      <c r="H6093" s="68" t="s">
        <v>72</v>
      </c>
      <c r="I6093" s="66">
        <v>86836</v>
      </c>
      <c r="J6093" s="66" t="s">
        <v>7581</v>
      </c>
      <c r="K6093" s="68" t="s">
        <v>2547</v>
      </c>
      <c r="L6093" s="69" t="s">
        <v>10816</v>
      </c>
      <c r="N6093" s="128">
        <v>100</v>
      </c>
      <c r="O6093" s="71">
        <v>33.5</v>
      </c>
      <c r="P6093" s="127"/>
    </row>
    <row r="6094" spans="1:16" ht="15" x14ac:dyDescent="0.25">
      <c r="A6094" s="67" t="str">
        <f t="shared" si="95"/>
        <v>116440351</v>
      </c>
      <c r="B6094" s="127">
        <v>11644035</v>
      </c>
      <c r="C6094" s="127">
        <v>1</v>
      </c>
      <c r="D6094" s="74" t="s">
        <v>7040</v>
      </c>
      <c r="E6094" s="68" t="s">
        <v>1251</v>
      </c>
      <c r="F6094" s="68" t="s">
        <v>10815</v>
      </c>
      <c r="G6094" s="68" t="s">
        <v>10823</v>
      </c>
      <c r="H6094" s="68" t="s">
        <v>72</v>
      </c>
      <c r="I6094" s="66">
        <v>86836</v>
      </c>
      <c r="J6094" s="66" t="s">
        <v>7581</v>
      </c>
      <c r="K6094" s="68" t="s">
        <v>2547</v>
      </c>
      <c r="L6094" s="69" t="s">
        <v>10817</v>
      </c>
      <c r="N6094" s="128">
        <v>100</v>
      </c>
      <c r="O6094" s="71">
        <v>33.5</v>
      </c>
      <c r="P6094" s="127"/>
    </row>
    <row r="6095" spans="1:16" ht="15" x14ac:dyDescent="0.25">
      <c r="A6095" s="67" t="str">
        <f t="shared" si="95"/>
        <v>149556352</v>
      </c>
      <c r="B6095" s="127">
        <v>14955635</v>
      </c>
      <c r="C6095" s="127">
        <v>2</v>
      </c>
      <c r="D6095" s="74" t="s">
        <v>2835</v>
      </c>
      <c r="E6095" s="68" t="s">
        <v>2100</v>
      </c>
      <c r="F6095" s="68" t="s">
        <v>10814</v>
      </c>
      <c r="G6095" s="68" t="s">
        <v>2550</v>
      </c>
      <c r="H6095" s="68" t="s">
        <v>72</v>
      </c>
      <c r="I6095" s="66">
        <v>86836</v>
      </c>
      <c r="J6095" s="66" t="s">
        <v>7581</v>
      </c>
      <c r="K6095" s="68" t="s">
        <v>2547</v>
      </c>
      <c r="L6095" s="69" t="s">
        <v>10816</v>
      </c>
      <c r="N6095" s="128">
        <v>100</v>
      </c>
      <c r="O6095" s="71">
        <v>33.5</v>
      </c>
      <c r="P6095" s="127"/>
    </row>
    <row r="6096" spans="1:16" ht="15" x14ac:dyDescent="0.25">
      <c r="A6096" s="67" t="str">
        <f t="shared" si="95"/>
        <v>111251721</v>
      </c>
      <c r="B6096" s="127">
        <v>11125172</v>
      </c>
      <c r="C6096" s="127">
        <v>1</v>
      </c>
      <c r="D6096" s="74" t="s">
        <v>7041</v>
      </c>
      <c r="E6096" s="68" t="s">
        <v>1058</v>
      </c>
      <c r="F6096" s="68" t="s">
        <v>10815</v>
      </c>
      <c r="G6096" s="68" t="s">
        <v>2550</v>
      </c>
      <c r="H6096" s="68" t="s">
        <v>72</v>
      </c>
      <c r="I6096" s="66">
        <v>86836</v>
      </c>
      <c r="J6096" s="66" t="s">
        <v>7581</v>
      </c>
      <c r="K6096" s="68" t="s">
        <v>2547</v>
      </c>
      <c r="L6096" s="69" t="s">
        <v>10817</v>
      </c>
      <c r="N6096" s="128">
        <v>100</v>
      </c>
      <c r="O6096" s="71">
        <v>33.5</v>
      </c>
      <c r="P6096" s="127"/>
    </row>
    <row r="6097" spans="1:16" ht="15" x14ac:dyDescent="0.25">
      <c r="A6097" s="67" t="str">
        <f t="shared" si="95"/>
        <v>72276444</v>
      </c>
      <c r="B6097" s="127">
        <v>7227644</v>
      </c>
      <c r="C6097" s="127">
        <v>4</v>
      </c>
      <c r="D6097" s="74" t="s">
        <v>7042</v>
      </c>
      <c r="E6097" s="68">
        <v>7590302</v>
      </c>
      <c r="F6097" s="68" t="s">
        <v>10813</v>
      </c>
      <c r="G6097" s="68" t="s">
        <v>2550</v>
      </c>
      <c r="H6097" s="68" t="s">
        <v>72</v>
      </c>
      <c r="I6097" s="66">
        <v>86836</v>
      </c>
      <c r="J6097" s="66" t="s">
        <v>7581</v>
      </c>
      <c r="K6097" s="68" t="s">
        <v>2547</v>
      </c>
      <c r="L6097" s="69" t="s">
        <v>10818</v>
      </c>
      <c r="N6097" s="128">
        <v>100</v>
      </c>
      <c r="O6097" s="71">
        <v>33.5</v>
      </c>
      <c r="P6097" s="127"/>
    </row>
    <row r="6098" spans="1:16" ht="15" x14ac:dyDescent="0.25">
      <c r="A6098" s="67" t="str">
        <f t="shared" si="95"/>
        <v>164809601</v>
      </c>
      <c r="B6098" s="127">
        <v>16480960</v>
      </c>
      <c r="C6098" s="127">
        <v>1</v>
      </c>
      <c r="D6098" s="74" t="s">
        <v>7043</v>
      </c>
      <c r="E6098" s="68">
        <v>2730086</v>
      </c>
      <c r="F6098" s="68" t="s">
        <v>10814</v>
      </c>
      <c r="G6098" s="68" t="s">
        <v>2550</v>
      </c>
      <c r="H6098" s="68" t="s">
        <v>72</v>
      </c>
      <c r="I6098" s="66">
        <v>86836</v>
      </c>
      <c r="J6098" s="66" t="s">
        <v>7581</v>
      </c>
      <c r="K6098" s="68" t="s">
        <v>2547</v>
      </c>
      <c r="L6098" s="69" t="s">
        <v>10816</v>
      </c>
      <c r="N6098" s="128">
        <v>100</v>
      </c>
      <c r="O6098" s="71">
        <v>33.5</v>
      </c>
      <c r="P6098" s="127"/>
    </row>
    <row r="6099" spans="1:16" ht="15" x14ac:dyDescent="0.25">
      <c r="A6099" s="67" t="str">
        <f t="shared" si="95"/>
        <v>89252153</v>
      </c>
      <c r="B6099" s="127">
        <v>8925215</v>
      </c>
      <c r="C6099" s="127">
        <v>3</v>
      </c>
      <c r="D6099" s="74" t="s">
        <v>7044</v>
      </c>
      <c r="E6099" s="68" t="s">
        <v>594</v>
      </c>
      <c r="F6099" s="68" t="s">
        <v>10814</v>
      </c>
      <c r="G6099" s="68" t="s">
        <v>2550</v>
      </c>
      <c r="H6099" s="68" t="s">
        <v>72</v>
      </c>
      <c r="I6099" s="66">
        <v>86836</v>
      </c>
      <c r="J6099" s="66" t="s">
        <v>7581</v>
      </c>
      <c r="K6099" s="68" t="s">
        <v>2547</v>
      </c>
      <c r="L6099" s="69" t="s">
        <v>10816</v>
      </c>
      <c r="N6099" s="128">
        <v>100</v>
      </c>
      <c r="O6099" s="71">
        <v>33.5</v>
      </c>
      <c r="P6099" s="127"/>
    </row>
    <row r="6100" spans="1:16" ht="15" x14ac:dyDescent="0.25">
      <c r="A6100" s="67" t="str">
        <f t="shared" si="95"/>
        <v>89831734</v>
      </c>
      <c r="B6100" s="127">
        <v>8983173</v>
      </c>
      <c r="C6100" s="127">
        <v>4</v>
      </c>
      <c r="D6100" s="74" t="s">
        <v>7045</v>
      </c>
      <c r="E6100" s="68">
        <v>11573713</v>
      </c>
      <c r="F6100" s="68" t="s">
        <v>10814</v>
      </c>
      <c r="G6100" s="68" t="s">
        <v>2550</v>
      </c>
      <c r="H6100" s="68" t="s">
        <v>72</v>
      </c>
      <c r="I6100" s="66">
        <v>86836</v>
      </c>
      <c r="J6100" s="66" t="s">
        <v>7581</v>
      </c>
      <c r="K6100" s="68" t="s">
        <v>2547</v>
      </c>
      <c r="L6100" s="69" t="s">
        <v>10816</v>
      </c>
      <c r="N6100" s="128">
        <v>100</v>
      </c>
      <c r="O6100" s="71">
        <v>33.5</v>
      </c>
      <c r="P6100" s="127"/>
    </row>
    <row r="6101" spans="1:16" ht="15" x14ac:dyDescent="0.25">
      <c r="A6101" s="67" t="str">
        <f t="shared" si="95"/>
        <v>70256463</v>
      </c>
      <c r="B6101" s="127">
        <v>7025646</v>
      </c>
      <c r="C6101" s="127">
        <v>3</v>
      </c>
      <c r="D6101" s="74" t="s">
        <v>6048</v>
      </c>
      <c r="E6101" s="68">
        <v>9781695</v>
      </c>
      <c r="F6101" s="68" t="s">
        <v>10814</v>
      </c>
      <c r="G6101" s="68" t="s">
        <v>2550</v>
      </c>
      <c r="H6101" s="68" t="s">
        <v>72</v>
      </c>
      <c r="I6101" s="66">
        <v>86836</v>
      </c>
      <c r="J6101" s="66" t="s">
        <v>7581</v>
      </c>
      <c r="K6101" s="68" t="s">
        <v>2547</v>
      </c>
      <c r="L6101" s="69" t="s">
        <v>10816</v>
      </c>
      <c r="N6101" s="128">
        <v>100</v>
      </c>
      <c r="O6101" s="71">
        <v>33.5</v>
      </c>
      <c r="P6101" s="127"/>
    </row>
    <row r="6102" spans="1:16" ht="15" x14ac:dyDescent="0.25">
      <c r="A6102" s="67" t="str">
        <f t="shared" si="95"/>
        <v>70256462</v>
      </c>
      <c r="B6102" s="127">
        <v>7025646</v>
      </c>
      <c r="C6102" s="127">
        <v>2</v>
      </c>
      <c r="D6102" s="74" t="s">
        <v>6048</v>
      </c>
      <c r="E6102" s="68">
        <v>9781695</v>
      </c>
      <c r="F6102" s="68" t="s">
        <v>10813</v>
      </c>
      <c r="G6102" s="68" t="s">
        <v>2550</v>
      </c>
      <c r="H6102" s="68" t="s">
        <v>72</v>
      </c>
      <c r="I6102" s="66">
        <v>86836</v>
      </c>
      <c r="J6102" s="66" t="s">
        <v>7581</v>
      </c>
      <c r="K6102" s="68" t="s">
        <v>2547</v>
      </c>
      <c r="L6102" s="69" t="s">
        <v>10818</v>
      </c>
      <c r="N6102" s="128">
        <v>100</v>
      </c>
      <c r="O6102" s="71">
        <v>33.5</v>
      </c>
      <c r="P6102" s="127"/>
    </row>
    <row r="6103" spans="1:16" ht="15" x14ac:dyDescent="0.25">
      <c r="A6103" s="67" t="str">
        <f t="shared" si="95"/>
        <v>119142087</v>
      </c>
      <c r="B6103" s="127">
        <v>11914208</v>
      </c>
      <c r="C6103" s="127">
        <v>7</v>
      </c>
      <c r="D6103" s="74" t="s">
        <v>6760</v>
      </c>
      <c r="E6103" s="68">
        <v>878250</v>
      </c>
      <c r="F6103" s="68" t="s">
        <v>10814</v>
      </c>
      <c r="G6103" s="68" t="s">
        <v>2550</v>
      </c>
      <c r="H6103" s="68" t="s">
        <v>72</v>
      </c>
      <c r="I6103" s="66">
        <v>86836</v>
      </c>
      <c r="J6103" s="66" t="s">
        <v>7581</v>
      </c>
      <c r="K6103" s="68" t="s">
        <v>2547</v>
      </c>
      <c r="L6103" s="69" t="s">
        <v>10816</v>
      </c>
      <c r="N6103" s="128">
        <v>100</v>
      </c>
      <c r="O6103" s="71">
        <v>33.5</v>
      </c>
      <c r="P6103" s="127"/>
    </row>
    <row r="6104" spans="1:16" ht="15" x14ac:dyDescent="0.25">
      <c r="A6104" s="67" t="str">
        <f t="shared" si="95"/>
        <v>97697806</v>
      </c>
      <c r="B6104" s="127">
        <v>9769780</v>
      </c>
      <c r="C6104" s="127">
        <v>6</v>
      </c>
      <c r="D6104" s="74" t="s">
        <v>4912</v>
      </c>
      <c r="E6104" s="68">
        <v>16353358</v>
      </c>
      <c r="F6104" s="68" t="s">
        <v>10815</v>
      </c>
      <c r="G6104" s="68" t="s">
        <v>2550</v>
      </c>
      <c r="H6104" s="68" t="s">
        <v>72</v>
      </c>
      <c r="I6104" s="66">
        <v>86836</v>
      </c>
      <c r="J6104" s="66" t="s">
        <v>7581</v>
      </c>
      <c r="K6104" s="68" t="s">
        <v>2547</v>
      </c>
      <c r="L6104" s="69" t="s">
        <v>10817</v>
      </c>
      <c r="N6104" s="128">
        <v>99</v>
      </c>
      <c r="O6104" s="71">
        <v>33.5</v>
      </c>
      <c r="P6104" s="127"/>
    </row>
    <row r="6105" spans="1:16" ht="15" x14ac:dyDescent="0.25">
      <c r="A6105" s="67" t="str">
        <f t="shared" si="95"/>
        <v>97697805</v>
      </c>
      <c r="B6105" s="127">
        <v>9769780</v>
      </c>
      <c r="C6105" s="127">
        <v>5</v>
      </c>
      <c r="D6105" s="74" t="s">
        <v>4912</v>
      </c>
      <c r="E6105" s="68">
        <v>16353358</v>
      </c>
      <c r="F6105" s="68" t="s">
        <v>10815</v>
      </c>
      <c r="G6105" s="68" t="s">
        <v>2550</v>
      </c>
      <c r="H6105" s="68" t="s">
        <v>72</v>
      </c>
      <c r="I6105" s="66">
        <v>86836</v>
      </c>
      <c r="J6105" s="66" t="s">
        <v>7581</v>
      </c>
      <c r="K6105" s="68" t="s">
        <v>2547</v>
      </c>
      <c r="L6105" s="69" t="s">
        <v>10817</v>
      </c>
      <c r="N6105" s="128">
        <v>99</v>
      </c>
      <c r="O6105" s="71">
        <v>33.5</v>
      </c>
      <c r="P6105" s="127"/>
    </row>
    <row r="6106" spans="1:16" ht="15" x14ac:dyDescent="0.25">
      <c r="A6106" s="67" t="str">
        <f t="shared" si="95"/>
        <v>83570555</v>
      </c>
      <c r="B6106" s="127">
        <v>8357055</v>
      </c>
      <c r="C6106" s="127">
        <v>5</v>
      </c>
      <c r="D6106" s="74" t="s">
        <v>7046</v>
      </c>
      <c r="E6106" s="68">
        <v>11457878</v>
      </c>
      <c r="F6106" s="68" t="s">
        <v>10814</v>
      </c>
      <c r="G6106" s="68" t="s">
        <v>2550</v>
      </c>
      <c r="H6106" s="68" t="s">
        <v>72</v>
      </c>
      <c r="I6106" s="66">
        <v>86836</v>
      </c>
      <c r="J6106" s="66" t="s">
        <v>7581</v>
      </c>
      <c r="K6106" s="68" t="s">
        <v>2547</v>
      </c>
      <c r="L6106" s="69" t="s">
        <v>10816</v>
      </c>
      <c r="N6106" s="128">
        <v>100</v>
      </c>
      <c r="O6106" s="71">
        <v>33.5</v>
      </c>
      <c r="P6106" s="127"/>
    </row>
    <row r="6107" spans="1:16" ht="15" x14ac:dyDescent="0.25">
      <c r="A6107" s="67" t="str">
        <f t="shared" si="95"/>
        <v>164806611</v>
      </c>
      <c r="B6107" s="127">
        <v>16480661</v>
      </c>
      <c r="C6107" s="127">
        <v>1</v>
      </c>
      <c r="D6107" s="74" t="s">
        <v>7047</v>
      </c>
      <c r="E6107" s="68" t="s">
        <v>2482</v>
      </c>
      <c r="F6107" s="68" t="s">
        <v>10814</v>
      </c>
      <c r="G6107" s="68" t="s">
        <v>2550</v>
      </c>
      <c r="H6107" s="68" t="s">
        <v>72</v>
      </c>
      <c r="I6107" s="66">
        <v>86836</v>
      </c>
      <c r="J6107" s="66" t="s">
        <v>7581</v>
      </c>
      <c r="K6107" s="68" t="s">
        <v>2547</v>
      </c>
      <c r="L6107" s="69" t="s">
        <v>10816</v>
      </c>
      <c r="N6107" s="128">
        <v>100</v>
      </c>
      <c r="O6107" s="71">
        <v>33.5</v>
      </c>
      <c r="P6107" s="127"/>
    </row>
    <row r="6108" spans="1:16" ht="15" x14ac:dyDescent="0.25">
      <c r="A6108" s="67" t="str">
        <f t="shared" si="95"/>
        <v>97855412</v>
      </c>
      <c r="B6108" s="127">
        <v>9785541</v>
      </c>
      <c r="C6108" s="127">
        <v>2</v>
      </c>
      <c r="D6108" s="74" t="s">
        <v>7048</v>
      </c>
      <c r="E6108" s="68" t="s">
        <v>733</v>
      </c>
      <c r="F6108" s="68" t="s">
        <v>10815</v>
      </c>
      <c r="G6108" s="68" t="s">
        <v>2550</v>
      </c>
      <c r="H6108" s="68" t="s">
        <v>72</v>
      </c>
      <c r="I6108" s="66">
        <v>86836</v>
      </c>
      <c r="J6108" s="66" t="s">
        <v>7581</v>
      </c>
      <c r="K6108" s="68" t="s">
        <v>2547</v>
      </c>
      <c r="L6108" s="69" t="s">
        <v>10817</v>
      </c>
      <c r="N6108" s="128">
        <v>100</v>
      </c>
      <c r="O6108" s="71">
        <v>33.5</v>
      </c>
      <c r="P6108" s="127"/>
    </row>
    <row r="6109" spans="1:16" ht="15" x14ac:dyDescent="0.25">
      <c r="A6109" s="67" t="str">
        <f t="shared" si="95"/>
        <v>69168183</v>
      </c>
      <c r="B6109" s="127">
        <v>6916818</v>
      </c>
      <c r="C6109" s="127">
        <v>3</v>
      </c>
      <c r="D6109" s="74" t="s">
        <v>7049</v>
      </c>
      <c r="E6109" s="68">
        <v>4110764</v>
      </c>
      <c r="F6109" s="68" t="s">
        <v>10814</v>
      </c>
      <c r="G6109" s="68" t="s">
        <v>2550</v>
      </c>
      <c r="H6109" s="68" t="s">
        <v>72</v>
      </c>
      <c r="I6109" s="66">
        <v>86836</v>
      </c>
      <c r="J6109" s="66" t="s">
        <v>7581</v>
      </c>
      <c r="K6109" s="68" t="s">
        <v>2547</v>
      </c>
      <c r="L6109" s="69" t="s">
        <v>10816</v>
      </c>
      <c r="N6109" s="128">
        <v>100</v>
      </c>
      <c r="O6109" s="71">
        <v>33.5</v>
      </c>
      <c r="P6109" s="127"/>
    </row>
    <row r="6110" spans="1:16" ht="15" x14ac:dyDescent="0.25">
      <c r="A6110" s="67" t="str">
        <f t="shared" si="95"/>
        <v>98671682</v>
      </c>
      <c r="B6110" s="127">
        <v>9867168</v>
      </c>
      <c r="C6110" s="127">
        <v>2</v>
      </c>
      <c r="D6110" s="74" t="s">
        <v>7050</v>
      </c>
      <c r="E6110" s="68">
        <v>2379758</v>
      </c>
      <c r="F6110" s="68" t="s">
        <v>10813</v>
      </c>
      <c r="G6110" s="68" t="s">
        <v>2550</v>
      </c>
      <c r="H6110" s="68" t="s">
        <v>72</v>
      </c>
      <c r="I6110" s="66">
        <v>86836</v>
      </c>
      <c r="J6110" s="66" t="s">
        <v>7581</v>
      </c>
      <c r="K6110" s="68" t="s">
        <v>2546</v>
      </c>
      <c r="L6110" s="69" t="s">
        <v>10818</v>
      </c>
      <c r="N6110" s="128">
        <v>100</v>
      </c>
      <c r="O6110" s="71">
        <v>40.200000000000003</v>
      </c>
      <c r="P6110" s="127"/>
    </row>
    <row r="6111" spans="1:16" ht="15" x14ac:dyDescent="0.25">
      <c r="A6111" s="67" t="str">
        <f t="shared" si="95"/>
        <v>102589424</v>
      </c>
      <c r="B6111" s="127">
        <v>10258942</v>
      </c>
      <c r="C6111" s="127">
        <v>4</v>
      </c>
      <c r="D6111" s="74" t="s">
        <v>7051</v>
      </c>
      <c r="E6111" s="68">
        <v>18157350</v>
      </c>
      <c r="F6111" s="68" t="s">
        <v>10815</v>
      </c>
      <c r="G6111" s="68" t="s">
        <v>2550</v>
      </c>
      <c r="H6111" s="68" t="s">
        <v>72</v>
      </c>
      <c r="I6111" s="66">
        <v>86836</v>
      </c>
      <c r="J6111" s="66" t="s">
        <v>7581</v>
      </c>
      <c r="K6111" s="68" t="s">
        <v>2547</v>
      </c>
      <c r="L6111" s="69" t="s">
        <v>10817</v>
      </c>
      <c r="N6111" s="128">
        <v>100</v>
      </c>
      <c r="O6111" s="71">
        <v>33.5</v>
      </c>
      <c r="P6111" s="127"/>
    </row>
    <row r="6112" spans="1:16" ht="15" x14ac:dyDescent="0.25">
      <c r="A6112" s="67" t="str">
        <f t="shared" si="95"/>
        <v>123728696</v>
      </c>
      <c r="B6112" s="127">
        <v>12372869</v>
      </c>
      <c r="C6112" s="127">
        <v>6</v>
      </c>
      <c r="D6112" s="74" t="s">
        <v>7052</v>
      </c>
      <c r="E6112" s="68" t="s">
        <v>1471</v>
      </c>
      <c r="F6112" s="68" t="s">
        <v>10814</v>
      </c>
      <c r="G6112" s="68" t="s">
        <v>2550</v>
      </c>
      <c r="H6112" s="68" t="s">
        <v>72</v>
      </c>
      <c r="I6112" s="66">
        <v>86836</v>
      </c>
      <c r="J6112" s="66" t="s">
        <v>7581</v>
      </c>
      <c r="K6112" s="68" t="s">
        <v>2547</v>
      </c>
      <c r="L6112" s="69" t="s">
        <v>10816</v>
      </c>
      <c r="N6112" s="128">
        <v>100</v>
      </c>
      <c r="O6112" s="71">
        <v>33.5</v>
      </c>
      <c r="P6112" s="127"/>
    </row>
    <row r="6113" spans="1:16" ht="15" x14ac:dyDescent="0.25">
      <c r="A6113" s="67" t="str">
        <f t="shared" si="95"/>
        <v>124225025</v>
      </c>
      <c r="B6113" s="127">
        <v>12422502</v>
      </c>
      <c r="C6113" s="127">
        <v>5</v>
      </c>
      <c r="D6113" s="74" t="s">
        <v>3774</v>
      </c>
      <c r="E6113" s="68" t="s">
        <v>1488</v>
      </c>
      <c r="F6113" s="68" t="s">
        <v>10814</v>
      </c>
      <c r="G6113" s="68" t="s">
        <v>2550</v>
      </c>
      <c r="H6113" s="68" t="s">
        <v>72</v>
      </c>
      <c r="I6113" s="66">
        <v>86836</v>
      </c>
      <c r="J6113" s="66" t="s">
        <v>7581</v>
      </c>
      <c r="K6113" s="68" t="s">
        <v>2547</v>
      </c>
      <c r="L6113" s="69" t="s">
        <v>10816</v>
      </c>
      <c r="N6113" s="128">
        <v>100</v>
      </c>
      <c r="O6113" s="71">
        <v>33.5</v>
      </c>
      <c r="P6113" s="127"/>
    </row>
    <row r="6114" spans="1:16" ht="15" x14ac:dyDescent="0.25">
      <c r="A6114" s="67" t="str">
        <f t="shared" si="95"/>
        <v>99518304</v>
      </c>
      <c r="B6114" s="127">
        <v>9951830</v>
      </c>
      <c r="C6114" s="127">
        <v>4</v>
      </c>
      <c r="D6114" s="74" t="s">
        <v>7053</v>
      </c>
      <c r="E6114" s="68">
        <v>17250328</v>
      </c>
      <c r="F6114" s="68" t="s">
        <v>10814</v>
      </c>
      <c r="G6114" s="68" t="s">
        <v>2550</v>
      </c>
      <c r="H6114" s="68" t="s">
        <v>72</v>
      </c>
      <c r="I6114" s="66">
        <v>86836</v>
      </c>
      <c r="J6114" s="66" t="s">
        <v>7581</v>
      </c>
      <c r="K6114" s="68" t="s">
        <v>2547</v>
      </c>
      <c r="L6114" s="69" t="s">
        <v>10816</v>
      </c>
      <c r="N6114" s="128">
        <v>100</v>
      </c>
      <c r="O6114" s="71">
        <v>33.5</v>
      </c>
      <c r="P6114" s="127"/>
    </row>
    <row r="6115" spans="1:16" ht="15" x14ac:dyDescent="0.25">
      <c r="A6115" s="67" t="str">
        <f t="shared" si="95"/>
        <v>119420342</v>
      </c>
      <c r="B6115" s="127">
        <v>11942034</v>
      </c>
      <c r="C6115" s="127">
        <v>2</v>
      </c>
      <c r="D6115" s="74" t="s">
        <v>10601</v>
      </c>
      <c r="E6115" s="68" t="s">
        <v>10150</v>
      </c>
      <c r="F6115" s="68" t="s">
        <v>10815</v>
      </c>
      <c r="G6115" s="127" t="s">
        <v>2550</v>
      </c>
      <c r="H6115" s="68" t="s">
        <v>72</v>
      </c>
      <c r="I6115" s="66">
        <v>86836</v>
      </c>
      <c r="J6115" s="66" t="s">
        <v>7581</v>
      </c>
      <c r="K6115" s="68" t="s">
        <v>2547</v>
      </c>
      <c r="L6115" s="69" t="s">
        <v>10817</v>
      </c>
      <c r="N6115" s="128">
        <v>0</v>
      </c>
      <c r="O6115" s="71">
        <v>33.5</v>
      </c>
      <c r="P6115" s="127"/>
    </row>
    <row r="6116" spans="1:16" ht="15" x14ac:dyDescent="0.25">
      <c r="A6116" s="67" t="str">
        <f t="shared" si="95"/>
        <v>77075754</v>
      </c>
      <c r="B6116" s="127">
        <v>7707575</v>
      </c>
      <c r="C6116" s="127">
        <v>4</v>
      </c>
      <c r="D6116" s="74" t="s">
        <v>7054</v>
      </c>
      <c r="E6116" s="68" t="s">
        <v>450</v>
      </c>
      <c r="F6116" s="68" t="s">
        <v>10814</v>
      </c>
      <c r="G6116" s="68" t="s">
        <v>2550</v>
      </c>
      <c r="H6116" s="68" t="s">
        <v>72</v>
      </c>
      <c r="I6116" s="66">
        <v>86836</v>
      </c>
      <c r="J6116" s="66" t="s">
        <v>7581</v>
      </c>
      <c r="K6116" s="68" t="s">
        <v>2547</v>
      </c>
      <c r="L6116" s="69" t="s">
        <v>10816</v>
      </c>
      <c r="N6116" s="128">
        <v>99</v>
      </c>
      <c r="O6116" s="71">
        <v>33.5</v>
      </c>
      <c r="P6116" s="127"/>
    </row>
    <row r="6117" spans="1:16" ht="15" x14ac:dyDescent="0.25">
      <c r="A6117" s="67" t="str">
        <f t="shared" si="95"/>
        <v>100970308</v>
      </c>
      <c r="B6117" s="127">
        <v>10097030</v>
      </c>
      <c r="C6117" s="127">
        <v>8</v>
      </c>
      <c r="D6117" s="74" t="s">
        <v>7055</v>
      </c>
      <c r="E6117" s="68">
        <v>13774334</v>
      </c>
      <c r="F6117" s="68" t="s">
        <v>10815</v>
      </c>
      <c r="G6117" s="127" t="s">
        <v>2550</v>
      </c>
      <c r="H6117" s="68" t="s">
        <v>72</v>
      </c>
      <c r="I6117" s="66">
        <v>86836</v>
      </c>
      <c r="J6117" s="66" t="s">
        <v>7581</v>
      </c>
      <c r="K6117" s="68" t="s">
        <v>2547</v>
      </c>
      <c r="L6117" s="69" t="s">
        <v>10817</v>
      </c>
      <c r="N6117" s="128">
        <v>0</v>
      </c>
      <c r="O6117" s="71">
        <v>33.5</v>
      </c>
      <c r="P6117" s="127"/>
    </row>
    <row r="6118" spans="1:16" ht="15" x14ac:dyDescent="0.25">
      <c r="A6118" s="67" t="str">
        <f t="shared" si="95"/>
        <v>100970307</v>
      </c>
      <c r="B6118" s="127">
        <v>10097030</v>
      </c>
      <c r="C6118" s="127">
        <v>7</v>
      </c>
      <c r="D6118" s="74" t="s">
        <v>7055</v>
      </c>
      <c r="E6118" s="68">
        <v>13774334</v>
      </c>
      <c r="F6118" s="68" t="s">
        <v>10815</v>
      </c>
      <c r="G6118" s="68" t="s">
        <v>2550</v>
      </c>
      <c r="H6118" s="68" t="s">
        <v>72</v>
      </c>
      <c r="I6118" s="66">
        <v>86836</v>
      </c>
      <c r="J6118" s="66" t="s">
        <v>7581</v>
      </c>
      <c r="K6118" s="68" t="s">
        <v>2547</v>
      </c>
      <c r="L6118" s="69" t="s">
        <v>10817</v>
      </c>
      <c r="N6118" s="128">
        <v>100</v>
      </c>
      <c r="O6118" s="71">
        <v>33.5</v>
      </c>
      <c r="P6118" s="127"/>
    </row>
    <row r="6119" spans="1:16" ht="15" x14ac:dyDescent="0.25">
      <c r="A6119" s="67" t="str">
        <f t="shared" si="95"/>
        <v>79533433</v>
      </c>
      <c r="B6119" s="127">
        <v>7953343</v>
      </c>
      <c r="C6119" s="127">
        <v>3</v>
      </c>
      <c r="D6119" s="74" t="s">
        <v>7056</v>
      </c>
      <c r="E6119" s="68" t="s">
        <v>482</v>
      </c>
      <c r="F6119" s="68" t="s">
        <v>10813</v>
      </c>
      <c r="G6119" s="68" t="s">
        <v>2550</v>
      </c>
      <c r="H6119" s="68" t="s">
        <v>72</v>
      </c>
      <c r="I6119" s="66">
        <v>86836</v>
      </c>
      <c r="J6119" s="66" t="s">
        <v>7581</v>
      </c>
      <c r="K6119" s="68" t="s">
        <v>2547</v>
      </c>
      <c r="L6119" s="69" t="s">
        <v>10818</v>
      </c>
      <c r="N6119" s="128">
        <v>100</v>
      </c>
      <c r="O6119" s="71">
        <v>33.5</v>
      </c>
      <c r="P6119" s="127"/>
    </row>
    <row r="6120" spans="1:16" ht="15" x14ac:dyDescent="0.25">
      <c r="A6120" s="67" t="str">
        <f t="shared" si="95"/>
        <v>91753373</v>
      </c>
      <c r="B6120" s="127">
        <v>9175337</v>
      </c>
      <c r="C6120" s="127">
        <v>3</v>
      </c>
      <c r="D6120" s="74" t="s">
        <v>7057</v>
      </c>
      <c r="E6120" s="68" t="s">
        <v>8039</v>
      </c>
      <c r="F6120" s="68" t="s">
        <v>10815</v>
      </c>
      <c r="G6120" s="68" t="s">
        <v>2550</v>
      </c>
      <c r="H6120" s="68" t="s">
        <v>72</v>
      </c>
      <c r="I6120" s="66">
        <v>86836</v>
      </c>
      <c r="J6120" s="66" t="s">
        <v>7581</v>
      </c>
      <c r="K6120" s="68" t="s">
        <v>2547</v>
      </c>
      <c r="L6120" s="69" t="s">
        <v>10817</v>
      </c>
      <c r="N6120" s="128">
        <v>100</v>
      </c>
      <c r="O6120" s="71">
        <v>33.5</v>
      </c>
      <c r="P6120" s="127"/>
    </row>
    <row r="6121" spans="1:16" ht="15" x14ac:dyDescent="0.25">
      <c r="A6121" s="67" t="str">
        <f t="shared" si="95"/>
        <v>149666942</v>
      </c>
      <c r="B6121" s="127">
        <v>14966694</v>
      </c>
      <c r="C6121" s="127">
        <v>2</v>
      </c>
      <c r="D6121" s="74" t="s">
        <v>7058</v>
      </c>
      <c r="E6121" s="68" t="s">
        <v>2110</v>
      </c>
      <c r="F6121" s="68" t="s">
        <v>10814</v>
      </c>
      <c r="G6121" s="68" t="s">
        <v>2550</v>
      </c>
      <c r="H6121" s="68" t="s">
        <v>72</v>
      </c>
      <c r="I6121" s="66">
        <v>86836</v>
      </c>
      <c r="J6121" s="66" t="s">
        <v>7581</v>
      </c>
      <c r="K6121" s="68" t="s">
        <v>2547</v>
      </c>
      <c r="L6121" s="69" t="s">
        <v>10816</v>
      </c>
      <c r="N6121" s="128">
        <v>100</v>
      </c>
      <c r="O6121" s="71">
        <v>33.5</v>
      </c>
      <c r="P6121" s="127"/>
    </row>
    <row r="6122" spans="1:16" ht="15" x14ac:dyDescent="0.25">
      <c r="A6122" s="67" t="str">
        <f t="shared" si="95"/>
        <v>94574718</v>
      </c>
      <c r="B6122" s="127">
        <v>9457471</v>
      </c>
      <c r="C6122" s="127">
        <v>8</v>
      </c>
      <c r="D6122" s="74" t="s">
        <v>2873</v>
      </c>
      <c r="E6122" s="68">
        <v>17651913</v>
      </c>
      <c r="F6122" s="68" t="s">
        <v>10815</v>
      </c>
      <c r="G6122" s="68" t="s">
        <v>2550</v>
      </c>
      <c r="H6122" s="68" t="s">
        <v>72</v>
      </c>
      <c r="I6122" s="66">
        <v>86836</v>
      </c>
      <c r="J6122" s="66" t="s">
        <v>7581</v>
      </c>
      <c r="K6122" s="68" t="s">
        <v>2547</v>
      </c>
      <c r="L6122" s="69" t="s">
        <v>10817</v>
      </c>
      <c r="N6122" s="128">
        <v>100</v>
      </c>
      <c r="O6122" s="71">
        <v>33.5</v>
      </c>
      <c r="P6122" s="127"/>
    </row>
    <row r="6123" spans="1:16" ht="15" x14ac:dyDescent="0.25">
      <c r="A6123" s="67" t="str">
        <f t="shared" si="95"/>
        <v>94132003</v>
      </c>
      <c r="B6123" s="127">
        <v>9413200</v>
      </c>
      <c r="C6123" s="127">
        <v>3</v>
      </c>
      <c r="D6123" s="74" t="s">
        <v>7059</v>
      </c>
      <c r="E6123" s="68" t="s">
        <v>672</v>
      </c>
      <c r="F6123" s="68" t="s">
        <v>10813</v>
      </c>
      <c r="G6123" s="68" t="s">
        <v>2550</v>
      </c>
      <c r="H6123" s="68" t="s">
        <v>72</v>
      </c>
      <c r="I6123" s="66">
        <v>86836</v>
      </c>
      <c r="J6123" s="66" t="s">
        <v>7581</v>
      </c>
      <c r="K6123" s="68" t="s">
        <v>2547</v>
      </c>
      <c r="L6123" s="69" t="s">
        <v>10818</v>
      </c>
      <c r="N6123" s="128">
        <v>100</v>
      </c>
      <c r="O6123" s="71">
        <v>33.5</v>
      </c>
      <c r="P6123" s="127"/>
    </row>
    <row r="6124" spans="1:16" ht="15" x14ac:dyDescent="0.25">
      <c r="A6124" s="67" t="str">
        <f t="shared" si="95"/>
        <v>91133931</v>
      </c>
      <c r="B6124" s="127">
        <v>9113393</v>
      </c>
      <c r="C6124" s="127">
        <v>1</v>
      </c>
      <c r="D6124" s="74" t="s">
        <v>7060</v>
      </c>
      <c r="E6124" s="68">
        <v>15598723</v>
      </c>
      <c r="F6124" s="68" t="s">
        <v>10813</v>
      </c>
      <c r="G6124" s="68" t="s">
        <v>2550</v>
      </c>
      <c r="H6124" s="68" t="s">
        <v>72</v>
      </c>
      <c r="I6124" s="66">
        <v>86836</v>
      </c>
      <c r="J6124" s="66" t="s">
        <v>7581</v>
      </c>
      <c r="K6124" s="68" t="s">
        <v>2547</v>
      </c>
      <c r="L6124" s="69" t="s">
        <v>10818</v>
      </c>
      <c r="N6124" s="128">
        <v>88</v>
      </c>
      <c r="O6124" s="71">
        <v>33.5</v>
      </c>
      <c r="P6124" s="127"/>
    </row>
    <row r="6125" spans="1:16" ht="15" x14ac:dyDescent="0.25">
      <c r="A6125" s="67" t="str">
        <f t="shared" si="95"/>
        <v>36538213</v>
      </c>
      <c r="B6125" s="127">
        <v>3653821</v>
      </c>
      <c r="C6125" s="127">
        <v>3</v>
      </c>
      <c r="D6125" s="74" t="s">
        <v>7551</v>
      </c>
      <c r="E6125" s="68" t="s">
        <v>8040</v>
      </c>
      <c r="F6125" s="68" t="s">
        <v>10813</v>
      </c>
      <c r="G6125" s="68" t="s">
        <v>10823</v>
      </c>
      <c r="H6125" s="68" t="s">
        <v>72</v>
      </c>
      <c r="I6125" s="66">
        <v>86836</v>
      </c>
      <c r="J6125" s="66" t="s">
        <v>7581</v>
      </c>
      <c r="K6125" s="68" t="s">
        <v>2547</v>
      </c>
      <c r="L6125" s="69" t="s">
        <v>10818</v>
      </c>
      <c r="N6125" s="128">
        <v>100</v>
      </c>
      <c r="O6125" s="71">
        <v>33.5</v>
      </c>
      <c r="P6125" s="127"/>
    </row>
    <row r="6126" spans="1:16" ht="15" x14ac:dyDescent="0.25">
      <c r="A6126" s="67" t="str">
        <f t="shared" si="95"/>
        <v>99912077</v>
      </c>
      <c r="B6126" s="127">
        <v>9991207</v>
      </c>
      <c r="C6126" s="127">
        <v>7</v>
      </c>
      <c r="D6126" s="74" t="s">
        <v>2888</v>
      </c>
      <c r="E6126" s="68">
        <v>3658864</v>
      </c>
      <c r="F6126" s="68" t="s">
        <v>10815</v>
      </c>
      <c r="G6126" s="68" t="s">
        <v>2550</v>
      </c>
      <c r="H6126" s="68" t="s">
        <v>72</v>
      </c>
      <c r="I6126" s="66">
        <v>86836</v>
      </c>
      <c r="J6126" s="66" t="s">
        <v>7581</v>
      </c>
      <c r="K6126" s="68" t="s">
        <v>2547</v>
      </c>
      <c r="L6126" s="69" t="s">
        <v>10817</v>
      </c>
      <c r="N6126" s="128">
        <v>100</v>
      </c>
      <c r="O6126" s="71">
        <v>33.5</v>
      </c>
      <c r="P6126" s="127"/>
    </row>
    <row r="6127" spans="1:16" ht="15" x14ac:dyDescent="0.25">
      <c r="A6127" s="67" t="str">
        <f t="shared" si="95"/>
        <v>111582192</v>
      </c>
      <c r="B6127" s="127">
        <v>11158219</v>
      </c>
      <c r="C6127" s="127">
        <v>2</v>
      </c>
      <c r="D6127" s="74" t="s">
        <v>2891</v>
      </c>
      <c r="E6127" s="68" t="s">
        <v>1070</v>
      </c>
      <c r="F6127" s="68" t="s">
        <v>10815</v>
      </c>
      <c r="G6127" s="68" t="s">
        <v>2550</v>
      </c>
      <c r="H6127" s="68" t="s">
        <v>72</v>
      </c>
      <c r="I6127" s="66">
        <v>86836</v>
      </c>
      <c r="J6127" s="66" t="s">
        <v>7581</v>
      </c>
      <c r="K6127" s="68" t="s">
        <v>2547</v>
      </c>
      <c r="L6127" s="69" t="s">
        <v>10817</v>
      </c>
      <c r="N6127" s="128">
        <v>100</v>
      </c>
      <c r="O6127" s="71">
        <v>33.5</v>
      </c>
      <c r="P6127" s="127"/>
    </row>
    <row r="6128" spans="1:16" ht="15" x14ac:dyDescent="0.25">
      <c r="A6128" s="67" t="str">
        <f t="shared" si="95"/>
        <v>69764403</v>
      </c>
      <c r="B6128" s="127">
        <v>6976440</v>
      </c>
      <c r="C6128" s="127">
        <v>3</v>
      </c>
      <c r="D6128" s="74" t="s">
        <v>7061</v>
      </c>
      <c r="E6128" s="68">
        <v>7741322</v>
      </c>
      <c r="F6128" s="68" t="s">
        <v>10813</v>
      </c>
      <c r="G6128" s="68" t="s">
        <v>10823</v>
      </c>
      <c r="H6128" s="68" t="s">
        <v>72</v>
      </c>
      <c r="I6128" s="66">
        <v>86836</v>
      </c>
      <c r="J6128" s="66" t="s">
        <v>7581</v>
      </c>
      <c r="K6128" s="68" t="s">
        <v>2547</v>
      </c>
      <c r="L6128" s="69" t="s">
        <v>10818</v>
      </c>
      <c r="N6128" s="128">
        <v>100</v>
      </c>
      <c r="O6128" s="71">
        <v>33.5</v>
      </c>
      <c r="P6128" s="127"/>
    </row>
    <row r="6129" spans="1:16" ht="15" x14ac:dyDescent="0.25">
      <c r="A6129" s="67" t="str">
        <f t="shared" si="95"/>
        <v>91203974</v>
      </c>
      <c r="B6129" s="127">
        <v>9120397</v>
      </c>
      <c r="C6129" s="127">
        <v>4</v>
      </c>
      <c r="D6129" s="74" t="s">
        <v>4788</v>
      </c>
      <c r="E6129" s="68">
        <v>10876354</v>
      </c>
      <c r="F6129" s="68" t="s">
        <v>10815</v>
      </c>
      <c r="G6129" s="68" t="s">
        <v>2550</v>
      </c>
      <c r="H6129" s="68" t="s">
        <v>72</v>
      </c>
      <c r="I6129" s="66">
        <v>86836</v>
      </c>
      <c r="J6129" s="66" t="s">
        <v>7581</v>
      </c>
      <c r="K6129" s="68" t="s">
        <v>2547</v>
      </c>
      <c r="L6129" s="69" t="s">
        <v>10817</v>
      </c>
      <c r="N6129" s="128">
        <v>100</v>
      </c>
      <c r="O6129" s="71">
        <v>33.5</v>
      </c>
      <c r="P6129" s="127"/>
    </row>
    <row r="6130" spans="1:16" ht="15" x14ac:dyDescent="0.25">
      <c r="A6130" s="67" t="str">
        <f t="shared" si="95"/>
        <v>70274482</v>
      </c>
      <c r="B6130" s="127">
        <v>7027448</v>
      </c>
      <c r="C6130" s="127">
        <v>2</v>
      </c>
      <c r="D6130" s="74" t="s">
        <v>7230</v>
      </c>
      <c r="E6130" s="68" t="s">
        <v>7156</v>
      </c>
      <c r="F6130" s="68" t="s">
        <v>10813</v>
      </c>
      <c r="G6130" s="68" t="s">
        <v>10823</v>
      </c>
      <c r="H6130" s="68" t="s">
        <v>72</v>
      </c>
      <c r="I6130" s="66">
        <v>86836</v>
      </c>
      <c r="J6130" s="66" t="s">
        <v>7581</v>
      </c>
      <c r="K6130" s="68" t="s">
        <v>2547</v>
      </c>
      <c r="L6130" s="69" t="s">
        <v>10818</v>
      </c>
      <c r="N6130" s="128">
        <v>100</v>
      </c>
      <c r="O6130" s="71">
        <v>33.5</v>
      </c>
      <c r="P6130" s="127"/>
    </row>
    <row r="6131" spans="1:16" ht="15" x14ac:dyDescent="0.25">
      <c r="A6131" s="67" t="str">
        <f t="shared" si="95"/>
        <v>89995946</v>
      </c>
      <c r="B6131" s="127">
        <v>8999594</v>
      </c>
      <c r="C6131" s="127">
        <v>6</v>
      </c>
      <c r="D6131" s="74" t="s">
        <v>10516</v>
      </c>
      <c r="E6131" s="68">
        <v>7978182</v>
      </c>
      <c r="F6131" s="68" t="s">
        <v>10815</v>
      </c>
      <c r="G6131" s="127" t="s">
        <v>2550</v>
      </c>
      <c r="H6131" s="68" t="s">
        <v>72</v>
      </c>
      <c r="I6131" s="66">
        <v>86836</v>
      </c>
      <c r="J6131" s="66" t="s">
        <v>7581</v>
      </c>
      <c r="K6131" s="68" t="s">
        <v>2547</v>
      </c>
      <c r="L6131" s="69" t="s">
        <v>10817</v>
      </c>
      <c r="N6131" s="128">
        <v>0</v>
      </c>
      <c r="O6131" s="71">
        <v>33.5</v>
      </c>
      <c r="P6131" s="127"/>
    </row>
    <row r="6132" spans="1:16" ht="15" x14ac:dyDescent="0.25">
      <c r="A6132" s="67" t="str">
        <f t="shared" ref="A6132:A6154" si="96">CONCATENATE(B6132,C6132)</f>
        <v>1141623311</v>
      </c>
      <c r="B6132" s="127">
        <v>11416233</v>
      </c>
      <c r="C6132" s="127">
        <v>11</v>
      </c>
      <c r="D6132" s="74" t="s">
        <v>7062</v>
      </c>
      <c r="E6132" s="68" t="s">
        <v>8041</v>
      </c>
      <c r="F6132" s="68" t="s">
        <v>10814</v>
      </c>
      <c r="G6132" s="68" t="s">
        <v>2550</v>
      </c>
      <c r="H6132" s="68" t="s">
        <v>72</v>
      </c>
      <c r="I6132" s="66">
        <v>86836</v>
      </c>
      <c r="J6132" s="66" t="s">
        <v>7581</v>
      </c>
      <c r="K6132" s="68" t="s">
        <v>2546</v>
      </c>
      <c r="L6132" s="69" t="s">
        <v>10816</v>
      </c>
      <c r="N6132" s="128">
        <v>100</v>
      </c>
      <c r="O6132" s="71">
        <v>40.200000000000003</v>
      </c>
      <c r="P6132" s="127"/>
    </row>
    <row r="6133" spans="1:16" ht="15" x14ac:dyDescent="0.25">
      <c r="A6133" s="67" t="str">
        <f t="shared" si="96"/>
        <v>90892381</v>
      </c>
      <c r="B6133" s="127">
        <v>9089238</v>
      </c>
      <c r="C6133" s="127">
        <v>1</v>
      </c>
      <c r="D6133" s="74" t="s">
        <v>7063</v>
      </c>
      <c r="E6133" s="68">
        <v>17317546</v>
      </c>
      <c r="F6133" s="68" t="s">
        <v>10813</v>
      </c>
      <c r="G6133" s="68" t="s">
        <v>2550</v>
      </c>
      <c r="H6133" s="68" t="s">
        <v>72</v>
      </c>
      <c r="I6133" s="66">
        <v>86836</v>
      </c>
      <c r="J6133" s="66" t="s">
        <v>7581</v>
      </c>
      <c r="K6133" s="68" t="s">
        <v>2547</v>
      </c>
      <c r="L6133" s="69" t="s">
        <v>10818</v>
      </c>
      <c r="N6133" s="128">
        <v>100</v>
      </c>
      <c r="O6133" s="71">
        <v>33.5</v>
      </c>
      <c r="P6133" s="127"/>
    </row>
    <row r="6134" spans="1:16" ht="15" x14ac:dyDescent="0.25">
      <c r="A6134" s="67" t="str">
        <f t="shared" si="96"/>
        <v>80432807</v>
      </c>
      <c r="B6134" s="127">
        <v>8043280</v>
      </c>
      <c r="C6134" s="127">
        <v>7</v>
      </c>
      <c r="D6134" s="74" t="s">
        <v>4336</v>
      </c>
      <c r="E6134" s="68" t="s">
        <v>496</v>
      </c>
      <c r="F6134" s="68" t="s">
        <v>10815</v>
      </c>
      <c r="G6134" s="68" t="s">
        <v>10823</v>
      </c>
      <c r="H6134" s="68" t="s">
        <v>72</v>
      </c>
      <c r="I6134" s="66">
        <v>86836</v>
      </c>
      <c r="J6134" s="66" t="s">
        <v>7581</v>
      </c>
      <c r="K6134" s="68" t="s">
        <v>2547</v>
      </c>
      <c r="L6134" s="69" t="s">
        <v>10817</v>
      </c>
      <c r="N6134" s="128">
        <v>100</v>
      </c>
      <c r="O6134" s="71">
        <v>33.5</v>
      </c>
      <c r="P6134" s="127"/>
    </row>
    <row r="6135" spans="1:16" ht="15" x14ac:dyDescent="0.25">
      <c r="A6135" s="67" t="str">
        <f t="shared" si="96"/>
        <v>77075402</v>
      </c>
      <c r="B6135" s="127">
        <v>7707540</v>
      </c>
      <c r="C6135" s="127">
        <v>2</v>
      </c>
      <c r="D6135" s="74" t="s">
        <v>7064</v>
      </c>
      <c r="E6135" s="68">
        <v>16582501</v>
      </c>
      <c r="F6135" s="68" t="s">
        <v>10813</v>
      </c>
      <c r="G6135" s="68" t="s">
        <v>2550</v>
      </c>
      <c r="H6135" s="68" t="s">
        <v>72</v>
      </c>
      <c r="I6135" s="66">
        <v>86836</v>
      </c>
      <c r="J6135" s="66" t="s">
        <v>7581</v>
      </c>
      <c r="K6135" s="68" t="s">
        <v>2547</v>
      </c>
      <c r="L6135" s="69" t="s">
        <v>10818</v>
      </c>
      <c r="N6135" s="128">
        <v>100</v>
      </c>
      <c r="O6135" s="71">
        <v>33.5</v>
      </c>
      <c r="P6135" s="127"/>
    </row>
    <row r="6136" spans="1:16" ht="15" x14ac:dyDescent="0.25">
      <c r="A6136" s="67" t="str">
        <f t="shared" si="96"/>
        <v>157903192</v>
      </c>
      <c r="B6136" s="127">
        <v>15790319</v>
      </c>
      <c r="C6136" s="127">
        <v>2</v>
      </c>
      <c r="D6136" s="74" t="s">
        <v>4930</v>
      </c>
      <c r="E6136" s="68" t="s">
        <v>2288</v>
      </c>
      <c r="F6136" s="68" t="s">
        <v>10814</v>
      </c>
      <c r="G6136" s="68" t="s">
        <v>2550</v>
      </c>
      <c r="H6136" s="68" t="s">
        <v>72</v>
      </c>
      <c r="I6136" s="66">
        <v>86836</v>
      </c>
      <c r="J6136" s="66" t="s">
        <v>7581</v>
      </c>
      <c r="K6136" s="68" t="s">
        <v>2547</v>
      </c>
      <c r="L6136" s="69" t="s">
        <v>10816</v>
      </c>
      <c r="N6136" s="128">
        <v>100</v>
      </c>
      <c r="O6136" s="71">
        <v>33.5</v>
      </c>
      <c r="P6136" s="127"/>
    </row>
    <row r="6137" spans="1:16" ht="15" x14ac:dyDescent="0.25">
      <c r="A6137" s="67" t="str">
        <f t="shared" si="96"/>
        <v>76907084</v>
      </c>
      <c r="B6137" s="127">
        <v>7690708</v>
      </c>
      <c r="C6137" s="127">
        <v>4</v>
      </c>
      <c r="D6137" s="74" t="s">
        <v>7552</v>
      </c>
      <c r="E6137" s="68" t="s">
        <v>8042</v>
      </c>
      <c r="F6137" s="68" t="s">
        <v>10815</v>
      </c>
      <c r="G6137" s="68" t="s">
        <v>2550</v>
      </c>
      <c r="H6137" s="68" t="s">
        <v>72</v>
      </c>
      <c r="I6137" s="66">
        <v>86836</v>
      </c>
      <c r="J6137" s="66" t="s">
        <v>7581</v>
      </c>
      <c r="K6137" s="68" t="s">
        <v>2547</v>
      </c>
      <c r="L6137" s="69" t="s">
        <v>10817</v>
      </c>
      <c r="N6137" s="128">
        <v>88</v>
      </c>
      <c r="O6137" s="71">
        <v>33.5</v>
      </c>
      <c r="P6137" s="127"/>
    </row>
    <row r="6138" spans="1:16" ht="15" x14ac:dyDescent="0.25">
      <c r="A6138" s="67" t="str">
        <f t="shared" si="96"/>
        <v>78553083</v>
      </c>
      <c r="B6138" s="127">
        <v>7855308</v>
      </c>
      <c r="C6138" s="127">
        <v>3</v>
      </c>
      <c r="D6138" s="74" t="s">
        <v>7553</v>
      </c>
      <c r="E6138" s="68">
        <v>16900376</v>
      </c>
      <c r="F6138" s="68" t="s">
        <v>10813</v>
      </c>
      <c r="G6138" s="68" t="s">
        <v>2550</v>
      </c>
      <c r="H6138" s="68" t="s">
        <v>72</v>
      </c>
      <c r="I6138" s="66">
        <v>86836</v>
      </c>
      <c r="J6138" s="66" t="s">
        <v>7581</v>
      </c>
      <c r="K6138" s="68" t="s">
        <v>2547</v>
      </c>
      <c r="L6138" s="69" t="s">
        <v>10818</v>
      </c>
      <c r="N6138" s="128">
        <v>100</v>
      </c>
      <c r="O6138" s="71">
        <v>33.5</v>
      </c>
      <c r="P6138" s="127"/>
    </row>
    <row r="6139" spans="1:16" ht="15" x14ac:dyDescent="0.25">
      <c r="A6139" s="67" t="str">
        <f t="shared" si="96"/>
        <v>131784654</v>
      </c>
      <c r="B6139" s="127">
        <v>13178465</v>
      </c>
      <c r="C6139" s="127">
        <v>4</v>
      </c>
      <c r="D6139" s="74" t="s">
        <v>7065</v>
      </c>
      <c r="E6139" s="68" t="s">
        <v>1706</v>
      </c>
      <c r="F6139" s="68" t="s">
        <v>10814</v>
      </c>
      <c r="G6139" s="68" t="s">
        <v>2550</v>
      </c>
      <c r="H6139" s="68" t="s">
        <v>72</v>
      </c>
      <c r="I6139" s="66">
        <v>86836</v>
      </c>
      <c r="J6139" s="66" t="s">
        <v>7581</v>
      </c>
      <c r="K6139" s="68" t="s">
        <v>2547</v>
      </c>
      <c r="L6139" s="69" t="s">
        <v>10816</v>
      </c>
      <c r="N6139" s="128">
        <v>0</v>
      </c>
      <c r="O6139" s="71">
        <v>33.5</v>
      </c>
      <c r="P6139" s="127"/>
    </row>
    <row r="6140" spans="1:16" ht="15" x14ac:dyDescent="0.25">
      <c r="A6140" s="67" t="str">
        <f t="shared" si="96"/>
        <v>131784655</v>
      </c>
      <c r="B6140" s="127">
        <v>13178465</v>
      </c>
      <c r="C6140" s="127">
        <v>5</v>
      </c>
      <c r="D6140" s="74" t="s">
        <v>7065</v>
      </c>
      <c r="E6140" s="68" t="s">
        <v>1706</v>
      </c>
      <c r="F6140" s="68" t="s">
        <v>10814</v>
      </c>
      <c r="G6140" s="68" t="s">
        <v>2550</v>
      </c>
      <c r="H6140" s="68" t="s">
        <v>72</v>
      </c>
      <c r="I6140" s="66">
        <v>86836</v>
      </c>
      <c r="J6140" s="66" t="s">
        <v>7581</v>
      </c>
      <c r="K6140" s="68" t="s">
        <v>2547</v>
      </c>
      <c r="L6140" s="69" t="s">
        <v>10816</v>
      </c>
      <c r="N6140" s="128">
        <v>100</v>
      </c>
      <c r="O6140" s="71">
        <v>33.5</v>
      </c>
      <c r="P6140" s="127"/>
    </row>
    <row r="6141" spans="1:16" ht="15" x14ac:dyDescent="0.25">
      <c r="A6141" s="67" t="str">
        <f t="shared" si="96"/>
        <v>83150971</v>
      </c>
      <c r="B6141" s="127">
        <v>8315097</v>
      </c>
      <c r="C6141" s="127">
        <v>1</v>
      </c>
      <c r="D6141" s="74" t="s">
        <v>5460</v>
      </c>
      <c r="E6141" s="68">
        <v>17420880</v>
      </c>
      <c r="F6141" s="68" t="s">
        <v>10813</v>
      </c>
      <c r="G6141" s="68" t="s">
        <v>10823</v>
      </c>
      <c r="H6141" s="68" t="s">
        <v>72</v>
      </c>
      <c r="I6141" s="66">
        <v>86836</v>
      </c>
      <c r="J6141" s="66" t="s">
        <v>7581</v>
      </c>
      <c r="K6141" s="68" t="s">
        <v>2547</v>
      </c>
      <c r="L6141" s="69" t="s">
        <v>10818</v>
      </c>
      <c r="N6141" s="128">
        <v>81</v>
      </c>
      <c r="O6141" s="71">
        <v>33.5</v>
      </c>
      <c r="P6141" s="127"/>
    </row>
    <row r="6142" spans="1:16" ht="15" x14ac:dyDescent="0.25">
      <c r="A6142" s="67" t="str">
        <f t="shared" si="96"/>
        <v>30542387</v>
      </c>
      <c r="B6142" s="127">
        <v>3054238</v>
      </c>
      <c r="C6142" s="127">
        <v>7</v>
      </c>
      <c r="D6142" s="74" t="s">
        <v>7066</v>
      </c>
      <c r="E6142" s="68" t="s">
        <v>8043</v>
      </c>
      <c r="F6142" s="68" t="s">
        <v>10814</v>
      </c>
      <c r="G6142" s="68" t="s">
        <v>10823</v>
      </c>
      <c r="H6142" s="68" t="s">
        <v>72</v>
      </c>
      <c r="I6142" s="66">
        <v>86836</v>
      </c>
      <c r="J6142" s="66" t="s">
        <v>7581</v>
      </c>
      <c r="K6142" s="68" t="s">
        <v>2547</v>
      </c>
      <c r="L6142" s="69" t="s">
        <v>10816</v>
      </c>
      <c r="N6142" s="128">
        <v>0</v>
      </c>
      <c r="O6142" s="71">
        <v>33.5</v>
      </c>
      <c r="P6142" s="127"/>
    </row>
    <row r="6143" spans="1:16" ht="15" x14ac:dyDescent="0.25">
      <c r="A6143" s="67" t="str">
        <f t="shared" si="96"/>
        <v>99392104</v>
      </c>
      <c r="B6143" s="127">
        <v>9939210</v>
      </c>
      <c r="C6143" s="127">
        <v>4</v>
      </c>
      <c r="D6143" s="74" t="s">
        <v>7554</v>
      </c>
      <c r="E6143" s="68">
        <v>15172071</v>
      </c>
      <c r="F6143" s="68" t="s">
        <v>10813</v>
      </c>
      <c r="G6143" s="68" t="s">
        <v>10823</v>
      </c>
      <c r="H6143" s="68" t="s">
        <v>72</v>
      </c>
      <c r="I6143" s="66">
        <v>86836</v>
      </c>
      <c r="J6143" s="66" t="s">
        <v>7581</v>
      </c>
      <c r="K6143" s="68" t="s">
        <v>2547</v>
      </c>
      <c r="L6143" s="69" t="s">
        <v>10818</v>
      </c>
      <c r="N6143" s="128">
        <v>99</v>
      </c>
      <c r="O6143" s="71">
        <v>33.5</v>
      </c>
      <c r="P6143" s="127"/>
    </row>
    <row r="6144" spans="1:16" ht="15" x14ac:dyDescent="0.25">
      <c r="A6144" s="67" t="str">
        <f t="shared" si="96"/>
        <v>72974032</v>
      </c>
      <c r="B6144" s="127">
        <v>7297403</v>
      </c>
      <c r="C6144" s="127">
        <v>2</v>
      </c>
      <c r="D6144" s="74" t="s">
        <v>7067</v>
      </c>
      <c r="E6144" s="68">
        <v>9158257</v>
      </c>
      <c r="F6144" s="68" t="s">
        <v>10813</v>
      </c>
      <c r="G6144" s="68" t="s">
        <v>2550</v>
      </c>
      <c r="H6144" s="68" t="s">
        <v>72</v>
      </c>
      <c r="I6144" s="66">
        <v>86836</v>
      </c>
      <c r="J6144" s="66" t="s">
        <v>7581</v>
      </c>
      <c r="K6144" s="68" t="s">
        <v>2547</v>
      </c>
      <c r="L6144" s="69" t="s">
        <v>10818</v>
      </c>
      <c r="N6144" s="128">
        <v>100</v>
      </c>
      <c r="O6144" s="71">
        <v>33.5</v>
      </c>
      <c r="P6144" s="127"/>
    </row>
    <row r="6145" spans="1:16" ht="15" x14ac:dyDescent="0.25">
      <c r="A6145" s="67" t="str">
        <f t="shared" si="96"/>
        <v>166206161</v>
      </c>
      <c r="B6145" s="127">
        <v>16620616</v>
      </c>
      <c r="C6145" s="127">
        <v>1</v>
      </c>
      <c r="D6145" s="74" t="s">
        <v>7068</v>
      </c>
      <c r="E6145" s="68" t="s">
        <v>2524</v>
      </c>
      <c r="F6145" s="68" t="s">
        <v>10814</v>
      </c>
      <c r="G6145" s="68" t="s">
        <v>2550</v>
      </c>
      <c r="H6145" s="68" t="s">
        <v>72</v>
      </c>
      <c r="I6145" s="66">
        <v>86836</v>
      </c>
      <c r="J6145" s="66" t="s">
        <v>7581</v>
      </c>
      <c r="K6145" s="68" t="s">
        <v>2547</v>
      </c>
      <c r="L6145" s="69" t="s">
        <v>10816</v>
      </c>
      <c r="N6145" s="128">
        <v>100</v>
      </c>
      <c r="O6145" s="71">
        <v>33.5</v>
      </c>
      <c r="P6145" s="127"/>
    </row>
    <row r="6146" spans="1:16" ht="15" x14ac:dyDescent="0.25">
      <c r="A6146" s="67" t="str">
        <f t="shared" si="96"/>
        <v>111684704</v>
      </c>
      <c r="B6146" s="127">
        <v>11168470</v>
      </c>
      <c r="C6146" s="127">
        <v>4</v>
      </c>
      <c r="D6146" s="74" t="s">
        <v>7069</v>
      </c>
      <c r="E6146" s="68">
        <v>16632808</v>
      </c>
      <c r="F6146" s="68" t="s">
        <v>10815</v>
      </c>
      <c r="G6146" s="68" t="s">
        <v>10823</v>
      </c>
      <c r="H6146" s="68" t="s">
        <v>72</v>
      </c>
      <c r="I6146" s="66">
        <v>86836</v>
      </c>
      <c r="J6146" s="66" t="s">
        <v>7581</v>
      </c>
      <c r="K6146" s="68" t="s">
        <v>2547</v>
      </c>
      <c r="L6146" s="69" t="s">
        <v>10817</v>
      </c>
      <c r="N6146" s="128">
        <v>100</v>
      </c>
      <c r="O6146" s="71">
        <v>33.5</v>
      </c>
      <c r="P6146" s="127"/>
    </row>
    <row r="6147" spans="1:16" ht="15" x14ac:dyDescent="0.25">
      <c r="A6147" s="67" t="str">
        <f t="shared" si="96"/>
        <v>73369505</v>
      </c>
      <c r="B6147" s="127">
        <v>7336950</v>
      </c>
      <c r="C6147" s="127">
        <v>5</v>
      </c>
      <c r="D6147" s="74" t="s">
        <v>7070</v>
      </c>
      <c r="E6147" s="68">
        <v>6084733</v>
      </c>
      <c r="F6147" s="68" t="s">
        <v>10813</v>
      </c>
      <c r="G6147" s="68" t="s">
        <v>2550</v>
      </c>
      <c r="H6147" s="68" t="s">
        <v>72</v>
      </c>
      <c r="I6147" s="66">
        <v>86836</v>
      </c>
      <c r="J6147" s="66" t="s">
        <v>7581</v>
      </c>
      <c r="K6147" s="68" t="s">
        <v>2547</v>
      </c>
      <c r="L6147" s="69" t="s">
        <v>10818</v>
      </c>
      <c r="N6147" s="128">
        <v>100</v>
      </c>
      <c r="O6147" s="71">
        <v>33.5</v>
      </c>
      <c r="P6147" s="127"/>
    </row>
    <row r="6148" spans="1:16" ht="15" x14ac:dyDescent="0.25">
      <c r="A6148" s="67" t="str">
        <f t="shared" si="96"/>
        <v>101174774</v>
      </c>
      <c r="B6148" s="127">
        <v>10117477</v>
      </c>
      <c r="C6148" s="127">
        <v>4</v>
      </c>
      <c r="D6148" s="74" t="s">
        <v>3830</v>
      </c>
      <c r="E6148" s="68">
        <v>16526012</v>
      </c>
      <c r="F6148" s="68" t="s">
        <v>10815</v>
      </c>
      <c r="G6148" s="68" t="s">
        <v>10823</v>
      </c>
      <c r="H6148" s="68" t="s">
        <v>72</v>
      </c>
      <c r="I6148" s="66">
        <v>86836</v>
      </c>
      <c r="J6148" s="66" t="s">
        <v>7581</v>
      </c>
      <c r="K6148" s="68" t="s">
        <v>2547</v>
      </c>
      <c r="L6148" s="69" t="s">
        <v>10817</v>
      </c>
      <c r="N6148" s="128">
        <v>100</v>
      </c>
      <c r="O6148" s="71">
        <v>33.5</v>
      </c>
      <c r="P6148" s="127"/>
    </row>
    <row r="6149" spans="1:16" ht="15" x14ac:dyDescent="0.25">
      <c r="A6149" s="67" t="str">
        <f t="shared" si="96"/>
        <v>163757371</v>
      </c>
      <c r="B6149" s="127">
        <v>16375737</v>
      </c>
      <c r="C6149" s="127">
        <v>1</v>
      </c>
      <c r="D6149" s="74" t="s">
        <v>7071</v>
      </c>
      <c r="E6149" s="68" t="s">
        <v>2423</v>
      </c>
      <c r="F6149" s="68" t="s">
        <v>10814</v>
      </c>
      <c r="G6149" s="68" t="s">
        <v>2550</v>
      </c>
      <c r="H6149" s="68" t="s">
        <v>72</v>
      </c>
      <c r="I6149" s="66">
        <v>86836</v>
      </c>
      <c r="J6149" s="66" t="s">
        <v>7581</v>
      </c>
      <c r="K6149" s="68" t="s">
        <v>2547</v>
      </c>
      <c r="L6149" s="69" t="s">
        <v>10816</v>
      </c>
      <c r="N6149" s="128">
        <v>100</v>
      </c>
      <c r="O6149" s="71">
        <v>33.5</v>
      </c>
      <c r="P6149" s="127"/>
    </row>
    <row r="6150" spans="1:16" ht="15" x14ac:dyDescent="0.25">
      <c r="A6150" s="67" t="str">
        <f t="shared" si="96"/>
        <v>166355301</v>
      </c>
      <c r="B6150" s="127">
        <v>16635530</v>
      </c>
      <c r="C6150" s="127">
        <v>1</v>
      </c>
      <c r="D6150" s="74" t="s">
        <v>7072</v>
      </c>
      <c r="E6150" s="68" t="s">
        <v>2531</v>
      </c>
      <c r="F6150" s="68" t="s">
        <v>10814</v>
      </c>
      <c r="G6150" s="68" t="s">
        <v>2550</v>
      </c>
      <c r="H6150" s="68" t="s">
        <v>72</v>
      </c>
      <c r="I6150" s="66">
        <v>86836</v>
      </c>
      <c r="J6150" s="66" t="s">
        <v>7581</v>
      </c>
      <c r="K6150" s="68" t="s">
        <v>2547</v>
      </c>
      <c r="L6150" s="69" t="s">
        <v>10816</v>
      </c>
      <c r="N6150" s="128">
        <v>99</v>
      </c>
      <c r="O6150" s="71">
        <v>33.5</v>
      </c>
      <c r="P6150" s="127"/>
    </row>
    <row r="6151" spans="1:16" ht="15" x14ac:dyDescent="0.25">
      <c r="A6151" s="67" t="str">
        <f t="shared" si="96"/>
        <v>104058722</v>
      </c>
      <c r="B6151" s="127">
        <v>10405872</v>
      </c>
      <c r="C6151" s="127">
        <v>2</v>
      </c>
      <c r="D6151" s="74" t="s">
        <v>7073</v>
      </c>
      <c r="E6151" s="68">
        <v>468391</v>
      </c>
      <c r="F6151" s="68" t="s">
        <v>10815</v>
      </c>
      <c r="G6151" s="68" t="s">
        <v>2550</v>
      </c>
      <c r="H6151" s="68" t="s">
        <v>72</v>
      </c>
      <c r="I6151" s="66">
        <v>86836</v>
      </c>
      <c r="J6151" s="66" t="s">
        <v>7581</v>
      </c>
      <c r="K6151" s="68" t="s">
        <v>2547</v>
      </c>
      <c r="L6151" s="69" t="s">
        <v>10817</v>
      </c>
      <c r="N6151" s="128">
        <v>100</v>
      </c>
      <c r="O6151" s="71">
        <v>33.5</v>
      </c>
      <c r="P6151" s="127"/>
    </row>
    <row r="6152" spans="1:16" ht="15" x14ac:dyDescent="0.25">
      <c r="A6152" s="67" t="str">
        <f t="shared" si="96"/>
        <v>146041392</v>
      </c>
      <c r="B6152" s="127">
        <v>14604139</v>
      </c>
      <c r="C6152" s="127">
        <v>2</v>
      </c>
      <c r="D6152" s="74" t="s">
        <v>7074</v>
      </c>
      <c r="E6152" s="68" t="s">
        <v>1972</v>
      </c>
      <c r="F6152" s="68" t="s">
        <v>10814</v>
      </c>
      <c r="G6152" s="68" t="s">
        <v>2550</v>
      </c>
      <c r="H6152" s="68" t="s">
        <v>72</v>
      </c>
      <c r="I6152" s="66">
        <v>86836</v>
      </c>
      <c r="J6152" s="66" t="s">
        <v>7581</v>
      </c>
      <c r="K6152" s="68" t="s">
        <v>2547</v>
      </c>
      <c r="L6152" s="69" t="s">
        <v>10816</v>
      </c>
      <c r="N6152" s="128">
        <v>100</v>
      </c>
      <c r="O6152" s="71">
        <v>33.5</v>
      </c>
      <c r="P6152" s="127"/>
    </row>
    <row r="6153" spans="1:16" ht="15" x14ac:dyDescent="0.25">
      <c r="A6153" s="67" t="str">
        <f t="shared" si="96"/>
        <v>167456681</v>
      </c>
      <c r="B6153" s="127">
        <v>16745668</v>
      </c>
      <c r="C6153" s="127">
        <v>1</v>
      </c>
      <c r="D6153" s="74" t="s">
        <v>7250</v>
      </c>
      <c r="E6153" s="68" t="s">
        <v>7290</v>
      </c>
      <c r="F6153" s="68" t="s">
        <v>10814</v>
      </c>
      <c r="G6153" s="68" t="s">
        <v>2550</v>
      </c>
      <c r="H6153" s="68" t="s">
        <v>72</v>
      </c>
      <c r="I6153" s="66">
        <v>86836</v>
      </c>
      <c r="J6153" s="66" t="s">
        <v>7581</v>
      </c>
      <c r="K6153" s="68" t="s">
        <v>2546</v>
      </c>
      <c r="L6153" s="69" t="s">
        <v>10816</v>
      </c>
      <c r="N6153" s="128">
        <v>99</v>
      </c>
      <c r="O6153" s="71">
        <v>40.200000000000003</v>
      </c>
      <c r="P6153" s="127"/>
    </row>
    <row r="6154" spans="1:16" ht="15" x14ac:dyDescent="0.25">
      <c r="A6154" s="67" t="str">
        <f t="shared" si="96"/>
        <v>167370151</v>
      </c>
      <c r="B6154" s="127">
        <v>16737015</v>
      </c>
      <c r="C6154" s="127">
        <v>1</v>
      </c>
      <c r="D6154" s="74" t="s">
        <v>7251</v>
      </c>
      <c r="E6154" s="68" t="s">
        <v>9981</v>
      </c>
      <c r="F6154" s="68" t="s">
        <v>10814</v>
      </c>
      <c r="G6154" s="68" t="s">
        <v>2550</v>
      </c>
      <c r="H6154" s="68" t="s">
        <v>72</v>
      </c>
      <c r="I6154" s="66">
        <v>86836</v>
      </c>
      <c r="J6154" s="66" t="s">
        <v>7581</v>
      </c>
      <c r="K6154" s="68" t="s">
        <v>2546</v>
      </c>
      <c r="L6154" s="69" t="s">
        <v>10816</v>
      </c>
      <c r="N6154" s="128">
        <v>99</v>
      </c>
      <c r="O6154" s="71">
        <v>40.200000000000003</v>
      </c>
      <c r="P6154" s="127"/>
    </row>
    <row r="6155" spans="1:16" ht="15" x14ac:dyDescent="0.25">
      <c r="A6155" s="67" t="str">
        <f t="shared" ref="A6155:A6193" si="97">CONCATENATE(B6155,C6155)</f>
        <v>163498421</v>
      </c>
      <c r="B6155" s="127">
        <v>16349842</v>
      </c>
      <c r="C6155" s="127">
        <v>1</v>
      </c>
      <c r="D6155" s="74" t="s">
        <v>7075</v>
      </c>
      <c r="E6155" s="68">
        <v>8169966</v>
      </c>
      <c r="F6155" s="68" t="s">
        <v>10814</v>
      </c>
      <c r="G6155" s="68" t="s">
        <v>2550</v>
      </c>
      <c r="H6155" s="68" t="s">
        <v>72</v>
      </c>
      <c r="I6155" s="66">
        <v>86836</v>
      </c>
      <c r="J6155" s="66" t="s">
        <v>7581</v>
      </c>
      <c r="K6155" s="68" t="s">
        <v>2547</v>
      </c>
      <c r="L6155" s="69" t="s">
        <v>10816</v>
      </c>
      <c r="N6155" s="128">
        <v>99</v>
      </c>
      <c r="O6155" s="71">
        <v>33.5</v>
      </c>
      <c r="P6155" s="127"/>
    </row>
    <row r="6156" spans="1:16" ht="15" x14ac:dyDescent="0.25">
      <c r="A6156" s="67" t="str">
        <f t="shared" si="97"/>
        <v>146039743</v>
      </c>
      <c r="B6156" s="127">
        <v>14603974</v>
      </c>
      <c r="C6156" s="127">
        <v>3</v>
      </c>
      <c r="D6156" s="74" t="s">
        <v>7076</v>
      </c>
      <c r="E6156" s="68" t="s">
        <v>1971</v>
      </c>
      <c r="F6156" s="68" t="s">
        <v>10814</v>
      </c>
      <c r="G6156" s="68" t="s">
        <v>2550</v>
      </c>
      <c r="H6156" s="68" t="s">
        <v>72</v>
      </c>
      <c r="I6156" s="66">
        <v>86836</v>
      </c>
      <c r="J6156" s="66" t="s">
        <v>7581</v>
      </c>
      <c r="K6156" s="68" t="s">
        <v>2547</v>
      </c>
      <c r="L6156" s="69" t="s">
        <v>10816</v>
      </c>
      <c r="N6156" s="128">
        <v>100</v>
      </c>
      <c r="O6156" s="71">
        <v>33.5</v>
      </c>
      <c r="P6156" s="127"/>
    </row>
    <row r="6157" spans="1:16" ht="15" x14ac:dyDescent="0.25">
      <c r="A6157" s="67" t="str">
        <f t="shared" si="97"/>
        <v>149889511</v>
      </c>
      <c r="B6157" s="127">
        <v>14988951</v>
      </c>
      <c r="C6157" s="127">
        <v>1</v>
      </c>
      <c r="D6157" s="74" t="s">
        <v>7077</v>
      </c>
      <c r="E6157" s="68" t="s">
        <v>2124</v>
      </c>
      <c r="F6157" s="68" t="s">
        <v>10814</v>
      </c>
      <c r="G6157" s="68" t="s">
        <v>2550</v>
      </c>
      <c r="H6157" s="68" t="s">
        <v>72</v>
      </c>
      <c r="I6157" s="66">
        <v>86836</v>
      </c>
      <c r="J6157" s="66" t="s">
        <v>7581</v>
      </c>
      <c r="K6157" s="68" t="s">
        <v>2547</v>
      </c>
      <c r="L6157" s="69" t="s">
        <v>10816</v>
      </c>
      <c r="N6157" s="128">
        <v>100</v>
      </c>
      <c r="O6157" s="71">
        <v>33.5</v>
      </c>
      <c r="P6157" s="127"/>
    </row>
    <row r="6158" spans="1:16" ht="15" x14ac:dyDescent="0.25">
      <c r="A6158" s="67" t="str">
        <f t="shared" si="97"/>
        <v>148693051</v>
      </c>
      <c r="B6158" s="127">
        <v>14869305</v>
      </c>
      <c r="C6158" s="127">
        <v>1</v>
      </c>
      <c r="D6158" s="74" t="s">
        <v>7078</v>
      </c>
      <c r="E6158" s="68" t="s">
        <v>2062</v>
      </c>
      <c r="F6158" s="68" t="s">
        <v>10814</v>
      </c>
      <c r="G6158" s="68" t="s">
        <v>2550</v>
      </c>
      <c r="H6158" s="68" t="s">
        <v>72</v>
      </c>
      <c r="I6158" s="66">
        <v>86836</v>
      </c>
      <c r="J6158" s="66" t="s">
        <v>7581</v>
      </c>
      <c r="K6158" s="68" t="s">
        <v>2547</v>
      </c>
      <c r="L6158" s="69" t="s">
        <v>10816</v>
      </c>
      <c r="N6158" s="128">
        <v>100</v>
      </c>
      <c r="O6158" s="71">
        <v>33.5</v>
      </c>
      <c r="P6158" s="127"/>
    </row>
    <row r="6159" spans="1:16" ht="15" x14ac:dyDescent="0.25">
      <c r="A6159" s="67" t="str">
        <f t="shared" si="97"/>
        <v>143280454</v>
      </c>
      <c r="B6159" s="127">
        <v>14328045</v>
      </c>
      <c r="C6159" s="127">
        <v>4</v>
      </c>
      <c r="D6159" s="74" t="s">
        <v>7079</v>
      </c>
      <c r="E6159" s="68" t="s">
        <v>1927</v>
      </c>
      <c r="F6159" s="68" t="s">
        <v>10814</v>
      </c>
      <c r="G6159" s="68" t="s">
        <v>2550</v>
      </c>
      <c r="H6159" s="68" t="s">
        <v>72</v>
      </c>
      <c r="I6159" s="66">
        <v>86836</v>
      </c>
      <c r="J6159" s="66" t="s">
        <v>7581</v>
      </c>
      <c r="K6159" s="68" t="s">
        <v>2547</v>
      </c>
      <c r="L6159" s="69" t="s">
        <v>10816</v>
      </c>
      <c r="N6159" s="128">
        <v>100</v>
      </c>
      <c r="O6159" s="71">
        <v>33.5</v>
      </c>
      <c r="P6159" s="127"/>
    </row>
    <row r="6160" spans="1:16" ht="15" x14ac:dyDescent="0.25">
      <c r="A6160" s="67" t="str">
        <f t="shared" si="97"/>
        <v>143719964</v>
      </c>
      <c r="B6160" s="127">
        <v>14371996</v>
      </c>
      <c r="C6160" s="127">
        <v>4</v>
      </c>
      <c r="D6160" s="74" t="s">
        <v>5520</v>
      </c>
      <c r="E6160" s="68" t="s">
        <v>1941</v>
      </c>
      <c r="F6160" s="68" t="s">
        <v>10814</v>
      </c>
      <c r="G6160" s="68" t="s">
        <v>2550</v>
      </c>
      <c r="H6160" s="68" t="s">
        <v>72</v>
      </c>
      <c r="I6160" s="66">
        <v>86836</v>
      </c>
      <c r="J6160" s="66" t="s">
        <v>7581</v>
      </c>
      <c r="K6160" s="68" t="s">
        <v>2547</v>
      </c>
      <c r="L6160" s="69" t="s">
        <v>10816</v>
      </c>
      <c r="N6160" s="128">
        <v>100</v>
      </c>
      <c r="O6160" s="71">
        <v>33.5</v>
      </c>
      <c r="P6160" s="127"/>
    </row>
    <row r="6161" spans="1:16" ht="15" x14ac:dyDescent="0.25">
      <c r="A6161" s="67" t="str">
        <f t="shared" si="97"/>
        <v>162268231</v>
      </c>
      <c r="B6161" s="127">
        <v>16226823</v>
      </c>
      <c r="C6161" s="127">
        <v>1</v>
      </c>
      <c r="D6161" s="74" t="s">
        <v>7080</v>
      </c>
      <c r="E6161" s="68" t="s">
        <v>2378</v>
      </c>
      <c r="F6161" s="68" t="s">
        <v>10814</v>
      </c>
      <c r="G6161" s="68" t="s">
        <v>2550</v>
      </c>
      <c r="H6161" s="68" t="s">
        <v>72</v>
      </c>
      <c r="I6161" s="66">
        <v>86836</v>
      </c>
      <c r="J6161" s="66" t="s">
        <v>7581</v>
      </c>
      <c r="K6161" s="68" t="s">
        <v>2547</v>
      </c>
      <c r="L6161" s="69" t="s">
        <v>10816</v>
      </c>
      <c r="N6161" s="128">
        <v>100</v>
      </c>
      <c r="O6161" s="71">
        <v>33.5</v>
      </c>
      <c r="P6161" s="127"/>
    </row>
    <row r="6162" spans="1:16" ht="15" x14ac:dyDescent="0.25">
      <c r="A6162" s="67" t="str">
        <f t="shared" si="97"/>
        <v>91222423</v>
      </c>
      <c r="B6162" s="127">
        <v>9122242</v>
      </c>
      <c r="C6162" s="127">
        <v>3</v>
      </c>
      <c r="D6162" s="74" t="s">
        <v>7081</v>
      </c>
      <c r="E6162" s="68">
        <v>1065520</v>
      </c>
      <c r="F6162" s="68" t="s">
        <v>10815</v>
      </c>
      <c r="G6162" s="68" t="s">
        <v>10823</v>
      </c>
      <c r="H6162" s="68" t="s">
        <v>72</v>
      </c>
      <c r="I6162" s="66">
        <v>86836</v>
      </c>
      <c r="J6162" s="66" t="s">
        <v>7581</v>
      </c>
      <c r="K6162" s="68" t="s">
        <v>2547</v>
      </c>
      <c r="L6162" s="69" t="s">
        <v>10817</v>
      </c>
      <c r="N6162" s="128">
        <v>100</v>
      </c>
      <c r="O6162" s="71">
        <v>33.5</v>
      </c>
      <c r="P6162" s="127"/>
    </row>
    <row r="6163" spans="1:16" ht="15" x14ac:dyDescent="0.25">
      <c r="A6163" s="67" t="str">
        <f t="shared" si="97"/>
        <v>112743472</v>
      </c>
      <c r="B6163" s="127">
        <v>11274347</v>
      </c>
      <c r="C6163" s="127">
        <v>2</v>
      </c>
      <c r="D6163" s="74" t="s">
        <v>7082</v>
      </c>
      <c r="E6163" s="68" t="s">
        <v>1126</v>
      </c>
      <c r="F6163" s="68" t="s">
        <v>10814</v>
      </c>
      <c r="G6163" s="68" t="s">
        <v>2550</v>
      </c>
      <c r="H6163" s="68" t="s">
        <v>72</v>
      </c>
      <c r="I6163" s="66">
        <v>86836</v>
      </c>
      <c r="J6163" s="66" t="s">
        <v>7581</v>
      </c>
      <c r="K6163" s="68" t="s">
        <v>2547</v>
      </c>
      <c r="L6163" s="69" t="s">
        <v>10816</v>
      </c>
      <c r="N6163" s="128">
        <v>100</v>
      </c>
      <c r="O6163" s="71">
        <v>33.5</v>
      </c>
      <c r="P6163" s="127"/>
    </row>
    <row r="6164" spans="1:16" ht="15" x14ac:dyDescent="0.25">
      <c r="A6164" s="67" t="str">
        <f t="shared" si="97"/>
        <v>167586751</v>
      </c>
      <c r="B6164" s="127">
        <v>16758675</v>
      </c>
      <c r="C6164" s="127">
        <v>1</v>
      </c>
      <c r="D6164" s="74" t="s">
        <v>7253</v>
      </c>
      <c r="E6164" s="68" t="s">
        <v>7291</v>
      </c>
      <c r="F6164" s="68" t="s">
        <v>10814</v>
      </c>
      <c r="G6164" s="68" t="s">
        <v>2550</v>
      </c>
      <c r="H6164" s="68" t="s">
        <v>72</v>
      </c>
      <c r="I6164" s="66">
        <v>86836</v>
      </c>
      <c r="J6164" s="66" t="s">
        <v>7581</v>
      </c>
      <c r="K6164" s="68" t="s">
        <v>2547</v>
      </c>
      <c r="L6164" s="69" t="s">
        <v>10816</v>
      </c>
      <c r="N6164" s="128">
        <v>100</v>
      </c>
      <c r="O6164" s="71">
        <v>33.5</v>
      </c>
      <c r="P6164" s="127"/>
    </row>
    <row r="6165" spans="1:16" ht="15" x14ac:dyDescent="0.25">
      <c r="A6165" s="67" t="str">
        <f t="shared" si="97"/>
        <v>153064462</v>
      </c>
      <c r="B6165" s="127">
        <v>15306446</v>
      </c>
      <c r="C6165" s="127">
        <v>2</v>
      </c>
      <c r="D6165" s="74" t="s">
        <v>7083</v>
      </c>
      <c r="E6165" s="68" t="s">
        <v>2200</v>
      </c>
      <c r="F6165" s="68" t="s">
        <v>10814</v>
      </c>
      <c r="G6165" s="68" t="s">
        <v>2550</v>
      </c>
      <c r="H6165" s="68" t="s">
        <v>72</v>
      </c>
      <c r="I6165" s="66">
        <v>86836</v>
      </c>
      <c r="J6165" s="66" t="s">
        <v>7581</v>
      </c>
      <c r="K6165" s="68" t="s">
        <v>2547</v>
      </c>
      <c r="L6165" s="69" t="s">
        <v>10816</v>
      </c>
      <c r="N6165" s="128">
        <v>100</v>
      </c>
      <c r="O6165" s="71">
        <v>33.5</v>
      </c>
      <c r="P6165" s="127"/>
    </row>
    <row r="6166" spans="1:16" ht="15" x14ac:dyDescent="0.25">
      <c r="A6166" s="67" t="str">
        <f t="shared" si="97"/>
        <v>167381591</v>
      </c>
      <c r="B6166" s="127">
        <v>16738159</v>
      </c>
      <c r="C6166" s="127">
        <v>1</v>
      </c>
      <c r="D6166" s="74" t="s">
        <v>7254</v>
      </c>
      <c r="E6166" s="68" t="s">
        <v>7292</v>
      </c>
      <c r="F6166" s="68" t="s">
        <v>10814</v>
      </c>
      <c r="G6166" s="68" t="s">
        <v>2550</v>
      </c>
      <c r="H6166" s="68" t="s">
        <v>72</v>
      </c>
      <c r="I6166" s="66">
        <v>86836</v>
      </c>
      <c r="J6166" s="66" t="s">
        <v>7581</v>
      </c>
      <c r="K6166" s="68" t="s">
        <v>2546</v>
      </c>
      <c r="L6166" s="69" t="s">
        <v>10816</v>
      </c>
      <c r="N6166" s="128">
        <v>100</v>
      </c>
      <c r="O6166" s="71">
        <v>40.200000000000003</v>
      </c>
      <c r="P6166" s="127"/>
    </row>
    <row r="6167" spans="1:16" ht="15" x14ac:dyDescent="0.25">
      <c r="A6167" s="67" t="str">
        <f t="shared" si="97"/>
        <v>164139942</v>
      </c>
      <c r="B6167" s="127">
        <v>16413994</v>
      </c>
      <c r="C6167" s="127">
        <v>2</v>
      </c>
      <c r="D6167" s="74" t="s">
        <v>7255</v>
      </c>
      <c r="E6167" s="68" t="s">
        <v>7293</v>
      </c>
      <c r="F6167" s="68" t="s">
        <v>10814</v>
      </c>
      <c r="G6167" s="68" t="s">
        <v>2550</v>
      </c>
      <c r="H6167" s="68" t="s">
        <v>72</v>
      </c>
      <c r="I6167" s="66">
        <v>86836</v>
      </c>
      <c r="J6167" s="66" t="s">
        <v>7581</v>
      </c>
      <c r="K6167" s="68" t="s">
        <v>2546</v>
      </c>
      <c r="L6167" s="69" t="s">
        <v>10816</v>
      </c>
      <c r="N6167" s="128">
        <v>100</v>
      </c>
      <c r="O6167" s="71">
        <v>40.200000000000003</v>
      </c>
      <c r="P6167" s="127"/>
    </row>
    <row r="6168" spans="1:16" ht="15" x14ac:dyDescent="0.25">
      <c r="A6168" s="67" t="str">
        <f t="shared" si="97"/>
        <v>117144632</v>
      </c>
      <c r="B6168" s="127">
        <v>11714463</v>
      </c>
      <c r="C6168" s="127">
        <v>2</v>
      </c>
      <c r="D6168" s="74" t="s">
        <v>7555</v>
      </c>
      <c r="E6168" s="68" t="s">
        <v>1273</v>
      </c>
      <c r="F6168" s="68" t="s">
        <v>10815</v>
      </c>
      <c r="G6168" s="68" t="s">
        <v>2550</v>
      </c>
      <c r="H6168" s="68" t="s">
        <v>72</v>
      </c>
      <c r="I6168" s="66">
        <v>86836</v>
      </c>
      <c r="J6168" s="66" t="s">
        <v>7581</v>
      </c>
      <c r="K6168" s="68" t="s">
        <v>2547</v>
      </c>
      <c r="L6168" s="69" t="s">
        <v>10817</v>
      </c>
      <c r="N6168" s="128">
        <v>100</v>
      </c>
      <c r="O6168" s="71">
        <v>33.5</v>
      </c>
      <c r="P6168" s="127"/>
    </row>
    <row r="6169" spans="1:16" ht="15" x14ac:dyDescent="0.25">
      <c r="A6169" s="67" t="str">
        <f t="shared" si="97"/>
        <v>112659805</v>
      </c>
      <c r="B6169" s="127">
        <v>11265980</v>
      </c>
      <c r="C6169" s="127">
        <v>5</v>
      </c>
      <c r="D6169" s="74" t="s">
        <v>5222</v>
      </c>
      <c r="E6169" s="68" t="s">
        <v>1120</v>
      </c>
      <c r="F6169" s="68" t="s">
        <v>10814</v>
      </c>
      <c r="G6169" s="68" t="s">
        <v>2550</v>
      </c>
      <c r="H6169" s="68" t="s">
        <v>72</v>
      </c>
      <c r="I6169" s="66">
        <v>86836</v>
      </c>
      <c r="J6169" s="66" t="s">
        <v>7581</v>
      </c>
      <c r="K6169" s="68" t="s">
        <v>2547</v>
      </c>
      <c r="L6169" s="69" t="s">
        <v>10816</v>
      </c>
      <c r="N6169" s="128">
        <v>100</v>
      </c>
      <c r="O6169" s="71">
        <v>33.5</v>
      </c>
      <c r="P6169" s="127"/>
    </row>
    <row r="6170" spans="1:16" ht="15" x14ac:dyDescent="0.25">
      <c r="A6170" s="67" t="str">
        <f t="shared" si="97"/>
        <v>78554363</v>
      </c>
      <c r="B6170" s="127">
        <v>7855436</v>
      </c>
      <c r="C6170" s="127">
        <v>3</v>
      </c>
      <c r="D6170" s="74" t="s">
        <v>7084</v>
      </c>
      <c r="E6170" s="68" t="s">
        <v>10263</v>
      </c>
      <c r="F6170" s="68" t="s">
        <v>10813</v>
      </c>
      <c r="G6170" s="68" t="s">
        <v>2550</v>
      </c>
      <c r="H6170" s="68" t="s">
        <v>72</v>
      </c>
      <c r="I6170" s="66">
        <v>86836</v>
      </c>
      <c r="J6170" s="66" t="s">
        <v>7581</v>
      </c>
      <c r="K6170" s="68" t="s">
        <v>2547</v>
      </c>
      <c r="L6170" s="69" t="s">
        <v>10818</v>
      </c>
      <c r="N6170" s="128">
        <v>100</v>
      </c>
      <c r="O6170" s="71">
        <v>33.5</v>
      </c>
      <c r="P6170" s="127"/>
    </row>
    <row r="6171" spans="1:16" ht="15" x14ac:dyDescent="0.25">
      <c r="A6171" s="67" t="str">
        <f t="shared" si="97"/>
        <v>104638352</v>
      </c>
      <c r="B6171" s="127">
        <v>10463835</v>
      </c>
      <c r="C6171" s="127">
        <v>2</v>
      </c>
      <c r="D6171" s="74" t="s">
        <v>7085</v>
      </c>
      <c r="E6171" s="68" t="s">
        <v>974</v>
      </c>
      <c r="F6171" s="68" t="s">
        <v>10815</v>
      </c>
      <c r="G6171" s="68" t="s">
        <v>2550</v>
      </c>
      <c r="H6171" s="68" t="s">
        <v>72</v>
      </c>
      <c r="I6171" s="66">
        <v>86836</v>
      </c>
      <c r="J6171" s="66" t="s">
        <v>7581</v>
      </c>
      <c r="K6171" s="68" t="s">
        <v>2547</v>
      </c>
      <c r="L6171" s="69" t="s">
        <v>10817</v>
      </c>
      <c r="N6171" s="128">
        <v>100</v>
      </c>
      <c r="O6171" s="71">
        <v>33.5</v>
      </c>
      <c r="P6171" s="127"/>
    </row>
    <row r="6172" spans="1:16" ht="15" x14ac:dyDescent="0.25">
      <c r="A6172" s="67" t="str">
        <f t="shared" si="97"/>
        <v>101962013</v>
      </c>
      <c r="B6172" s="127">
        <v>10196201</v>
      </c>
      <c r="C6172" s="127">
        <v>3</v>
      </c>
      <c r="D6172" s="74" t="s">
        <v>7556</v>
      </c>
      <c r="E6172" s="68">
        <v>16234857</v>
      </c>
      <c r="F6172" s="68" t="s">
        <v>10815</v>
      </c>
      <c r="G6172" s="68" t="s">
        <v>10823</v>
      </c>
      <c r="H6172" s="68" t="s">
        <v>72</v>
      </c>
      <c r="I6172" s="66">
        <v>86836</v>
      </c>
      <c r="J6172" s="66" t="s">
        <v>7581</v>
      </c>
      <c r="K6172" s="68" t="s">
        <v>2547</v>
      </c>
      <c r="L6172" s="69" t="s">
        <v>10817</v>
      </c>
      <c r="N6172" s="128">
        <v>100</v>
      </c>
      <c r="O6172" s="71">
        <v>33.5</v>
      </c>
      <c r="P6172" s="127"/>
    </row>
    <row r="6173" spans="1:16" ht="15" x14ac:dyDescent="0.25">
      <c r="A6173" s="67" t="str">
        <f t="shared" si="97"/>
        <v>151073101</v>
      </c>
      <c r="B6173" s="127">
        <v>15107310</v>
      </c>
      <c r="C6173" s="127">
        <v>1</v>
      </c>
      <c r="D6173" s="74" t="s">
        <v>7086</v>
      </c>
      <c r="E6173" s="68" t="s">
        <v>2152</v>
      </c>
      <c r="F6173" s="68" t="s">
        <v>10814</v>
      </c>
      <c r="G6173" s="68" t="s">
        <v>2550</v>
      </c>
      <c r="H6173" s="68" t="s">
        <v>72</v>
      </c>
      <c r="I6173" s="66">
        <v>86836</v>
      </c>
      <c r="J6173" s="66" t="s">
        <v>7581</v>
      </c>
      <c r="K6173" s="68" t="s">
        <v>2547</v>
      </c>
      <c r="L6173" s="69" t="s">
        <v>10816</v>
      </c>
      <c r="N6173" s="128">
        <v>100</v>
      </c>
      <c r="O6173" s="71">
        <v>33.5</v>
      </c>
      <c r="P6173" s="127"/>
    </row>
    <row r="6174" spans="1:16" ht="15" x14ac:dyDescent="0.25">
      <c r="A6174" s="67" t="str">
        <f t="shared" si="97"/>
        <v>116030821</v>
      </c>
      <c r="B6174" s="127">
        <v>11603082</v>
      </c>
      <c r="C6174" s="127">
        <v>1</v>
      </c>
      <c r="D6174" s="74" t="s">
        <v>7624</v>
      </c>
      <c r="E6174" s="68" t="s">
        <v>9772</v>
      </c>
      <c r="F6174" s="68" t="s">
        <v>10815</v>
      </c>
      <c r="G6174" s="68" t="s">
        <v>10823</v>
      </c>
      <c r="H6174" s="68" t="s">
        <v>72</v>
      </c>
      <c r="I6174" s="66">
        <v>86836</v>
      </c>
      <c r="J6174" s="66" t="s">
        <v>7581</v>
      </c>
      <c r="K6174" s="68" t="s">
        <v>2547</v>
      </c>
      <c r="L6174" s="69" t="s">
        <v>10817</v>
      </c>
      <c r="N6174" s="128">
        <v>100</v>
      </c>
      <c r="O6174" s="71">
        <v>33.5</v>
      </c>
      <c r="P6174" s="127"/>
    </row>
    <row r="6175" spans="1:16" ht="15" x14ac:dyDescent="0.25">
      <c r="A6175" s="67" t="str">
        <f t="shared" si="97"/>
        <v>70116724</v>
      </c>
      <c r="B6175" s="127">
        <v>7011672</v>
      </c>
      <c r="C6175" s="127">
        <v>4</v>
      </c>
      <c r="D6175" s="74" t="s">
        <v>7557</v>
      </c>
      <c r="E6175" s="68" t="s">
        <v>8044</v>
      </c>
      <c r="F6175" s="68" t="s">
        <v>10813</v>
      </c>
      <c r="G6175" s="68" t="s">
        <v>2550</v>
      </c>
      <c r="H6175" s="68" t="s">
        <v>72</v>
      </c>
      <c r="I6175" s="66">
        <v>86836</v>
      </c>
      <c r="J6175" s="66" t="s">
        <v>7581</v>
      </c>
      <c r="K6175" s="68" t="s">
        <v>2547</v>
      </c>
      <c r="L6175" s="69" t="s">
        <v>10818</v>
      </c>
      <c r="N6175" s="128">
        <v>100</v>
      </c>
      <c r="O6175" s="71">
        <v>33.5</v>
      </c>
      <c r="P6175" s="127"/>
    </row>
    <row r="6176" spans="1:16" ht="15" x14ac:dyDescent="0.25">
      <c r="A6176" s="67" t="str">
        <f t="shared" si="97"/>
        <v>157304511</v>
      </c>
      <c r="B6176" s="127">
        <v>15730451</v>
      </c>
      <c r="C6176" s="127">
        <v>1</v>
      </c>
      <c r="D6176" s="74" t="s">
        <v>7087</v>
      </c>
      <c r="E6176" s="68" t="s">
        <v>2264</v>
      </c>
      <c r="F6176" s="68" t="s">
        <v>10814</v>
      </c>
      <c r="G6176" s="68" t="s">
        <v>2550</v>
      </c>
      <c r="H6176" s="68" t="s">
        <v>72</v>
      </c>
      <c r="I6176" s="66">
        <v>86836</v>
      </c>
      <c r="J6176" s="66" t="s">
        <v>7581</v>
      </c>
      <c r="K6176" s="68" t="s">
        <v>2547</v>
      </c>
      <c r="L6176" s="69" t="s">
        <v>10816</v>
      </c>
      <c r="N6176" s="128">
        <v>100</v>
      </c>
      <c r="O6176" s="71">
        <v>33.5</v>
      </c>
      <c r="P6176" s="127"/>
    </row>
    <row r="6177" spans="1:16" ht="15" x14ac:dyDescent="0.25">
      <c r="A6177" s="67" t="str">
        <f t="shared" si="97"/>
        <v>89896801</v>
      </c>
      <c r="B6177" s="127">
        <v>8989680</v>
      </c>
      <c r="C6177" s="127">
        <v>1</v>
      </c>
      <c r="D6177" s="74" t="s">
        <v>7088</v>
      </c>
      <c r="E6177" s="68" t="s">
        <v>609</v>
      </c>
      <c r="F6177" s="68" t="s">
        <v>10813</v>
      </c>
      <c r="G6177" s="68" t="s">
        <v>2550</v>
      </c>
      <c r="H6177" s="68" t="s">
        <v>72</v>
      </c>
      <c r="I6177" s="66">
        <v>86836</v>
      </c>
      <c r="J6177" s="66" t="s">
        <v>7581</v>
      </c>
      <c r="K6177" s="68" t="s">
        <v>2547</v>
      </c>
      <c r="L6177" s="69" t="s">
        <v>10818</v>
      </c>
      <c r="N6177" s="128">
        <v>100</v>
      </c>
      <c r="O6177" s="71">
        <v>33.5</v>
      </c>
      <c r="P6177" s="127"/>
    </row>
    <row r="6178" spans="1:16" ht="15" x14ac:dyDescent="0.25">
      <c r="A6178" s="67" t="str">
        <f t="shared" si="97"/>
        <v>156000991</v>
      </c>
      <c r="B6178" s="127">
        <v>15600099</v>
      </c>
      <c r="C6178" s="127">
        <v>1</v>
      </c>
      <c r="D6178" s="74" t="s">
        <v>7089</v>
      </c>
      <c r="E6178" s="68" t="s">
        <v>2239</v>
      </c>
      <c r="F6178" s="68" t="s">
        <v>10814</v>
      </c>
      <c r="G6178" s="68" t="s">
        <v>2550</v>
      </c>
      <c r="H6178" s="68" t="s">
        <v>72</v>
      </c>
      <c r="I6178" s="66">
        <v>86836</v>
      </c>
      <c r="J6178" s="66" t="s">
        <v>7581</v>
      </c>
      <c r="K6178" s="68" t="s">
        <v>2547</v>
      </c>
      <c r="L6178" s="69" t="s">
        <v>10816</v>
      </c>
      <c r="N6178" s="128">
        <v>100</v>
      </c>
      <c r="O6178" s="71">
        <v>33.5</v>
      </c>
      <c r="P6178" s="127"/>
    </row>
    <row r="6179" spans="1:16" ht="15" x14ac:dyDescent="0.25">
      <c r="A6179" s="67" t="str">
        <f t="shared" si="97"/>
        <v>47659161</v>
      </c>
      <c r="B6179" s="127">
        <v>4765916</v>
      </c>
      <c r="C6179" s="127">
        <v>1</v>
      </c>
      <c r="D6179" s="74" t="s">
        <v>7090</v>
      </c>
      <c r="E6179" s="68">
        <v>7935376</v>
      </c>
      <c r="F6179" s="68" t="s">
        <v>10813</v>
      </c>
      <c r="G6179" s="68" t="s">
        <v>10823</v>
      </c>
      <c r="H6179" s="68" t="s">
        <v>72</v>
      </c>
      <c r="I6179" s="66">
        <v>86836</v>
      </c>
      <c r="J6179" s="66" t="s">
        <v>7581</v>
      </c>
      <c r="K6179" s="68" t="s">
        <v>2547</v>
      </c>
      <c r="L6179" s="69" t="s">
        <v>10818</v>
      </c>
      <c r="N6179" s="128">
        <v>81</v>
      </c>
      <c r="O6179" s="71">
        <v>33.5</v>
      </c>
      <c r="P6179" s="127"/>
    </row>
    <row r="6180" spans="1:16" ht="15" x14ac:dyDescent="0.25">
      <c r="A6180" s="67" t="str">
        <f t="shared" si="97"/>
        <v>69955122</v>
      </c>
      <c r="B6180" s="127">
        <v>6995512</v>
      </c>
      <c r="C6180" s="127">
        <v>2</v>
      </c>
      <c r="D6180" s="74" t="s">
        <v>7091</v>
      </c>
      <c r="E6180" s="68">
        <v>8365576</v>
      </c>
      <c r="F6180" s="68" t="s">
        <v>10813</v>
      </c>
      <c r="G6180" s="68" t="s">
        <v>10823</v>
      </c>
      <c r="H6180" s="68" t="s">
        <v>72</v>
      </c>
      <c r="I6180" s="66">
        <v>86836</v>
      </c>
      <c r="J6180" s="66" t="s">
        <v>7581</v>
      </c>
      <c r="K6180" s="68" t="s">
        <v>2547</v>
      </c>
      <c r="L6180" s="69" t="s">
        <v>10818</v>
      </c>
      <c r="N6180" s="128">
        <v>99</v>
      </c>
      <c r="O6180" s="71">
        <v>33.5</v>
      </c>
      <c r="P6180" s="127"/>
    </row>
    <row r="6181" spans="1:16" ht="15" x14ac:dyDescent="0.25">
      <c r="A6181" s="67" t="str">
        <f t="shared" si="97"/>
        <v>85468735</v>
      </c>
      <c r="B6181" s="127">
        <v>8546873</v>
      </c>
      <c r="C6181" s="127">
        <v>5</v>
      </c>
      <c r="D6181" s="74" t="s">
        <v>6176</v>
      </c>
      <c r="E6181" s="68">
        <v>10708920</v>
      </c>
      <c r="F6181" s="68" t="s">
        <v>10814</v>
      </c>
      <c r="G6181" s="68" t="s">
        <v>2550</v>
      </c>
      <c r="H6181" s="68" t="s">
        <v>72</v>
      </c>
      <c r="I6181" s="66">
        <v>86836</v>
      </c>
      <c r="J6181" s="66" t="s">
        <v>7581</v>
      </c>
      <c r="K6181" s="68" t="s">
        <v>2546</v>
      </c>
      <c r="L6181" s="69" t="s">
        <v>10816</v>
      </c>
      <c r="N6181" s="128">
        <v>100</v>
      </c>
      <c r="O6181" s="71">
        <v>40.200000000000003</v>
      </c>
      <c r="P6181" s="127"/>
    </row>
    <row r="6182" spans="1:16" ht="15" x14ac:dyDescent="0.25">
      <c r="A6182" s="67" t="str">
        <f t="shared" si="97"/>
        <v>85468732</v>
      </c>
      <c r="B6182" s="127">
        <v>8546873</v>
      </c>
      <c r="C6182" s="127">
        <v>2</v>
      </c>
      <c r="D6182" s="74" t="s">
        <v>6176</v>
      </c>
      <c r="E6182" s="68">
        <v>10708920</v>
      </c>
      <c r="F6182" s="68" t="s">
        <v>10813</v>
      </c>
      <c r="G6182" s="68" t="s">
        <v>2550</v>
      </c>
      <c r="H6182" s="68" t="s">
        <v>72</v>
      </c>
      <c r="I6182" s="66">
        <v>86836</v>
      </c>
      <c r="J6182" s="66" t="s">
        <v>7581</v>
      </c>
      <c r="K6182" s="68" t="s">
        <v>2547</v>
      </c>
      <c r="L6182" s="69" t="s">
        <v>10818</v>
      </c>
      <c r="N6182" s="128">
        <v>100</v>
      </c>
      <c r="O6182" s="71">
        <v>33.5</v>
      </c>
      <c r="P6182" s="127"/>
    </row>
    <row r="6183" spans="1:16" ht="15" x14ac:dyDescent="0.25">
      <c r="A6183" s="67" t="str">
        <f t="shared" si="97"/>
        <v>105642382</v>
      </c>
      <c r="B6183" s="127">
        <v>10564238</v>
      </c>
      <c r="C6183" s="127">
        <v>2</v>
      </c>
      <c r="D6183" s="74" t="s">
        <v>7092</v>
      </c>
      <c r="E6183" s="68">
        <v>16200332</v>
      </c>
      <c r="F6183" s="68" t="s">
        <v>10815</v>
      </c>
      <c r="G6183" s="68" t="s">
        <v>10823</v>
      </c>
      <c r="H6183" s="68" t="s">
        <v>72</v>
      </c>
      <c r="I6183" s="66">
        <v>86836</v>
      </c>
      <c r="J6183" s="66" t="s">
        <v>7581</v>
      </c>
      <c r="K6183" s="68" t="s">
        <v>2547</v>
      </c>
      <c r="L6183" s="69" t="s">
        <v>10817</v>
      </c>
      <c r="N6183" s="128">
        <v>100</v>
      </c>
      <c r="O6183" s="71">
        <v>33.5</v>
      </c>
      <c r="P6183" s="127"/>
    </row>
    <row r="6184" spans="1:16" ht="15" x14ac:dyDescent="0.25">
      <c r="A6184" s="67" t="str">
        <f t="shared" si="97"/>
        <v>164806731</v>
      </c>
      <c r="B6184" s="127">
        <v>16480673</v>
      </c>
      <c r="C6184" s="127">
        <v>1</v>
      </c>
      <c r="D6184" s="74" t="s">
        <v>7093</v>
      </c>
      <c r="E6184" s="68" t="s">
        <v>2483</v>
      </c>
      <c r="F6184" s="68" t="s">
        <v>10814</v>
      </c>
      <c r="G6184" s="68" t="s">
        <v>2550</v>
      </c>
      <c r="H6184" s="68" t="s">
        <v>72</v>
      </c>
      <c r="I6184" s="66">
        <v>86836</v>
      </c>
      <c r="J6184" s="66" t="s">
        <v>7581</v>
      </c>
      <c r="K6184" s="68" t="s">
        <v>2547</v>
      </c>
      <c r="L6184" s="69" t="s">
        <v>10816</v>
      </c>
      <c r="N6184" s="128">
        <v>100</v>
      </c>
      <c r="O6184" s="71">
        <v>33.5</v>
      </c>
      <c r="P6184" s="127"/>
    </row>
    <row r="6185" spans="1:16" ht="15" x14ac:dyDescent="0.25">
      <c r="A6185" s="67" t="str">
        <f t="shared" si="97"/>
        <v>102807533</v>
      </c>
      <c r="B6185" s="127">
        <v>10280753</v>
      </c>
      <c r="C6185" s="127">
        <v>3</v>
      </c>
      <c r="D6185" s="74" t="s">
        <v>7094</v>
      </c>
      <c r="E6185" s="68" t="s">
        <v>893</v>
      </c>
      <c r="F6185" s="68" t="s">
        <v>10815</v>
      </c>
      <c r="G6185" s="68" t="s">
        <v>2550</v>
      </c>
      <c r="H6185" s="68" t="s">
        <v>72</v>
      </c>
      <c r="I6185" s="66">
        <v>86836</v>
      </c>
      <c r="J6185" s="66" t="s">
        <v>7581</v>
      </c>
      <c r="K6185" s="68" t="s">
        <v>2547</v>
      </c>
      <c r="L6185" s="69" t="s">
        <v>10817</v>
      </c>
      <c r="N6185" s="128">
        <v>100</v>
      </c>
      <c r="O6185" s="71">
        <v>33.5</v>
      </c>
      <c r="P6185" s="127"/>
    </row>
    <row r="6186" spans="1:16" ht="15" x14ac:dyDescent="0.25">
      <c r="A6186" s="67" t="str">
        <f t="shared" si="97"/>
        <v>70051066</v>
      </c>
      <c r="B6186" s="127">
        <v>7005106</v>
      </c>
      <c r="C6186" s="127">
        <v>6</v>
      </c>
      <c r="D6186" s="74" t="s">
        <v>7095</v>
      </c>
      <c r="E6186" s="68" t="s">
        <v>379</v>
      </c>
      <c r="F6186" s="68" t="s">
        <v>10813</v>
      </c>
      <c r="G6186" s="68" t="s">
        <v>2550</v>
      </c>
      <c r="H6186" s="68" t="s">
        <v>72</v>
      </c>
      <c r="I6186" s="66">
        <v>86836</v>
      </c>
      <c r="J6186" s="66" t="s">
        <v>7581</v>
      </c>
      <c r="K6186" s="68" t="s">
        <v>2547</v>
      </c>
      <c r="L6186" s="69" t="s">
        <v>10818</v>
      </c>
      <c r="N6186" s="128">
        <v>100</v>
      </c>
      <c r="O6186" s="71">
        <v>33.5</v>
      </c>
      <c r="P6186" s="127"/>
    </row>
    <row r="6187" spans="1:16" ht="15" x14ac:dyDescent="0.25">
      <c r="A6187" s="67" t="str">
        <f t="shared" si="97"/>
        <v>83151904</v>
      </c>
      <c r="B6187" s="127">
        <v>8315190</v>
      </c>
      <c r="C6187" s="127">
        <v>4</v>
      </c>
      <c r="D6187" s="74" t="s">
        <v>7096</v>
      </c>
      <c r="E6187" s="68" t="s">
        <v>8045</v>
      </c>
      <c r="F6187" s="68" t="s">
        <v>10815</v>
      </c>
      <c r="G6187" s="68" t="s">
        <v>10823</v>
      </c>
      <c r="H6187" s="68" t="s">
        <v>72</v>
      </c>
      <c r="I6187" s="66">
        <v>86836</v>
      </c>
      <c r="J6187" s="66" t="s">
        <v>7581</v>
      </c>
      <c r="K6187" s="68" t="s">
        <v>2547</v>
      </c>
      <c r="L6187" s="69" t="s">
        <v>10817</v>
      </c>
      <c r="N6187" s="128">
        <v>100</v>
      </c>
      <c r="O6187" s="71">
        <v>33.5</v>
      </c>
      <c r="P6187" s="127"/>
    </row>
    <row r="6188" spans="1:16" ht="15" x14ac:dyDescent="0.25">
      <c r="A6188" s="67" t="str">
        <f t="shared" si="97"/>
        <v>165030041</v>
      </c>
      <c r="B6188" s="127">
        <v>16503004</v>
      </c>
      <c r="C6188" s="127">
        <v>1</v>
      </c>
      <c r="D6188" s="74" t="s">
        <v>7097</v>
      </c>
      <c r="E6188" s="68" t="s">
        <v>2509</v>
      </c>
      <c r="F6188" s="68" t="s">
        <v>10814</v>
      </c>
      <c r="G6188" s="68" t="s">
        <v>2550</v>
      </c>
      <c r="H6188" s="68" t="s">
        <v>72</v>
      </c>
      <c r="I6188" s="66">
        <v>86836</v>
      </c>
      <c r="J6188" s="66" t="s">
        <v>7581</v>
      </c>
      <c r="K6188" s="68" t="s">
        <v>2547</v>
      </c>
      <c r="L6188" s="69" t="s">
        <v>10816</v>
      </c>
      <c r="N6188" s="128">
        <v>100</v>
      </c>
      <c r="O6188" s="71">
        <v>33.5</v>
      </c>
      <c r="P6188" s="127"/>
    </row>
    <row r="6189" spans="1:16" ht="15" x14ac:dyDescent="0.25">
      <c r="A6189" s="67" t="str">
        <f t="shared" si="97"/>
        <v>79906012</v>
      </c>
      <c r="B6189" s="127">
        <v>7990601</v>
      </c>
      <c r="C6189" s="127">
        <v>2</v>
      </c>
      <c r="D6189" s="74" t="s">
        <v>7098</v>
      </c>
      <c r="E6189" s="68" t="s">
        <v>10266</v>
      </c>
      <c r="F6189" s="68" t="s">
        <v>10813</v>
      </c>
      <c r="G6189" s="68" t="s">
        <v>2550</v>
      </c>
      <c r="H6189" s="68" t="s">
        <v>72</v>
      </c>
      <c r="I6189" s="66">
        <v>86836</v>
      </c>
      <c r="J6189" s="66" t="s">
        <v>7581</v>
      </c>
      <c r="K6189" s="68" t="s">
        <v>2547</v>
      </c>
      <c r="L6189" s="69" t="s">
        <v>10818</v>
      </c>
      <c r="N6189" s="128">
        <v>100</v>
      </c>
      <c r="O6189" s="71">
        <v>33.5</v>
      </c>
      <c r="P6189" s="127"/>
    </row>
    <row r="6190" spans="1:16" ht="15" x14ac:dyDescent="0.25">
      <c r="A6190" s="67" t="str">
        <f t="shared" si="97"/>
        <v>41037011</v>
      </c>
      <c r="B6190" s="127">
        <v>4103701</v>
      </c>
      <c r="C6190" s="127">
        <v>1</v>
      </c>
      <c r="D6190" s="74" t="s">
        <v>10808</v>
      </c>
      <c r="E6190" s="68" t="s">
        <v>10047</v>
      </c>
      <c r="F6190" s="68" t="s">
        <v>10813</v>
      </c>
      <c r="G6190" s="68" t="s">
        <v>2550</v>
      </c>
      <c r="H6190" s="68" t="s">
        <v>2654</v>
      </c>
      <c r="I6190" s="66">
        <v>6518</v>
      </c>
      <c r="J6190" s="66" t="s">
        <v>2654</v>
      </c>
      <c r="K6190" s="68" t="s">
        <v>2547</v>
      </c>
      <c r="L6190" s="69" t="s">
        <v>10818</v>
      </c>
      <c r="N6190" s="128">
        <v>0</v>
      </c>
      <c r="O6190" s="71">
        <v>33.5</v>
      </c>
      <c r="P6190" s="127"/>
    </row>
    <row r="6191" spans="1:16" ht="15" x14ac:dyDescent="0.25">
      <c r="A6191" s="67" t="str">
        <f t="shared" si="97"/>
        <v>174839201</v>
      </c>
      <c r="B6191" s="127">
        <v>17483920</v>
      </c>
      <c r="C6191" s="127">
        <v>1</v>
      </c>
      <c r="D6191" s="74" t="s">
        <v>10807</v>
      </c>
      <c r="E6191" s="68" t="s">
        <v>10213</v>
      </c>
      <c r="F6191" s="68" t="s">
        <v>10814</v>
      </c>
      <c r="G6191" s="68" t="s">
        <v>10823</v>
      </c>
      <c r="H6191" s="68" t="s">
        <v>2622</v>
      </c>
      <c r="I6191" s="66">
        <v>70993</v>
      </c>
      <c r="J6191" s="66" t="s">
        <v>7586</v>
      </c>
      <c r="K6191" s="68" t="s">
        <v>2547</v>
      </c>
      <c r="L6191" s="69" t="s">
        <v>10816</v>
      </c>
      <c r="N6191" s="128">
        <v>50</v>
      </c>
      <c r="O6191" s="71">
        <v>33.5</v>
      </c>
      <c r="P6191" s="127"/>
    </row>
    <row r="6192" spans="1:16" ht="15" x14ac:dyDescent="0.25">
      <c r="A6192" s="67" t="str">
        <f t="shared" si="97"/>
        <v>132221445</v>
      </c>
      <c r="B6192" s="127">
        <v>13222144</v>
      </c>
      <c r="C6192" s="127">
        <v>5</v>
      </c>
      <c r="D6192" s="74" t="s">
        <v>9821</v>
      </c>
      <c r="E6192" s="68" t="s">
        <v>9915</v>
      </c>
      <c r="F6192" s="68" t="s">
        <v>10814</v>
      </c>
      <c r="G6192" s="68" t="s">
        <v>10823</v>
      </c>
      <c r="H6192" s="68" t="s">
        <v>2653</v>
      </c>
      <c r="I6192" s="66">
        <v>2544</v>
      </c>
      <c r="J6192" s="66" t="s">
        <v>2653</v>
      </c>
      <c r="K6192" s="68" t="s">
        <v>2546</v>
      </c>
      <c r="L6192" s="69" t="s">
        <v>10816</v>
      </c>
      <c r="N6192" s="128">
        <v>100</v>
      </c>
      <c r="O6192" s="71">
        <v>33.5</v>
      </c>
      <c r="P6192" s="127"/>
    </row>
    <row r="6193" spans="1:16" ht="15" x14ac:dyDescent="0.25">
      <c r="A6193" s="67" t="str">
        <f t="shared" si="97"/>
        <v>69625792</v>
      </c>
      <c r="B6193" s="127">
        <v>6962579</v>
      </c>
      <c r="C6193" s="127">
        <v>2</v>
      </c>
      <c r="D6193" s="74" t="s">
        <v>10809</v>
      </c>
      <c r="E6193" s="68">
        <v>20812214</v>
      </c>
      <c r="F6193" s="68" t="s">
        <v>10813</v>
      </c>
      <c r="G6193" s="68" t="s">
        <v>10823</v>
      </c>
      <c r="H6193" s="68" t="s">
        <v>52</v>
      </c>
      <c r="I6193" s="66">
        <v>84329</v>
      </c>
      <c r="J6193" s="66" t="s">
        <v>52</v>
      </c>
      <c r="K6193" s="68" t="s">
        <v>2547</v>
      </c>
      <c r="L6193" s="69" t="s">
        <v>10818</v>
      </c>
      <c r="N6193" s="128">
        <v>0</v>
      </c>
      <c r="O6193" s="71">
        <v>33.5</v>
      </c>
      <c r="P6193" s="127"/>
    </row>
  </sheetData>
  <sheetProtection password="C664" sheet="1" objects="1" scenarios="1" autoFilter="0"/>
  <autoFilter ref="A1:P6193"/>
  <sortState ref="A2:Q6211">
    <sortCondition ref="H2:H6211"/>
    <sortCondition ref="D2:D6211"/>
  </sortState>
  <pageMargins left="0.511811024" right="0.511811024" top="0.78740157499999996" bottom="0.78740157499999996" header="0.31496062000000002" footer="0.31496062000000002"/>
  <pageSetup paperSize="9"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"/>
  <dimension ref="A1:G1254"/>
  <sheetViews>
    <sheetView topLeftCell="C1" workbookViewId="0">
      <selection activeCell="B1265" sqref="B1265"/>
    </sheetView>
  </sheetViews>
  <sheetFormatPr defaultRowHeight="15" x14ac:dyDescent="0.25"/>
  <cols>
    <col min="1" max="1" width="8.140625" bestFit="1" customWidth="1"/>
    <col min="2" max="2" width="146" bestFit="1" customWidth="1"/>
    <col min="3" max="3" width="8.28515625" bestFit="1" customWidth="1"/>
    <col min="4" max="4" width="49.42578125" bestFit="1" customWidth="1"/>
    <col min="5" max="5" width="8.140625" bestFit="1" customWidth="1"/>
    <col min="6" max="6" width="109.5703125" bestFit="1" customWidth="1"/>
    <col min="7" max="7" width="31" bestFit="1" customWidth="1"/>
    <col min="257" max="257" width="6" bestFit="1" customWidth="1"/>
    <col min="258" max="258" width="38.28515625" bestFit="1" customWidth="1"/>
    <col min="259" max="259" width="3.7109375" bestFit="1" customWidth="1"/>
    <col min="260" max="260" width="48.85546875" bestFit="1" customWidth="1"/>
    <col min="261" max="261" width="4" customWidth="1"/>
    <col min="262" max="262" width="71.28515625" bestFit="1" customWidth="1"/>
    <col min="263" max="263" width="31" bestFit="1" customWidth="1"/>
    <col min="513" max="513" width="6" bestFit="1" customWidth="1"/>
    <col min="514" max="514" width="38.28515625" bestFit="1" customWidth="1"/>
    <col min="515" max="515" width="3.7109375" bestFit="1" customWidth="1"/>
    <col min="516" max="516" width="48.85546875" bestFit="1" customWidth="1"/>
    <col min="517" max="517" width="4" customWidth="1"/>
    <col min="518" max="518" width="71.28515625" bestFit="1" customWidth="1"/>
    <col min="519" max="519" width="31" bestFit="1" customWidth="1"/>
    <col min="769" max="769" width="6" bestFit="1" customWidth="1"/>
    <col min="770" max="770" width="38.28515625" bestFit="1" customWidth="1"/>
    <col min="771" max="771" width="3.7109375" bestFit="1" customWidth="1"/>
    <col min="772" max="772" width="48.85546875" bestFit="1" customWidth="1"/>
    <col min="773" max="773" width="4" customWidth="1"/>
    <col min="774" max="774" width="71.28515625" bestFit="1" customWidth="1"/>
    <col min="775" max="775" width="31" bestFit="1" customWidth="1"/>
    <col min="1025" max="1025" width="6" bestFit="1" customWidth="1"/>
    <col min="1026" max="1026" width="38.28515625" bestFit="1" customWidth="1"/>
    <col min="1027" max="1027" width="3.7109375" bestFit="1" customWidth="1"/>
    <col min="1028" max="1028" width="48.85546875" bestFit="1" customWidth="1"/>
    <col min="1029" max="1029" width="4" customWidth="1"/>
    <col min="1030" max="1030" width="71.28515625" bestFit="1" customWidth="1"/>
    <col min="1031" max="1031" width="31" bestFit="1" customWidth="1"/>
    <col min="1281" max="1281" width="6" bestFit="1" customWidth="1"/>
    <col min="1282" max="1282" width="38.28515625" bestFit="1" customWidth="1"/>
    <col min="1283" max="1283" width="3.7109375" bestFit="1" customWidth="1"/>
    <col min="1284" max="1284" width="48.85546875" bestFit="1" customWidth="1"/>
    <col min="1285" max="1285" width="4" customWidth="1"/>
    <col min="1286" max="1286" width="71.28515625" bestFit="1" customWidth="1"/>
    <col min="1287" max="1287" width="31" bestFit="1" customWidth="1"/>
    <col min="1537" max="1537" width="6" bestFit="1" customWidth="1"/>
    <col min="1538" max="1538" width="38.28515625" bestFit="1" customWidth="1"/>
    <col min="1539" max="1539" width="3.7109375" bestFit="1" customWidth="1"/>
    <col min="1540" max="1540" width="48.85546875" bestFit="1" customWidth="1"/>
    <col min="1541" max="1541" width="4" customWidth="1"/>
    <col min="1542" max="1542" width="71.28515625" bestFit="1" customWidth="1"/>
    <col min="1543" max="1543" width="31" bestFit="1" customWidth="1"/>
    <col min="1793" max="1793" width="6" bestFit="1" customWidth="1"/>
    <col min="1794" max="1794" width="38.28515625" bestFit="1" customWidth="1"/>
    <col min="1795" max="1795" width="3.7109375" bestFit="1" customWidth="1"/>
    <col min="1796" max="1796" width="48.85546875" bestFit="1" customWidth="1"/>
    <col min="1797" max="1797" width="4" customWidth="1"/>
    <col min="1798" max="1798" width="71.28515625" bestFit="1" customWidth="1"/>
    <col min="1799" max="1799" width="31" bestFit="1" customWidth="1"/>
    <col min="2049" max="2049" width="6" bestFit="1" customWidth="1"/>
    <col min="2050" max="2050" width="38.28515625" bestFit="1" customWidth="1"/>
    <col min="2051" max="2051" width="3.7109375" bestFit="1" customWidth="1"/>
    <col min="2052" max="2052" width="48.85546875" bestFit="1" customWidth="1"/>
    <col min="2053" max="2053" width="4" customWidth="1"/>
    <col min="2054" max="2054" width="71.28515625" bestFit="1" customWidth="1"/>
    <col min="2055" max="2055" width="31" bestFit="1" customWidth="1"/>
    <col min="2305" max="2305" width="6" bestFit="1" customWidth="1"/>
    <col min="2306" max="2306" width="38.28515625" bestFit="1" customWidth="1"/>
    <col min="2307" max="2307" width="3.7109375" bestFit="1" customWidth="1"/>
    <col min="2308" max="2308" width="48.85546875" bestFit="1" customWidth="1"/>
    <col min="2309" max="2309" width="4" customWidth="1"/>
    <col min="2310" max="2310" width="71.28515625" bestFit="1" customWidth="1"/>
    <col min="2311" max="2311" width="31" bestFit="1" customWidth="1"/>
    <col min="2561" max="2561" width="6" bestFit="1" customWidth="1"/>
    <col min="2562" max="2562" width="38.28515625" bestFit="1" customWidth="1"/>
    <col min="2563" max="2563" width="3.7109375" bestFit="1" customWidth="1"/>
    <col min="2564" max="2564" width="48.85546875" bestFit="1" customWidth="1"/>
    <col min="2565" max="2565" width="4" customWidth="1"/>
    <col min="2566" max="2566" width="71.28515625" bestFit="1" customWidth="1"/>
    <col min="2567" max="2567" width="31" bestFit="1" customWidth="1"/>
    <col min="2817" max="2817" width="6" bestFit="1" customWidth="1"/>
    <col min="2818" max="2818" width="38.28515625" bestFit="1" customWidth="1"/>
    <col min="2819" max="2819" width="3.7109375" bestFit="1" customWidth="1"/>
    <col min="2820" max="2820" width="48.85546875" bestFit="1" customWidth="1"/>
    <col min="2821" max="2821" width="4" customWidth="1"/>
    <col min="2822" max="2822" width="71.28515625" bestFit="1" customWidth="1"/>
    <col min="2823" max="2823" width="31" bestFit="1" customWidth="1"/>
    <col min="3073" max="3073" width="6" bestFit="1" customWidth="1"/>
    <col min="3074" max="3074" width="38.28515625" bestFit="1" customWidth="1"/>
    <col min="3075" max="3075" width="3.7109375" bestFit="1" customWidth="1"/>
    <col min="3076" max="3076" width="48.85546875" bestFit="1" customWidth="1"/>
    <col min="3077" max="3077" width="4" customWidth="1"/>
    <col min="3078" max="3078" width="71.28515625" bestFit="1" customWidth="1"/>
    <col min="3079" max="3079" width="31" bestFit="1" customWidth="1"/>
    <col min="3329" max="3329" width="6" bestFit="1" customWidth="1"/>
    <col min="3330" max="3330" width="38.28515625" bestFit="1" customWidth="1"/>
    <col min="3331" max="3331" width="3.7109375" bestFit="1" customWidth="1"/>
    <col min="3332" max="3332" width="48.85546875" bestFit="1" customWidth="1"/>
    <col min="3333" max="3333" width="4" customWidth="1"/>
    <col min="3334" max="3334" width="71.28515625" bestFit="1" customWidth="1"/>
    <col min="3335" max="3335" width="31" bestFit="1" customWidth="1"/>
    <col min="3585" max="3585" width="6" bestFit="1" customWidth="1"/>
    <col min="3586" max="3586" width="38.28515625" bestFit="1" customWidth="1"/>
    <col min="3587" max="3587" width="3.7109375" bestFit="1" customWidth="1"/>
    <col min="3588" max="3588" width="48.85546875" bestFit="1" customWidth="1"/>
    <col min="3589" max="3589" width="4" customWidth="1"/>
    <col min="3590" max="3590" width="71.28515625" bestFit="1" customWidth="1"/>
    <col min="3591" max="3591" width="31" bestFit="1" customWidth="1"/>
    <col min="3841" max="3841" width="6" bestFit="1" customWidth="1"/>
    <col min="3842" max="3842" width="38.28515625" bestFit="1" customWidth="1"/>
    <col min="3843" max="3843" width="3.7109375" bestFit="1" customWidth="1"/>
    <col min="3844" max="3844" width="48.85546875" bestFit="1" customWidth="1"/>
    <col min="3845" max="3845" width="4" customWidth="1"/>
    <col min="3846" max="3846" width="71.28515625" bestFit="1" customWidth="1"/>
    <col min="3847" max="3847" width="31" bestFit="1" customWidth="1"/>
    <col min="4097" max="4097" width="6" bestFit="1" customWidth="1"/>
    <col min="4098" max="4098" width="38.28515625" bestFit="1" customWidth="1"/>
    <col min="4099" max="4099" width="3.7109375" bestFit="1" customWidth="1"/>
    <col min="4100" max="4100" width="48.85546875" bestFit="1" customWidth="1"/>
    <col min="4101" max="4101" width="4" customWidth="1"/>
    <col min="4102" max="4102" width="71.28515625" bestFit="1" customWidth="1"/>
    <col min="4103" max="4103" width="31" bestFit="1" customWidth="1"/>
    <col min="4353" max="4353" width="6" bestFit="1" customWidth="1"/>
    <col min="4354" max="4354" width="38.28515625" bestFit="1" customWidth="1"/>
    <col min="4355" max="4355" width="3.7109375" bestFit="1" customWidth="1"/>
    <col min="4356" max="4356" width="48.85546875" bestFit="1" customWidth="1"/>
    <col min="4357" max="4357" width="4" customWidth="1"/>
    <col min="4358" max="4358" width="71.28515625" bestFit="1" customWidth="1"/>
    <col min="4359" max="4359" width="31" bestFit="1" customWidth="1"/>
    <col min="4609" max="4609" width="6" bestFit="1" customWidth="1"/>
    <col min="4610" max="4610" width="38.28515625" bestFit="1" customWidth="1"/>
    <col min="4611" max="4611" width="3.7109375" bestFit="1" customWidth="1"/>
    <col min="4612" max="4612" width="48.85546875" bestFit="1" customWidth="1"/>
    <col min="4613" max="4613" width="4" customWidth="1"/>
    <col min="4614" max="4614" width="71.28515625" bestFit="1" customWidth="1"/>
    <col min="4615" max="4615" width="31" bestFit="1" customWidth="1"/>
    <col min="4865" max="4865" width="6" bestFit="1" customWidth="1"/>
    <col min="4866" max="4866" width="38.28515625" bestFit="1" customWidth="1"/>
    <col min="4867" max="4867" width="3.7109375" bestFit="1" customWidth="1"/>
    <col min="4868" max="4868" width="48.85546875" bestFit="1" customWidth="1"/>
    <col min="4869" max="4869" width="4" customWidth="1"/>
    <col min="4870" max="4870" width="71.28515625" bestFit="1" customWidth="1"/>
    <col min="4871" max="4871" width="31" bestFit="1" customWidth="1"/>
    <col min="5121" max="5121" width="6" bestFit="1" customWidth="1"/>
    <col min="5122" max="5122" width="38.28515625" bestFit="1" customWidth="1"/>
    <col min="5123" max="5123" width="3.7109375" bestFit="1" customWidth="1"/>
    <col min="5124" max="5124" width="48.85546875" bestFit="1" customWidth="1"/>
    <col min="5125" max="5125" width="4" customWidth="1"/>
    <col min="5126" max="5126" width="71.28515625" bestFit="1" customWidth="1"/>
    <col min="5127" max="5127" width="31" bestFit="1" customWidth="1"/>
    <col min="5377" max="5377" width="6" bestFit="1" customWidth="1"/>
    <col min="5378" max="5378" width="38.28515625" bestFit="1" customWidth="1"/>
    <col min="5379" max="5379" width="3.7109375" bestFit="1" customWidth="1"/>
    <col min="5380" max="5380" width="48.85546875" bestFit="1" customWidth="1"/>
    <col min="5381" max="5381" width="4" customWidth="1"/>
    <col min="5382" max="5382" width="71.28515625" bestFit="1" customWidth="1"/>
    <col min="5383" max="5383" width="31" bestFit="1" customWidth="1"/>
    <col min="5633" max="5633" width="6" bestFit="1" customWidth="1"/>
    <col min="5634" max="5634" width="38.28515625" bestFit="1" customWidth="1"/>
    <col min="5635" max="5635" width="3.7109375" bestFit="1" customWidth="1"/>
    <col min="5636" max="5636" width="48.85546875" bestFit="1" customWidth="1"/>
    <col min="5637" max="5637" width="4" customWidth="1"/>
    <col min="5638" max="5638" width="71.28515625" bestFit="1" customWidth="1"/>
    <col min="5639" max="5639" width="31" bestFit="1" customWidth="1"/>
    <col min="5889" max="5889" width="6" bestFit="1" customWidth="1"/>
    <col min="5890" max="5890" width="38.28515625" bestFit="1" customWidth="1"/>
    <col min="5891" max="5891" width="3.7109375" bestFit="1" customWidth="1"/>
    <col min="5892" max="5892" width="48.85546875" bestFit="1" customWidth="1"/>
    <col min="5893" max="5893" width="4" customWidth="1"/>
    <col min="5894" max="5894" width="71.28515625" bestFit="1" customWidth="1"/>
    <col min="5895" max="5895" width="31" bestFit="1" customWidth="1"/>
    <col min="6145" max="6145" width="6" bestFit="1" customWidth="1"/>
    <col min="6146" max="6146" width="38.28515625" bestFit="1" customWidth="1"/>
    <col min="6147" max="6147" width="3.7109375" bestFit="1" customWidth="1"/>
    <col min="6148" max="6148" width="48.85546875" bestFit="1" customWidth="1"/>
    <col min="6149" max="6149" width="4" customWidth="1"/>
    <col min="6150" max="6150" width="71.28515625" bestFit="1" customWidth="1"/>
    <col min="6151" max="6151" width="31" bestFit="1" customWidth="1"/>
    <col min="6401" max="6401" width="6" bestFit="1" customWidth="1"/>
    <col min="6402" max="6402" width="38.28515625" bestFit="1" customWidth="1"/>
    <col min="6403" max="6403" width="3.7109375" bestFit="1" customWidth="1"/>
    <col min="6404" max="6404" width="48.85546875" bestFit="1" customWidth="1"/>
    <col min="6405" max="6405" width="4" customWidth="1"/>
    <col min="6406" max="6406" width="71.28515625" bestFit="1" customWidth="1"/>
    <col min="6407" max="6407" width="31" bestFit="1" customWidth="1"/>
    <col min="6657" max="6657" width="6" bestFit="1" customWidth="1"/>
    <col min="6658" max="6658" width="38.28515625" bestFit="1" customWidth="1"/>
    <col min="6659" max="6659" width="3.7109375" bestFit="1" customWidth="1"/>
    <col min="6660" max="6660" width="48.85546875" bestFit="1" customWidth="1"/>
    <col min="6661" max="6661" width="4" customWidth="1"/>
    <col min="6662" max="6662" width="71.28515625" bestFit="1" customWidth="1"/>
    <col min="6663" max="6663" width="31" bestFit="1" customWidth="1"/>
    <col min="6913" max="6913" width="6" bestFit="1" customWidth="1"/>
    <col min="6914" max="6914" width="38.28515625" bestFit="1" customWidth="1"/>
    <col min="6915" max="6915" width="3.7109375" bestFit="1" customWidth="1"/>
    <col min="6916" max="6916" width="48.85546875" bestFit="1" customWidth="1"/>
    <col min="6917" max="6917" width="4" customWidth="1"/>
    <col min="6918" max="6918" width="71.28515625" bestFit="1" customWidth="1"/>
    <col min="6919" max="6919" width="31" bestFit="1" customWidth="1"/>
    <col min="7169" max="7169" width="6" bestFit="1" customWidth="1"/>
    <col min="7170" max="7170" width="38.28515625" bestFit="1" customWidth="1"/>
    <col min="7171" max="7171" width="3.7109375" bestFit="1" customWidth="1"/>
    <col min="7172" max="7172" width="48.85546875" bestFit="1" customWidth="1"/>
    <col min="7173" max="7173" width="4" customWidth="1"/>
    <col min="7174" max="7174" width="71.28515625" bestFit="1" customWidth="1"/>
    <col min="7175" max="7175" width="31" bestFit="1" customWidth="1"/>
    <col min="7425" max="7425" width="6" bestFit="1" customWidth="1"/>
    <col min="7426" max="7426" width="38.28515625" bestFit="1" customWidth="1"/>
    <col min="7427" max="7427" width="3.7109375" bestFit="1" customWidth="1"/>
    <col min="7428" max="7428" width="48.85546875" bestFit="1" customWidth="1"/>
    <col min="7429" max="7429" width="4" customWidth="1"/>
    <col min="7430" max="7430" width="71.28515625" bestFit="1" customWidth="1"/>
    <col min="7431" max="7431" width="31" bestFit="1" customWidth="1"/>
    <col min="7681" max="7681" width="6" bestFit="1" customWidth="1"/>
    <col min="7682" max="7682" width="38.28515625" bestFit="1" customWidth="1"/>
    <col min="7683" max="7683" width="3.7109375" bestFit="1" customWidth="1"/>
    <col min="7684" max="7684" width="48.85546875" bestFit="1" customWidth="1"/>
    <col min="7685" max="7685" width="4" customWidth="1"/>
    <col min="7686" max="7686" width="71.28515625" bestFit="1" customWidth="1"/>
    <col min="7687" max="7687" width="31" bestFit="1" customWidth="1"/>
    <col min="7937" max="7937" width="6" bestFit="1" customWidth="1"/>
    <col min="7938" max="7938" width="38.28515625" bestFit="1" customWidth="1"/>
    <col min="7939" max="7939" width="3.7109375" bestFit="1" customWidth="1"/>
    <col min="7940" max="7940" width="48.85546875" bestFit="1" customWidth="1"/>
    <col min="7941" max="7941" width="4" customWidth="1"/>
    <col min="7942" max="7942" width="71.28515625" bestFit="1" customWidth="1"/>
    <col min="7943" max="7943" width="31" bestFit="1" customWidth="1"/>
    <col min="8193" max="8193" width="6" bestFit="1" customWidth="1"/>
    <col min="8194" max="8194" width="38.28515625" bestFit="1" customWidth="1"/>
    <col min="8195" max="8195" width="3.7109375" bestFit="1" customWidth="1"/>
    <col min="8196" max="8196" width="48.85546875" bestFit="1" customWidth="1"/>
    <col min="8197" max="8197" width="4" customWidth="1"/>
    <col min="8198" max="8198" width="71.28515625" bestFit="1" customWidth="1"/>
    <col min="8199" max="8199" width="31" bestFit="1" customWidth="1"/>
    <col min="8449" max="8449" width="6" bestFit="1" customWidth="1"/>
    <col min="8450" max="8450" width="38.28515625" bestFit="1" customWidth="1"/>
    <col min="8451" max="8451" width="3.7109375" bestFit="1" customWidth="1"/>
    <col min="8452" max="8452" width="48.85546875" bestFit="1" customWidth="1"/>
    <col min="8453" max="8453" width="4" customWidth="1"/>
    <col min="8454" max="8454" width="71.28515625" bestFit="1" customWidth="1"/>
    <col min="8455" max="8455" width="31" bestFit="1" customWidth="1"/>
    <col min="8705" max="8705" width="6" bestFit="1" customWidth="1"/>
    <col min="8706" max="8706" width="38.28515625" bestFit="1" customWidth="1"/>
    <col min="8707" max="8707" width="3.7109375" bestFit="1" customWidth="1"/>
    <col min="8708" max="8708" width="48.85546875" bestFit="1" customWidth="1"/>
    <col min="8709" max="8709" width="4" customWidth="1"/>
    <col min="8710" max="8710" width="71.28515625" bestFit="1" customWidth="1"/>
    <col min="8711" max="8711" width="31" bestFit="1" customWidth="1"/>
    <col min="8961" max="8961" width="6" bestFit="1" customWidth="1"/>
    <col min="8962" max="8962" width="38.28515625" bestFit="1" customWidth="1"/>
    <col min="8963" max="8963" width="3.7109375" bestFit="1" customWidth="1"/>
    <col min="8964" max="8964" width="48.85546875" bestFit="1" customWidth="1"/>
    <col min="8965" max="8965" width="4" customWidth="1"/>
    <col min="8966" max="8966" width="71.28515625" bestFit="1" customWidth="1"/>
    <col min="8967" max="8967" width="31" bestFit="1" customWidth="1"/>
    <col min="9217" max="9217" width="6" bestFit="1" customWidth="1"/>
    <col min="9218" max="9218" width="38.28515625" bestFit="1" customWidth="1"/>
    <col min="9219" max="9219" width="3.7109375" bestFit="1" customWidth="1"/>
    <col min="9220" max="9220" width="48.85546875" bestFit="1" customWidth="1"/>
    <col min="9221" max="9221" width="4" customWidth="1"/>
    <col min="9222" max="9222" width="71.28515625" bestFit="1" customWidth="1"/>
    <col min="9223" max="9223" width="31" bestFit="1" customWidth="1"/>
    <col min="9473" max="9473" width="6" bestFit="1" customWidth="1"/>
    <col min="9474" max="9474" width="38.28515625" bestFit="1" customWidth="1"/>
    <col min="9475" max="9475" width="3.7109375" bestFit="1" customWidth="1"/>
    <col min="9476" max="9476" width="48.85546875" bestFit="1" customWidth="1"/>
    <col min="9477" max="9477" width="4" customWidth="1"/>
    <col min="9478" max="9478" width="71.28515625" bestFit="1" customWidth="1"/>
    <col min="9479" max="9479" width="31" bestFit="1" customWidth="1"/>
    <col min="9729" max="9729" width="6" bestFit="1" customWidth="1"/>
    <col min="9730" max="9730" width="38.28515625" bestFit="1" customWidth="1"/>
    <col min="9731" max="9731" width="3.7109375" bestFit="1" customWidth="1"/>
    <col min="9732" max="9732" width="48.85546875" bestFit="1" customWidth="1"/>
    <col min="9733" max="9733" width="4" customWidth="1"/>
    <col min="9734" max="9734" width="71.28515625" bestFit="1" customWidth="1"/>
    <col min="9735" max="9735" width="31" bestFit="1" customWidth="1"/>
    <col min="9985" max="9985" width="6" bestFit="1" customWidth="1"/>
    <col min="9986" max="9986" width="38.28515625" bestFit="1" customWidth="1"/>
    <col min="9987" max="9987" width="3.7109375" bestFit="1" customWidth="1"/>
    <col min="9988" max="9988" width="48.85546875" bestFit="1" customWidth="1"/>
    <col min="9989" max="9989" width="4" customWidth="1"/>
    <col min="9990" max="9990" width="71.28515625" bestFit="1" customWidth="1"/>
    <col min="9991" max="9991" width="31" bestFit="1" customWidth="1"/>
    <col min="10241" max="10241" width="6" bestFit="1" customWidth="1"/>
    <col min="10242" max="10242" width="38.28515625" bestFit="1" customWidth="1"/>
    <col min="10243" max="10243" width="3.7109375" bestFit="1" customWidth="1"/>
    <col min="10244" max="10244" width="48.85546875" bestFit="1" customWidth="1"/>
    <col min="10245" max="10245" width="4" customWidth="1"/>
    <col min="10246" max="10246" width="71.28515625" bestFit="1" customWidth="1"/>
    <col min="10247" max="10247" width="31" bestFit="1" customWidth="1"/>
    <col min="10497" max="10497" width="6" bestFit="1" customWidth="1"/>
    <col min="10498" max="10498" width="38.28515625" bestFit="1" customWidth="1"/>
    <col min="10499" max="10499" width="3.7109375" bestFit="1" customWidth="1"/>
    <col min="10500" max="10500" width="48.85546875" bestFit="1" customWidth="1"/>
    <col min="10501" max="10501" width="4" customWidth="1"/>
    <col min="10502" max="10502" width="71.28515625" bestFit="1" customWidth="1"/>
    <col min="10503" max="10503" width="31" bestFit="1" customWidth="1"/>
    <col min="10753" max="10753" width="6" bestFit="1" customWidth="1"/>
    <col min="10754" max="10754" width="38.28515625" bestFit="1" customWidth="1"/>
    <col min="10755" max="10755" width="3.7109375" bestFit="1" customWidth="1"/>
    <col min="10756" max="10756" width="48.85546875" bestFit="1" customWidth="1"/>
    <col min="10757" max="10757" width="4" customWidth="1"/>
    <col min="10758" max="10758" width="71.28515625" bestFit="1" customWidth="1"/>
    <col min="10759" max="10759" width="31" bestFit="1" customWidth="1"/>
    <col min="11009" max="11009" width="6" bestFit="1" customWidth="1"/>
    <col min="11010" max="11010" width="38.28515625" bestFit="1" customWidth="1"/>
    <col min="11011" max="11011" width="3.7109375" bestFit="1" customWidth="1"/>
    <col min="11012" max="11012" width="48.85546875" bestFit="1" customWidth="1"/>
    <col min="11013" max="11013" width="4" customWidth="1"/>
    <col min="11014" max="11014" width="71.28515625" bestFit="1" customWidth="1"/>
    <col min="11015" max="11015" width="31" bestFit="1" customWidth="1"/>
    <col min="11265" max="11265" width="6" bestFit="1" customWidth="1"/>
    <col min="11266" max="11266" width="38.28515625" bestFit="1" customWidth="1"/>
    <col min="11267" max="11267" width="3.7109375" bestFit="1" customWidth="1"/>
    <col min="11268" max="11268" width="48.85546875" bestFit="1" customWidth="1"/>
    <col min="11269" max="11269" width="4" customWidth="1"/>
    <col min="11270" max="11270" width="71.28515625" bestFit="1" customWidth="1"/>
    <col min="11271" max="11271" width="31" bestFit="1" customWidth="1"/>
    <col min="11521" max="11521" width="6" bestFit="1" customWidth="1"/>
    <col min="11522" max="11522" width="38.28515625" bestFit="1" customWidth="1"/>
    <col min="11523" max="11523" width="3.7109375" bestFit="1" customWidth="1"/>
    <col min="11524" max="11524" width="48.85546875" bestFit="1" customWidth="1"/>
    <col min="11525" max="11525" width="4" customWidth="1"/>
    <col min="11526" max="11526" width="71.28515625" bestFit="1" customWidth="1"/>
    <col min="11527" max="11527" width="31" bestFit="1" customWidth="1"/>
    <col min="11777" max="11777" width="6" bestFit="1" customWidth="1"/>
    <col min="11778" max="11778" width="38.28515625" bestFit="1" customWidth="1"/>
    <col min="11779" max="11779" width="3.7109375" bestFit="1" customWidth="1"/>
    <col min="11780" max="11780" width="48.85546875" bestFit="1" customWidth="1"/>
    <col min="11781" max="11781" width="4" customWidth="1"/>
    <col min="11782" max="11782" width="71.28515625" bestFit="1" customWidth="1"/>
    <col min="11783" max="11783" width="31" bestFit="1" customWidth="1"/>
    <col min="12033" max="12033" width="6" bestFit="1" customWidth="1"/>
    <col min="12034" max="12034" width="38.28515625" bestFit="1" customWidth="1"/>
    <col min="12035" max="12035" width="3.7109375" bestFit="1" customWidth="1"/>
    <col min="12036" max="12036" width="48.85546875" bestFit="1" customWidth="1"/>
    <col min="12037" max="12037" width="4" customWidth="1"/>
    <col min="12038" max="12038" width="71.28515625" bestFit="1" customWidth="1"/>
    <col min="12039" max="12039" width="31" bestFit="1" customWidth="1"/>
    <col min="12289" max="12289" width="6" bestFit="1" customWidth="1"/>
    <col min="12290" max="12290" width="38.28515625" bestFit="1" customWidth="1"/>
    <col min="12291" max="12291" width="3.7109375" bestFit="1" customWidth="1"/>
    <col min="12292" max="12292" width="48.85546875" bestFit="1" customWidth="1"/>
    <col min="12293" max="12293" width="4" customWidth="1"/>
    <col min="12294" max="12294" width="71.28515625" bestFit="1" customWidth="1"/>
    <col min="12295" max="12295" width="31" bestFit="1" customWidth="1"/>
    <col min="12545" max="12545" width="6" bestFit="1" customWidth="1"/>
    <col min="12546" max="12546" width="38.28515625" bestFit="1" customWidth="1"/>
    <col min="12547" max="12547" width="3.7109375" bestFit="1" customWidth="1"/>
    <col min="12548" max="12548" width="48.85546875" bestFit="1" customWidth="1"/>
    <col min="12549" max="12549" width="4" customWidth="1"/>
    <col min="12550" max="12550" width="71.28515625" bestFit="1" customWidth="1"/>
    <col min="12551" max="12551" width="31" bestFit="1" customWidth="1"/>
    <col min="12801" max="12801" width="6" bestFit="1" customWidth="1"/>
    <col min="12802" max="12802" width="38.28515625" bestFit="1" customWidth="1"/>
    <col min="12803" max="12803" width="3.7109375" bestFit="1" customWidth="1"/>
    <col min="12804" max="12804" width="48.85546875" bestFit="1" customWidth="1"/>
    <col min="12805" max="12805" width="4" customWidth="1"/>
    <col min="12806" max="12806" width="71.28515625" bestFit="1" customWidth="1"/>
    <col min="12807" max="12807" width="31" bestFit="1" customWidth="1"/>
    <col min="13057" max="13057" width="6" bestFit="1" customWidth="1"/>
    <col min="13058" max="13058" width="38.28515625" bestFit="1" customWidth="1"/>
    <col min="13059" max="13059" width="3.7109375" bestFit="1" customWidth="1"/>
    <col min="13060" max="13060" width="48.85546875" bestFit="1" customWidth="1"/>
    <col min="13061" max="13061" width="4" customWidth="1"/>
    <col min="13062" max="13062" width="71.28515625" bestFit="1" customWidth="1"/>
    <col min="13063" max="13063" width="31" bestFit="1" customWidth="1"/>
    <col min="13313" max="13313" width="6" bestFit="1" customWidth="1"/>
    <col min="13314" max="13314" width="38.28515625" bestFit="1" customWidth="1"/>
    <col min="13315" max="13315" width="3.7109375" bestFit="1" customWidth="1"/>
    <col min="13316" max="13316" width="48.85546875" bestFit="1" customWidth="1"/>
    <col min="13317" max="13317" width="4" customWidth="1"/>
    <col min="13318" max="13318" width="71.28515625" bestFit="1" customWidth="1"/>
    <col min="13319" max="13319" width="31" bestFit="1" customWidth="1"/>
    <col min="13569" max="13569" width="6" bestFit="1" customWidth="1"/>
    <col min="13570" max="13570" width="38.28515625" bestFit="1" customWidth="1"/>
    <col min="13571" max="13571" width="3.7109375" bestFit="1" customWidth="1"/>
    <col min="13572" max="13572" width="48.85546875" bestFit="1" customWidth="1"/>
    <col min="13573" max="13573" width="4" customWidth="1"/>
    <col min="13574" max="13574" width="71.28515625" bestFit="1" customWidth="1"/>
    <col min="13575" max="13575" width="31" bestFit="1" customWidth="1"/>
    <col min="13825" max="13825" width="6" bestFit="1" customWidth="1"/>
    <col min="13826" max="13826" width="38.28515625" bestFit="1" customWidth="1"/>
    <col min="13827" max="13827" width="3.7109375" bestFit="1" customWidth="1"/>
    <col min="13828" max="13828" width="48.85546875" bestFit="1" customWidth="1"/>
    <col min="13829" max="13829" width="4" customWidth="1"/>
    <col min="13830" max="13830" width="71.28515625" bestFit="1" customWidth="1"/>
    <col min="13831" max="13831" width="31" bestFit="1" customWidth="1"/>
    <col min="14081" max="14081" width="6" bestFit="1" customWidth="1"/>
    <col min="14082" max="14082" width="38.28515625" bestFit="1" customWidth="1"/>
    <col min="14083" max="14083" width="3.7109375" bestFit="1" customWidth="1"/>
    <col min="14084" max="14084" width="48.85546875" bestFit="1" customWidth="1"/>
    <col min="14085" max="14085" width="4" customWidth="1"/>
    <col min="14086" max="14086" width="71.28515625" bestFit="1" customWidth="1"/>
    <col min="14087" max="14087" width="31" bestFit="1" customWidth="1"/>
    <col min="14337" max="14337" width="6" bestFit="1" customWidth="1"/>
    <col min="14338" max="14338" width="38.28515625" bestFit="1" customWidth="1"/>
    <col min="14339" max="14339" width="3.7109375" bestFit="1" customWidth="1"/>
    <col min="14340" max="14340" width="48.85546875" bestFit="1" customWidth="1"/>
    <col min="14341" max="14341" width="4" customWidth="1"/>
    <col min="14342" max="14342" width="71.28515625" bestFit="1" customWidth="1"/>
    <col min="14343" max="14343" width="31" bestFit="1" customWidth="1"/>
    <col min="14593" max="14593" width="6" bestFit="1" customWidth="1"/>
    <col min="14594" max="14594" width="38.28515625" bestFit="1" customWidth="1"/>
    <col min="14595" max="14595" width="3.7109375" bestFit="1" customWidth="1"/>
    <col min="14596" max="14596" width="48.85546875" bestFit="1" customWidth="1"/>
    <col min="14597" max="14597" width="4" customWidth="1"/>
    <col min="14598" max="14598" width="71.28515625" bestFit="1" customWidth="1"/>
    <col min="14599" max="14599" width="31" bestFit="1" customWidth="1"/>
    <col min="14849" max="14849" width="6" bestFit="1" customWidth="1"/>
    <col min="14850" max="14850" width="38.28515625" bestFit="1" customWidth="1"/>
    <col min="14851" max="14851" width="3.7109375" bestFit="1" customWidth="1"/>
    <col min="14852" max="14852" width="48.85546875" bestFit="1" customWidth="1"/>
    <col min="14853" max="14853" width="4" customWidth="1"/>
    <col min="14854" max="14854" width="71.28515625" bestFit="1" customWidth="1"/>
    <col min="14855" max="14855" width="31" bestFit="1" customWidth="1"/>
    <col min="15105" max="15105" width="6" bestFit="1" customWidth="1"/>
    <col min="15106" max="15106" width="38.28515625" bestFit="1" customWidth="1"/>
    <col min="15107" max="15107" width="3.7109375" bestFit="1" customWidth="1"/>
    <col min="15108" max="15108" width="48.85546875" bestFit="1" customWidth="1"/>
    <col min="15109" max="15109" width="4" customWidth="1"/>
    <col min="15110" max="15110" width="71.28515625" bestFit="1" customWidth="1"/>
    <col min="15111" max="15111" width="31" bestFit="1" customWidth="1"/>
    <col min="15361" max="15361" width="6" bestFit="1" customWidth="1"/>
    <col min="15362" max="15362" width="38.28515625" bestFit="1" customWidth="1"/>
    <col min="15363" max="15363" width="3.7109375" bestFit="1" customWidth="1"/>
    <col min="15364" max="15364" width="48.85546875" bestFit="1" customWidth="1"/>
    <col min="15365" max="15365" width="4" customWidth="1"/>
    <col min="15366" max="15366" width="71.28515625" bestFit="1" customWidth="1"/>
    <col min="15367" max="15367" width="31" bestFit="1" customWidth="1"/>
    <col min="15617" max="15617" width="6" bestFit="1" customWidth="1"/>
    <col min="15618" max="15618" width="38.28515625" bestFit="1" customWidth="1"/>
    <col min="15619" max="15619" width="3.7109375" bestFit="1" customWidth="1"/>
    <col min="15620" max="15620" width="48.85546875" bestFit="1" customWidth="1"/>
    <col min="15621" max="15621" width="4" customWidth="1"/>
    <col min="15622" max="15622" width="71.28515625" bestFit="1" customWidth="1"/>
    <col min="15623" max="15623" width="31" bestFit="1" customWidth="1"/>
    <col min="15873" max="15873" width="6" bestFit="1" customWidth="1"/>
    <col min="15874" max="15874" width="38.28515625" bestFit="1" customWidth="1"/>
    <col min="15875" max="15875" width="3.7109375" bestFit="1" customWidth="1"/>
    <col min="15876" max="15876" width="48.85546875" bestFit="1" customWidth="1"/>
    <col min="15877" max="15877" width="4" customWidth="1"/>
    <col min="15878" max="15878" width="71.28515625" bestFit="1" customWidth="1"/>
    <col min="15879" max="15879" width="31" bestFit="1" customWidth="1"/>
    <col min="16129" max="16129" width="6" bestFit="1" customWidth="1"/>
    <col min="16130" max="16130" width="38.28515625" bestFit="1" customWidth="1"/>
    <col min="16131" max="16131" width="3.7109375" bestFit="1" customWidth="1"/>
    <col min="16132" max="16132" width="48.85546875" bestFit="1" customWidth="1"/>
    <col min="16133" max="16133" width="4" customWidth="1"/>
    <col min="16134" max="16134" width="71.28515625" bestFit="1" customWidth="1"/>
    <col min="16135" max="16135" width="31" bestFit="1" customWidth="1"/>
  </cols>
  <sheetData>
    <row r="1" spans="1:7" x14ac:dyDescent="0.25">
      <c r="A1" s="34" t="s">
        <v>8046</v>
      </c>
      <c r="B1" s="35" t="s">
        <v>8047</v>
      </c>
      <c r="C1" s="34" t="s">
        <v>8048</v>
      </c>
      <c r="D1" s="35" t="s">
        <v>112</v>
      </c>
      <c r="E1" s="34" t="s">
        <v>8049</v>
      </c>
      <c r="F1" s="35" t="s">
        <v>8050</v>
      </c>
      <c r="G1" s="78" t="s">
        <v>9132</v>
      </c>
    </row>
    <row r="2" spans="1:7" x14ac:dyDescent="0.25">
      <c r="A2" s="36">
        <v>6545</v>
      </c>
      <c r="B2" s="36" t="s">
        <v>2652</v>
      </c>
      <c r="C2" s="36">
        <v>6</v>
      </c>
      <c r="D2" s="36" t="s">
        <v>113</v>
      </c>
      <c r="E2" s="36">
        <v>145</v>
      </c>
      <c r="F2" s="36" t="s">
        <v>2652</v>
      </c>
      <c r="G2" t="s">
        <v>9136</v>
      </c>
    </row>
    <row r="3" spans="1:7" x14ac:dyDescent="0.25">
      <c r="A3" s="36">
        <v>6491</v>
      </c>
      <c r="B3" s="36" t="s">
        <v>8051</v>
      </c>
      <c r="C3" s="36">
        <v>6</v>
      </c>
      <c r="D3" s="36" t="s">
        <v>113</v>
      </c>
      <c r="E3" s="36">
        <v>37</v>
      </c>
      <c r="F3" s="36" t="s">
        <v>2614</v>
      </c>
      <c r="G3" t="s">
        <v>9134</v>
      </c>
    </row>
    <row r="4" spans="1:7" x14ac:dyDescent="0.25">
      <c r="A4" s="36">
        <v>53011</v>
      </c>
      <c r="B4" s="36" t="s">
        <v>2623</v>
      </c>
      <c r="C4" s="36">
        <v>6</v>
      </c>
      <c r="D4" s="36" t="s">
        <v>113</v>
      </c>
      <c r="E4" s="36">
        <v>147</v>
      </c>
      <c r="F4" s="36" t="s">
        <v>2623</v>
      </c>
      <c r="G4" t="s">
        <v>9137</v>
      </c>
    </row>
    <row r="5" spans="1:7" x14ac:dyDescent="0.25">
      <c r="A5" s="36">
        <v>14313</v>
      </c>
      <c r="B5" s="36" t="s">
        <v>8052</v>
      </c>
      <c r="C5" s="36">
        <v>6</v>
      </c>
      <c r="D5" s="36" t="s">
        <v>113</v>
      </c>
      <c r="E5" s="36">
        <v>130</v>
      </c>
      <c r="F5" s="36" t="s">
        <v>8053</v>
      </c>
      <c r="G5" t="s">
        <v>9138</v>
      </c>
    </row>
    <row r="6" spans="1:7" x14ac:dyDescent="0.25">
      <c r="A6" s="36">
        <v>19752</v>
      </c>
      <c r="B6" s="36" t="s">
        <v>2618</v>
      </c>
      <c r="C6" s="36">
        <v>6</v>
      </c>
      <c r="D6" s="36" t="s">
        <v>113</v>
      </c>
      <c r="E6" s="36">
        <v>144</v>
      </c>
      <c r="F6" s="36" t="s">
        <v>2618</v>
      </c>
      <c r="G6" t="s">
        <v>9135</v>
      </c>
    </row>
    <row r="7" spans="1:7" x14ac:dyDescent="0.25">
      <c r="A7" s="36">
        <v>73982</v>
      </c>
      <c r="B7" s="36" t="s">
        <v>2615</v>
      </c>
      <c r="C7" s="36">
        <v>6</v>
      </c>
      <c r="D7" s="36" t="s">
        <v>113</v>
      </c>
      <c r="E7" s="36">
        <v>39</v>
      </c>
      <c r="F7" s="36" t="s">
        <v>2615</v>
      </c>
      <c r="G7" t="s">
        <v>9139</v>
      </c>
    </row>
    <row r="8" spans="1:7" x14ac:dyDescent="0.25">
      <c r="A8" s="36">
        <v>26527</v>
      </c>
      <c r="B8" s="36" t="s">
        <v>7578</v>
      </c>
      <c r="C8" s="36">
        <v>6</v>
      </c>
      <c r="D8" s="36" t="s">
        <v>113</v>
      </c>
      <c r="E8" s="36">
        <v>186</v>
      </c>
      <c r="F8" s="36" t="s">
        <v>2624</v>
      </c>
      <c r="G8" t="s">
        <v>9134</v>
      </c>
    </row>
    <row r="9" spans="1:7" x14ac:dyDescent="0.25">
      <c r="A9" s="36">
        <v>3885</v>
      </c>
      <c r="B9" s="36" t="s">
        <v>8054</v>
      </c>
      <c r="C9" s="36">
        <v>7</v>
      </c>
      <c r="D9" s="36" t="s">
        <v>133</v>
      </c>
      <c r="E9" s="36">
        <v>194</v>
      </c>
      <c r="F9" s="36" t="s">
        <v>2622</v>
      </c>
      <c r="G9" t="s">
        <v>9134</v>
      </c>
    </row>
    <row r="10" spans="1:7" x14ac:dyDescent="0.25">
      <c r="A10" s="36">
        <v>3887</v>
      </c>
      <c r="B10" s="36" t="s">
        <v>8055</v>
      </c>
      <c r="C10" s="36">
        <v>7</v>
      </c>
      <c r="D10" s="36" t="s">
        <v>133</v>
      </c>
      <c r="E10" s="36">
        <v>194</v>
      </c>
      <c r="F10" s="36" t="s">
        <v>2622</v>
      </c>
      <c r="G10" t="s">
        <v>9134</v>
      </c>
    </row>
    <row r="11" spans="1:7" x14ac:dyDescent="0.25">
      <c r="A11" s="36">
        <v>3888</v>
      </c>
      <c r="B11" s="36" t="s">
        <v>8056</v>
      </c>
      <c r="C11" s="36">
        <v>7</v>
      </c>
      <c r="D11" s="36" t="s">
        <v>133</v>
      </c>
      <c r="E11" s="36">
        <v>194</v>
      </c>
      <c r="F11" s="36" t="s">
        <v>2622</v>
      </c>
      <c r="G11" t="s">
        <v>9134</v>
      </c>
    </row>
    <row r="12" spans="1:7" x14ac:dyDescent="0.25">
      <c r="A12" s="36">
        <v>3889</v>
      </c>
      <c r="B12" s="36" t="s">
        <v>8057</v>
      </c>
      <c r="C12" s="36">
        <v>7</v>
      </c>
      <c r="D12" s="36" t="s">
        <v>133</v>
      </c>
      <c r="E12" s="36">
        <v>194</v>
      </c>
      <c r="F12" s="36" t="s">
        <v>2622</v>
      </c>
      <c r="G12" t="s">
        <v>9134</v>
      </c>
    </row>
    <row r="13" spans="1:7" x14ac:dyDescent="0.25">
      <c r="A13" s="36">
        <v>3890</v>
      </c>
      <c r="B13" s="36" t="s">
        <v>8058</v>
      </c>
      <c r="C13" s="36">
        <v>7</v>
      </c>
      <c r="D13" s="36" t="s">
        <v>133</v>
      </c>
      <c r="E13" s="36">
        <v>194</v>
      </c>
      <c r="F13" s="36" t="s">
        <v>2622</v>
      </c>
      <c r="G13" t="s">
        <v>9134</v>
      </c>
    </row>
    <row r="14" spans="1:7" x14ac:dyDescent="0.25">
      <c r="A14" s="36">
        <v>3891</v>
      </c>
      <c r="B14" s="36" t="s">
        <v>8059</v>
      </c>
      <c r="C14" s="36">
        <v>7</v>
      </c>
      <c r="D14" s="36" t="s">
        <v>133</v>
      </c>
      <c r="E14" s="36">
        <v>194</v>
      </c>
      <c r="F14" s="36" t="s">
        <v>2622</v>
      </c>
      <c r="G14" t="s">
        <v>9139</v>
      </c>
    </row>
    <row r="15" spans="1:7" x14ac:dyDescent="0.25">
      <c r="A15" s="36">
        <v>3893</v>
      </c>
      <c r="B15" s="36" t="s">
        <v>8060</v>
      </c>
      <c r="C15" s="36">
        <v>7</v>
      </c>
      <c r="D15" s="36" t="s">
        <v>133</v>
      </c>
      <c r="E15" s="36">
        <v>194</v>
      </c>
      <c r="F15" s="36" t="s">
        <v>2622</v>
      </c>
      <c r="G15" t="s">
        <v>9139</v>
      </c>
    </row>
    <row r="16" spans="1:7" x14ac:dyDescent="0.25">
      <c r="A16" s="36">
        <v>3894</v>
      </c>
      <c r="B16" s="36" t="s">
        <v>8061</v>
      </c>
      <c r="C16" s="36">
        <v>7</v>
      </c>
      <c r="D16" s="36" t="s">
        <v>133</v>
      </c>
      <c r="E16" s="36">
        <v>194</v>
      </c>
      <c r="F16" s="36" t="s">
        <v>2622</v>
      </c>
      <c r="G16" t="s">
        <v>9140</v>
      </c>
    </row>
    <row r="17" spans="1:7" x14ac:dyDescent="0.25">
      <c r="A17" s="36">
        <v>3896</v>
      </c>
      <c r="B17" s="36" t="s">
        <v>8062</v>
      </c>
      <c r="C17" s="36">
        <v>7</v>
      </c>
      <c r="D17" s="36" t="s">
        <v>133</v>
      </c>
      <c r="E17" s="36">
        <v>194</v>
      </c>
      <c r="F17" s="36" t="s">
        <v>2622</v>
      </c>
      <c r="G17" t="s">
        <v>9141</v>
      </c>
    </row>
    <row r="18" spans="1:7" x14ac:dyDescent="0.25">
      <c r="A18" s="36">
        <v>3897</v>
      </c>
      <c r="B18" s="36" t="s">
        <v>8063</v>
      </c>
      <c r="C18" s="36">
        <v>7</v>
      </c>
      <c r="D18" s="36" t="s">
        <v>133</v>
      </c>
      <c r="E18" s="36">
        <v>194</v>
      </c>
      <c r="F18" s="36" t="s">
        <v>2622</v>
      </c>
      <c r="G18" t="s">
        <v>9142</v>
      </c>
    </row>
    <row r="19" spans="1:7" x14ac:dyDescent="0.25">
      <c r="A19" s="36">
        <v>3898</v>
      </c>
      <c r="B19" s="36" t="s">
        <v>8064</v>
      </c>
      <c r="C19" s="36">
        <v>7</v>
      </c>
      <c r="D19" s="36" t="s">
        <v>133</v>
      </c>
      <c r="E19" s="36">
        <v>194</v>
      </c>
      <c r="F19" s="36" t="s">
        <v>2622</v>
      </c>
      <c r="G19" t="s">
        <v>9143</v>
      </c>
    </row>
    <row r="20" spans="1:7" x14ac:dyDescent="0.25">
      <c r="A20" s="36">
        <v>3899</v>
      </c>
      <c r="B20" s="36" t="s">
        <v>8065</v>
      </c>
      <c r="C20" s="36">
        <v>7</v>
      </c>
      <c r="D20" s="36" t="s">
        <v>133</v>
      </c>
      <c r="E20" s="36">
        <v>194</v>
      </c>
      <c r="F20" s="36" t="s">
        <v>2622</v>
      </c>
      <c r="G20" t="s">
        <v>9144</v>
      </c>
    </row>
    <row r="21" spans="1:7" x14ac:dyDescent="0.25">
      <c r="A21" s="36">
        <v>3900</v>
      </c>
      <c r="B21" s="36" t="s">
        <v>8066</v>
      </c>
      <c r="C21" s="36">
        <v>7</v>
      </c>
      <c r="D21" s="36" t="s">
        <v>133</v>
      </c>
      <c r="E21" s="36">
        <v>194</v>
      </c>
      <c r="F21" s="36" t="s">
        <v>2622</v>
      </c>
      <c r="G21" t="s">
        <v>9136</v>
      </c>
    </row>
    <row r="22" spans="1:7" x14ac:dyDescent="0.25">
      <c r="A22" s="36">
        <v>3901</v>
      </c>
      <c r="B22" s="36" t="s">
        <v>8067</v>
      </c>
      <c r="C22" s="36">
        <v>7</v>
      </c>
      <c r="D22" s="36" t="s">
        <v>133</v>
      </c>
      <c r="E22" s="36">
        <v>194</v>
      </c>
      <c r="F22" s="36" t="s">
        <v>2622</v>
      </c>
      <c r="G22" t="s">
        <v>9145</v>
      </c>
    </row>
    <row r="23" spans="1:7" x14ac:dyDescent="0.25">
      <c r="A23" s="36">
        <v>3904</v>
      </c>
      <c r="B23" s="36" t="s">
        <v>8068</v>
      </c>
      <c r="C23" s="36">
        <v>7</v>
      </c>
      <c r="D23" s="36" t="s">
        <v>133</v>
      </c>
      <c r="E23" s="36">
        <v>194</v>
      </c>
      <c r="F23" s="36" t="s">
        <v>2622</v>
      </c>
      <c r="G23" t="s">
        <v>9146</v>
      </c>
    </row>
    <row r="24" spans="1:7" x14ac:dyDescent="0.25">
      <c r="A24" s="36">
        <v>3905</v>
      </c>
      <c r="B24" s="36" t="s">
        <v>8069</v>
      </c>
      <c r="C24" s="36">
        <v>7</v>
      </c>
      <c r="D24" s="36" t="s">
        <v>133</v>
      </c>
      <c r="E24" s="36">
        <v>194</v>
      </c>
      <c r="F24" s="36" t="s">
        <v>2622</v>
      </c>
      <c r="G24" t="s">
        <v>9147</v>
      </c>
    </row>
    <row r="25" spans="1:7" x14ac:dyDescent="0.25">
      <c r="A25" s="36">
        <v>3906</v>
      </c>
      <c r="B25" s="36" t="s">
        <v>81</v>
      </c>
      <c r="C25" s="36">
        <v>7</v>
      </c>
      <c r="D25" s="36" t="s">
        <v>133</v>
      </c>
      <c r="E25" s="36">
        <v>194</v>
      </c>
      <c r="F25" s="36" t="s">
        <v>2622</v>
      </c>
      <c r="G25" t="s">
        <v>9148</v>
      </c>
    </row>
    <row r="26" spans="1:7" x14ac:dyDescent="0.25">
      <c r="A26" s="36">
        <v>3909</v>
      </c>
      <c r="B26" s="36" t="s">
        <v>8070</v>
      </c>
      <c r="C26" s="36">
        <v>7</v>
      </c>
      <c r="D26" s="36" t="s">
        <v>133</v>
      </c>
      <c r="E26" s="36">
        <v>194</v>
      </c>
      <c r="F26" s="36" t="s">
        <v>2622</v>
      </c>
      <c r="G26" t="s">
        <v>9149</v>
      </c>
    </row>
    <row r="27" spans="1:7" x14ac:dyDescent="0.25">
      <c r="A27" s="36">
        <v>3913</v>
      </c>
      <c r="B27" s="36" t="s">
        <v>8071</v>
      </c>
      <c r="C27" s="36">
        <v>7</v>
      </c>
      <c r="D27" s="36" t="s">
        <v>133</v>
      </c>
      <c r="E27" s="36">
        <v>194</v>
      </c>
      <c r="F27" s="37" t="s">
        <v>2622</v>
      </c>
      <c r="G27" t="s">
        <v>9150</v>
      </c>
    </row>
    <row r="28" spans="1:7" x14ac:dyDescent="0.25">
      <c r="A28" s="36">
        <v>3915</v>
      </c>
      <c r="B28" s="36" t="s">
        <v>8072</v>
      </c>
      <c r="C28" s="36">
        <v>7</v>
      </c>
      <c r="D28" s="36" t="s">
        <v>133</v>
      </c>
      <c r="E28" s="36">
        <v>194</v>
      </c>
      <c r="F28" s="36" t="s">
        <v>2622</v>
      </c>
      <c r="G28" t="s">
        <v>9151</v>
      </c>
    </row>
    <row r="29" spans="1:7" x14ac:dyDescent="0.25">
      <c r="A29" s="36">
        <v>3921</v>
      </c>
      <c r="B29" s="36" t="s">
        <v>8073</v>
      </c>
      <c r="C29" s="36">
        <v>7</v>
      </c>
      <c r="D29" s="36" t="s">
        <v>133</v>
      </c>
      <c r="E29" s="36">
        <v>194</v>
      </c>
      <c r="F29" s="36" t="s">
        <v>2622</v>
      </c>
      <c r="G29" t="s">
        <v>9152</v>
      </c>
    </row>
    <row r="30" spans="1:7" x14ac:dyDescent="0.25">
      <c r="A30" s="36">
        <v>3924</v>
      </c>
      <c r="B30" s="36" t="s">
        <v>8074</v>
      </c>
      <c r="C30" s="36">
        <v>7</v>
      </c>
      <c r="D30" s="36" t="s">
        <v>133</v>
      </c>
      <c r="E30" s="36">
        <v>194</v>
      </c>
      <c r="F30" s="36" t="s">
        <v>2622</v>
      </c>
      <c r="G30" t="s">
        <v>9153</v>
      </c>
    </row>
    <row r="31" spans="1:7" x14ac:dyDescent="0.25">
      <c r="A31" s="36">
        <v>3927</v>
      </c>
      <c r="B31" s="36" t="s">
        <v>8075</v>
      </c>
      <c r="C31" s="36">
        <v>7</v>
      </c>
      <c r="D31" s="36" t="s">
        <v>133</v>
      </c>
      <c r="E31" s="36">
        <v>194</v>
      </c>
      <c r="F31" s="36" t="s">
        <v>2622</v>
      </c>
      <c r="G31" t="s">
        <v>9148</v>
      </c>
    </row>
    <row r="32" spans="1:7" x14ac:dyDescent="0.25">
      <c r="A32" s="36">
        <v>3928</v>
      </c>
      <c r="B32" s="36" t="s">
        <v>8076</v>
      </c>
      <c r="C32" s="36">
        <v>7</v>
      </c>
      <c r="D32" s="36" t="s">
        <v>133</v>
      </c>
      <c r="E32" s="36">
        <v>194</v>
      </c>
      <c r="F32" s="36" t="s">
        <v>2622</v>
      </c>
      <c r="G32" t="s">
        <v>9154</v>
      </c>
    </row>
    <row r="33" spans="1:7" x14ac:dyDescent="0.25">
      <c r="A33" s="36">
        <v>3930</v>
      </c>
      <c r="B33" s="36" t="s">
        <v>8077</v>
      </c>
      <c r="C33" s="36">
        <v>7</v>
      </c>
      <c r="D33" s="36" t="s">
        <v>133</v>
      </c>
      <c r="E33" s="36">
        <v>194</v>
      </c>
      <c r="F33" s="36" t="s">
        <v>2622</v>
      </c>
      <c r="G33" t="s">
        <v>9155</v>
      </c>
    </row>
    <row r="34" spans="1:7" x14ac:dyDescent="0.25">
      <c r="A34" s="36">
        <v>21278</v>
      </c>
      <c r="B34" s="36" t="s">
        <v>8078</v>
      </c>
      <c r="C34" s="36">
        <v>7</v>
      </c>
      <c r="D34" s="36" t="s">
        <v>133</v>
      </c>
      <c r="E34" s="36">
        <v>194</v>
      </c>
      <c r="F34" s="36" t="s">
        <v>2622</v>
      </c>
      <c r="G34" t="s">
        <v>9156</v>
      </c>
    </row>
    <row r="35" spans="1:7" x14ac:dyDescent="0.25">
      <c r="A35" s="36">
        <v>70993</v>
      </c>
      <c r="B35" s="36" t="s">
        <v>7586</v>
      </c>
      <c r="C35" s="36">
        <v>7</v>
      </c>
      <c r="D35" s="36" t="s">
        <v>133</v>
      </c>
      <c r="E35" s="36">
        <v>194</v>
      </c>
      <c r="F35" s="36" t="s">
        <v>2622</v>
      </c>
      <c r="G35" t="s">
        <v>9134</v>
      </c>
    </row>
    <row r="36" spans="1:7" x14ac:dyDescent="0.25">
      <c r="A36" s="36">
        <v>71009</v>
      </c>
      <c r="B36" s="36" t="s">
        <v>8079</v>
      </c>
      <c r="C36" s="36">
        <v>7</v>
      </c>
      <c r="D36" s="36" t="s">
        <v>133</v>
      </c>
      <c r="E36" s="36">
        <v>194</v>
      </c>
      <c r="F36" s="36" t="s">
        <v>2622</v>
      </c>
      <c r="G36" t="s">
        <v>9134</v>
      </c>
    </row>
    <row r="37" spans="1:7" x14ac:dyDescent="0.25">
      <c r="A37" s="36">
        <v>71011</v>
      </c>
      <c r="B37" s="36" t="s">
        <v>8080</v>
      </c>
      <c r="C37" s="36">
        <v>7</v>
      </c>
      <c r="D37" s="36" t="s">
        <v>133</v>
      </c>
      <c r="E37" s="36">
        <v>194</v>
      </c>
      <c r="F37" s="36" t="s">
        <v>2622</v>
      </c>
      <c r="G37" t="s">
        <v>9157</v>
      </c>
    </row>
    <row r="38" spans="1:7" x14ac:dyDescent="0.25">
      <c r="A38" s="36">
        <v>71012</v>
      </c>
      <c r="B38" s="36" t="s">
        <v>8081</v>
      </c>
      <c r="C38" s="36">
        <v>7</v>
      </c>
      <c r="D38" s="36" t="s">
        <v>133</v>
      </c>
      <c r="E38" s="36">
        <v>194</v>
      </c>
      <c r="F38" s="36" t="s">
        <v>2622</v>
      </c>
      <c r="G38" t="s">
        <v>9158</v>
      </c>
    </row>
    <row r="39" spans="1:7" x14ac:dyDescent="0.25">
      <c r="A39" s="36">
        <v>71014</v>
      </c>
      <c r="B39" s="36" t="s">
        <v>7591</v>
      </c>
      <c r="C39" s="36">
        <v>7</v>
      </c>
      <c r="D39" s="36" t="s">
        <v>133</v>
      </c>
      <c r="E39" s="36">
        <v>194</v>
      </c>
      <c r="F39" s="36" t="s">
        <v>2622</v>
      </c>
      <c r="G39" t="s">
        <v>9159</v>
      </c>
    </row>
    <row r="40" spans="1:7" x14ac:dyDescent="0.25">
      <c r="A40" s="36">
        <v>71015</v>
      </c>
      <c r="B40" s="36" t="s">
        <v>8082</v>
      </c>
      <c r="C40" s="36">
        <v>7</v>
      </c>
      <c r="D40" s="36" t="s">
        <v>133</v>
      </c>
      <c r="E40" s="36">
        <v>194</v>
      </c>
      <c r="F40" s="36" t="s">
        <v>2622</v>
      </c>
      <c r="G40" t="s">
        <v>9160</v>
      </c>
    </row>
    <row r="41" spans="1:7" x14ac:dyDescent="0.25">
      <c r="A41" s="36">
        <v>71016</v>
      </c>
      <c r="B41" s="36" t="s">
        <v>8083</v>
      </c>
      <c r="C41" s="36">
        <v>7</v>
      </c>
      <c r="D41" s="36" t="s">
        <v>133</v>
      </c>
      <c r="E41" s="36">
        <v>194</v>
      </c>
      <c r="F41" s="36" t="s">
        <v>2622</v>
      </c>
      <c r="G41" t="s">
        <v>9156</v>
      </c>
    </row>
    <row r="42" spans="1:7" x14ac:dyDescent="0.25">
      <c r="A42" s="36">
        <v>71017</v>
      </c>
      <c r="B42" s="36" t="s">
        <v>7585</v>
      </c>
      <c r="C42" s="36">
        <v>7</v>
      </c>
      <c r="D42" s="36" t="s">
        <v>133</v>
      </c>
      <c r="E42" s="36">
        <v>194</v>
      </c>
      <c r="F42" s="36" t="s">
        <v>2622</v>
      </c>
      <c r="G42" t="s">
        <v>9145</v>
      </c>
    </row>
    <row r="43" spans="1:7" x14ac:dyDescent="0.25">
      <c r="A43" s="36">
        <v>71018</v>
      </c>
      <c r="B43" s="36" t="s">
        <v>8084</v>
      </c>
      <c r="C43" s="36">
        <v>7</v>
      </c>
      <c r="D43" s="36" t="s">
        <v>133</v>
      </c>
      <c r="E43" s="36">
        <v>194</v>
      </c>
      <c r="F43" s="36" t="s">
        <v>2622</v>
      </c>
      <c r="G43" t="s">
        <v>9161</v>
      </c>
    </row>
    <row r="44" spans="1:7" x14ac:dyDescent="0.25">
      <c r="A44" s="36">
        <v>71019</v>
      </c>
      <c r="B44" s="36" t="s">
        <v>8085</v>
      </c>
      <c r="C44" s="36">
        <v>7</v>
      </c>
      <c r="D44" s="36" t="s">
        <v>133</v>
      </c>
      <c r="E44" s="36">
        <v>194</v>
      </c>
      <c r="F44" s="36" t="s">
        <v>2622</v>
      </c>
      <c r="G44" t="s">
        <v>9162</v>
      </c>
    </row>
    <row r="45" spans="1:7" x14ac:dyDescent="0.25">
      <c r="A45" s="36">
        <v>71020</v>
      </c>
      <c r="B45" s="36" t="s">
        <v>8086</v>
      </c>
      <c r="C45" s="36">
        <v>7</v>
      </c>
      <c r="D45" s="36" t="s">
        <v>133</v>
      </c>
      <c r="E45" s="36">
        <v>194</v>
      </c>
      <c r="F45" s="36" t="s">
        <v>2622</v>
      </c>
      <c r="G45" t="s">
        <v>9147</v>
      </c>
    </row>
    <row r="46" spans="1:7" x14ac:dyDescent="0.25">
      <c r="A46" s="36">
        <v>71021</v>
      </c>
      <c r="B46" s="36" t="s">
        <v>8087</v>
      </c>
      <c r="C46" s="36">
        <v>7</v>
      </c>
      <c r="D46" s="36" t="s">
        <v>133</v>
      </c>
      <c r="E46" s="36">
        <v>194</v>
      </c>
      <c r="F46" s="36" t="s">
        <v>2622</v>
      </c>
      <c r="G46" t="s">
        <v>9141</v>
      </c>
    </row>
    <row r="47" spans="1:7" x14ac:dyDescent="0.25">
      <c r="A47" s="36">
        <v>71022</v>
      </c>
      <c r="B47" s="36" t="s">
        <v>8088</v>
      </c>
      <c r="C47" s="36">
        <v>7</v>
      </c>
      <c r="D47" s="36" t="s">
        <v>133</v>
      </c>
      <c r="E47" s="36">
        <v>194</v>
      </c>
      <c r="F47" s="36" t="s">
        <v>2622</v>
      </c>
      <c r="G47" t="s">
        <v>9163</v>
      </c>
    </row>
    <row r="48" spans="1:7" x14ac:dyDescent="0.25">
      <c r="A48" s="36">
        <v>71023</v>
      </c>
      <c r="B48" s="36" t="s">
        <v>8089</v>
      </c>
      <c r="C48" s="36">
        <v>7</v>
      </c>
      <c r="D48" s="36" t="s">
        <v>133</v>
      </c>
      <c r="E48" s="36">
        <v>194</v>
      </c>
      <c r="F48" s="36" t="s">
        <v>2622</v>
      </c>
      <c r="G48" t="s">
        <v>9164</v>
      </c>
    </row>
    <row r="49" spans="1:7" x14ac:dyDescent="0.25">
      <c r="A49" s="36">
        <v>71024</v>
      </c>
      <c r="B49" s="36" t="s">
        <v>8090</v>
      </c>
      <c r="C49" s="36">
        <v>7</v>
      </c>
      <c r="D49" s="36" t="s">
        <v>133</v>
      </c>
      <c r="E49" s="36">
        <v>194</v>
      </c>
      <c r="F49" s="36" t="s">
        <v>2622</v>
      </c>
      <c r="G49" t="s">
        <v>9133</v>
      </c>
    </row>
    <row r="50" spans="1:7" x14ac:dyDescent="0.25">
      <c r="A50" s="36">
        <v>71025</v>
      </c>
      <c r="B50" s="36" t="s">
        <v>8091</v>
      </c>
      <c r="C50" s="36">
        <v>7</v>
      </c>
      <c r="D50" s="36" t="s">
        <v>133</v>
      </c>
      <c r="E50" s="36">
        <v>194</v>
      </c>
      <c r="F50" s="36" t="s">
        <v>2622</v>
      </c>
      <c r="G50" t="s">
        <v>9165</v>
      </c>
    </row>
    <row r="51" spans="1:7" x14ac:dyDescent="0.25">
      <c r="A51" s="36">
        <v>6462</v>
      </c>
      <c r="B51" s="36" t="s">
        <v>2649</v>
      </c>
      <c r="C51" s="36">
        <v>6</v>
      </c>
      <c r="D51" s="36" t="s">
        <v>113</v>
      </c>
      <c r="E51" s="36">
        <v>34</v>
      </c>
      <c r="F51" s="36" t="s">
        <v>2649</v>
      </c>
      <c r="G51" t="s">
        <v>9134</v>
      </c>
    </row>
    <row r="52" spans="1:7" x14ac:dyDescent="0.25">
      <c r="A52" s="36">
        <v>6591</v>
      </c>
      <c r="B52" s="36" t="s">
        <v>2625</v>
      </c>
      <c r="C52" s="36">
        <v>6</v>
      </c>
      <c r="D52" s="36" t="s">
        <v>113</v>
      </c>
      <c r="E52" s="36">
        <v>146</v>
      </c>
      <c r="F52" s="36" t="s">
        <v>2625</v>
      </c>
      <c r="G52" t="s">
        <v>9166</v>
      </c>
    </row>
    <row r="53" spans="1:7" x14ac:dyDescent="0.25">
      <c r="A53" s="36">
        <v>86202</v>
      </c>
      <c r="B53" s="36" t="s">
        <v>2617</v>
      </c>
      <c r="C53" s="36">
        <v>6</v>
      </c>
      <c r="D53" s="36" t="s">
        <v>113</v>
      </c>
      <c r="E53" s="36">
        <v>109</v>
      </c>
      <c r="F53" s="36" t="s">
        <v>2617</v>
      </c>
      <c r="G53" t="s">
        <v>9134</v>
      </c>
    </row>
    <row r="54" spans="1:7" x14ac:dyDescent="0.25">
      <c r="A54" s="36">
        <v>21279</v>
      </c>
      <c r="B54" s="36" t="s">
        <v>8092</v>
      </c>
      <c r="C54" s="36">
        <v>7</v>
      </c>
      <c r="D54" s="36" t="s">
        <v>133</v>
      </c>
      <c r="E54" s="36">
        <v>107</v>
      </c>
      <c r="F54" s="36" t="s">
        <v>2616</v>
      </c>
      <c r="G54" t="s">
        <v>9156</v>
      </c>
    </row>
    <row r="55" spans="1:7" x14ac:dyDescent="0.25">
      <c r="A55" s="36">
        <v>72105</v>
      </c>
      <c r="B55" s="36" t="s">
        <v>8093</v>
      </c>
      <c r="C55" s="36">
        <v>7</v>
      </c>
      <c r="D55" s="36" t="s">
        <v>133</v>
      </c>
      <c r="E55" s="36">
        <v>107</v>
      </c>
      <c r="F55" s="36" t="s">
        <v>2616</v>
      </c>
      <c r="G55" t="s">
        <v>9141</v>
      </c>
    </row>
    <row r="56" spans="1:7" x14ac:dyDescent="0.25">
      <c r="A56" s="36">
        <v>72172</v>
      </c>
      <c r="B56" s="36" t="s">
        <v>8094</v>
      </c>
      <c r="C56" s="36">
        <v>7</v>
      </c>
      <c r="D56" s="36" t="s">
        <v>133</v>
      </c>
      <c r="E56" s="36">
        <v>107</v>
      </c>
      <c r="F56" s="36" t="s">
        <v>2616</v>
      </c>
      <c r="G56" t="s">
        <v>9143</v>
      </c>
    </row>
    <row r="57" spans="1:7" x14ac:dyDescent="0.25">
      <c r="A57" s="36">
        <v>72186</v>
      </c>
      <c r="B57" s="36" t="s">
        <v>8095</v>
      </c>
      <c r="C57" s="36">
        <v>7</v>
      </c>
      <c r="D57" s="36" t="s">
        <v>133</v>
      </c>
      <c r="E57" s="36">
        <v>107</v>
      </c>
      <c r="F57" s="36" t="s">
        <v>2616</v>
      </c>
      <c r="G57" t="s">
        <v>9144</v>
      </c>
    </row>
    <row r="58" spans="1:7" x14ac:dyDescent="0.25">
      <c r="A58" s="36">
        <v>72201</v>
      </c>
      <c r="B58" s="36" t="s">
        <v>8096</v>
      </c>
      <c r="C58" s="36">
        <v>7</v>
      </c>
      <c r="D58" s="36" t="s">
        <v>133</v>
      </c>
      <c r="E58" s="36">
        <v>107</v>
      </c>
      <c r="F58" s="36" t="s">
        <v>2616</v>
      </c>
      <c r="G58" t="s">
        <v>9147</v>
      </c>
    </row>
    <row r="59" spans="1:7" x14ac:dyDescent="0.25">
      <c r="A59" s="36">
        <v>72261</v>
      </c>
      <c r="B59" s="36" t="s">
        <v>8097</v>
      </c>
      <c r="C59" s="36">
        <v>7</v>
      </c>
      <c r="D59" s="36" t="s">
        <v>133</v>
      </c>
      <c r="E59" s="36">
        <v>107</v>
      </c>
      <c r="F59" s="36" t="s">
        <v>2616</v>
      </c>
      <c r="G59" t="s">
        <v>9149</v>
      </c>
    </row>
    <row r="60" spans="1:7" x14ac:dyDescent="0.25">
      <c r="A60" s="36">
        <v>72321</v>
      </c>
      <c r="B60" s="36" t="s">
        <v>8098</v>
      </c>
      <c r="C60" s="36">
        <v>7</v>
      </c>
      <c r="D60" s="36" t="s">
        <v>133</v>
      </c>
      <c r="E60" s="36">
        <v>107</v>
      </c>
      <c r="F60" s="36" t="s">
        <v>2616</v>
      </c>
      <c r="G60" t="s">
        <v>9151</v>
      </c>
    </row>
    <row r="61" spans="1:7" x14ac:dyDescent="0.25">
      <c r="A61" s="36">
        <v>72367</v>
      </c>
      <c r="B61" s="36" t="s">
        <v>8099</v>
      </c>
      <c r="C61" s="36">
        <v>7</v>
      </c>
      <c r="D61" s="36" t="s">
        <v>133</v>
      </c>
      <c r="E61" s="36">
        <v>107</v>
      </c>
      <c r="F61" s="36" t="s">
        <v>2616</v>
      </c>
      <c r="G61" t="s">
        <v>9154</v>
      </c>
    </row>
    <row r="62" spans="1:7" x14ac:dyDescent="0.25">
      <c r="A62" s="36">
        <v>72397</v>
      </c>
      <c r="B62" s="36" t="s">
        <v>8100</v>
      </c>
      <c r="C62" s="36">
        <v>7</v>
      </c>
      <c r="D62" s="36" t="s">
        <v>133</v>
      </c>
      <c r="E62" s="36">
        <v>107</v>
      </c>
      <c r="F62" s="36" t="s">
        <v>2616</v>
      </c>
      <c r="G62" t="s">
        <v>9142</v>
      </c>
    </row>
    <row r="63" spans="1:7" x14ac:dyDescent="0.25">
      <c r="A63" s="36">
        <v>72411</v>
      </c>
      <c r="B63" s="36" t="s">
        <v>8101</v>
      </c>
      <c r="C63" s="36">
        <v>7</v>
      </c>
      <c r="D63" s="36" t="s">
        <v>133</v>
      </c>
      <c r="E63" s="36">
        <v>107</v>
      </c>
      <c r="F63" s="36" t="s">
        <v>2616</v>
      </c>
      <c r="G63" t="s">
        <v>9136</v>
      </c>
    </row>
    <row r="64" spans="1:7" x14ac:dyDescent="0.25">
      <c r="A64" s="36">
        <v>72424</v>
      </c>
      <c r="B64" s="36" t="s">
        <v>8102</v>
      </c>
      <c r="C64" s="36">
        <v>7</v>
      </c>
      <c r="D64" s="36" t="s">
        <v>133</v>
      </c>
      <c r="E64" s="36">
        <v>107</v>
      </c>
      <c r="F64" s="36" t="s">
        <v>2616</v>
      </c>
      <c r="G64" t="s">
        <v>9145</v>
      </c>
    </row>
    <row r="65" spans="1:7" x14ac:dyDescent="0.25">
      <c r="A65" s="36">
        <v>72439</v>
      </c>
      <c r="B65" s="36" t="s">
        <v>8103</v>
      </c>
      <c r="C65" s="36">
        <v>7</v>
      </c>
      <c r="D65" s="36" t="s">
        <v>133</v>
      </c>
      <c r="E65" s="36">
        <v>107</v>
      </c>
      <c r="F65" s="36" t="s">
        <v>2616</v>
      </c>
      <c r="G65" t="s">
        <v>9167</v>
      </c>
    </row>
    <row r="66" spans="1:7" x14ac:dyDescent="0.25">
      <c r="A66" s="36">
        <v>72469</v>
      </c>
      <c r="B66" s="36" t="s">
        <v>8104</v>
      </c>
      <c r="C66" s="36">
        <v>7</v>
      </c>
      <c r="D66" s="36" t="s">
        <v>133</v>
      </c>
      <c r="E66" s="36">
        <v>107</v>
      </c>
      <c r="F66" s="36" t="s">
        <v>2616</v>
      </c>
      <c r="G66" t="s">
        <v>9146</v>
      </c>
    </row>
    <row r="67" spans="1:7" x14ac:dyDescent="0.25">
      <c r="A67" s="36">
        <v>72499</v>
      </c>
      <c r="B67" s="36" t="s">
        <v>8105</v>
      </c>
      <c r="C67" s="36">
        <v>7</v>
      </c>
      <c r="D67" s="36" t="s">
        <v>133</v>
      </c>
      <c r="E67" s="36">
        <v>107</v>
      </c>
      <c r="F67" s="36" t="s">
        <v>2616</v>
      </c>
      <c r="G67" t="s">
        <v>9150</v>
      </c>
    </row>
    <row r="68" spans="1:7" x14ac:dyDescent="0.25">
      <c r="A68" s="36">
        <v>72528</v>
      </c>
      <c r="B68" s="36" t="s">
        <v>168</v>
      </c>
      <c r="C68" s="36">
        <v>7</v>
      </c>
      <c r="D68" s="36" t="s">
        <v>133</v>
      </c>
      <c r="E68" s="36">
        <v>107</v>
      </c>
      <c r="F68" s="36" t="s">
        <v>2616</v>
      </c>
      <c r="G68" t="s">
        <v>9168</v>
      </c>
    </row>
    <row r="69" spans="1:7" x14ac:dyDescent="0.25">
      <c r="A69" s="36">
        <v>72588</v>
      </c>
      <c r="B69" s="36" t="s">
        <v>8106</v>
      </c>
      <c r="C69" s="36">
        <v>7</v>
      </c>
      <c r="D69" s="36" t="s">
        <v>133</v>
      </c>
      <c r="E69" s="36">
        <v>107</v>
      </c>
      <c r="F69" s="36" t="s">
        <v>2616</v>
      </c>
      <c r="G69" t="s">
        <v>9152</v>
      </c>
    </row>
    <row r="70" spans="1:7" x14ac:dyDescent="0.25">
      <c r="A70" s="36">
        <v>72618</v>
      </c>
      <c r="B70" s="36" t="s">
        <v>8107</v>
      </c>
      <c r="C70" s="36">
        <v>7</v>
      </c>
      <c r="D70" s="36" t="s">
        <v>133</v>
      </c>
      <c r="E70" s="36">
        <v>107</v>
      </c>
      <c r="F70" s="36" t="s">
        <v>2616</v>
      </c>
      <c r="G70" t="s">
        <v>9153</v>
      </c>
    </row>
    <row r="71" spans="1:7" x14ac:dyDescent="0.25">
      <c r="A71" s="36">
        <v>72648</v>
      </c>
      <c r="B71" s="36" t="s">
        <v>8108</v>
      </c>
      <c r="C71" s="36">
        <v>7</v>
      </c>
      <c r="D71" s="36" t="s">
        <v>133</v>
      </c>
      <c r="E71" s="36">
        <v>107</v>
      </c>
      <c r="F71" s="36" t="s">
        <v>2616</v>
      </c>
      <c r="G71" t="s">
        <v>9148</v>
      </c>
    </row>
    <row r="72" spans="1:7" x14ac:dyDescent="0.25">
      <c r="A72" s="36">
        <v>72714</v>
      </c>
      <c r="B72" s="36" t="s">
        <v>8109</v>
      </c>
      <c r="C72" s="36">
        <v>7</v>
      </c>
      <c r="D72" s="36" t="s">
        <v>133</v>
      </c>
      <c r="E72" s="36">
        <v>107</v>
      </c>
      <c r="F72" s="36" t="s">
        <v>2616</v>
      </c>
      <c r="G72" t="s">
        <v>9141</v>
      </c>
    </row>
    <row r="73" spans="1:7" x14ac:dyDescent="0.25">
      <c r="A73" s="36">
        <v>72726</v>
      </c>
      <c r="B73" s="36" t="s">
        <v>8110</v>
      </c>
      <c r="C73" s="36">
        <v>7</v>
      </c>
      <c r="D73" s="36" t="s">
        <v>133</v>
      </c>
      <c r="E73" s="36">
        <v>107</v>
      </c>
      <c r="F73" s="36" t="s">
        <v>2616</v>
      </c>
      <c r="G73" t="s">
        <v>9165</v>
      </c>
    </row>
    <row r="74" spans="1:7" x14ac:dyDescent="0.25">
      <c r="A74" s="36">
        <v>72737</v>
      </c>
      <c r="B74" s="36" t="s">
        <v>8111</v>
      </c>
      <c r="C74" s="36">
        <v>7</v>
      </c>
      <c r="D74" s="36" t="s">
        <v>133</v>
      </c>
      <c r="E74" s="36">
        <v>107</v>
      </c>
      <c r="F74" s="36" t="s">
        <v>2616</v>
      </c>
      <c r="G74" t="s">
        <v>9162</v>
      </c>
    </row>
    <row r="75" spans="1:7" x14ac:dyDescent="0.25">
      <c r="A75" s="36">
        <v>72748</v>
      </c>
      <c r="B75" s="36" t="s">
        <v>8112</v>
      </c>
      <c r="C75" s="36">
        <v>7</v>
      </c>
      <c r="D75" s="36" t="s">
        <v>133</v>
      </c>
      <c r="E75" s="36">
        <v>107</v>
      </c>
      <c r="F75" s="36" t="s">
        <v>2616</v>
      </c>
      <c r="G75" t="s">
        <v>9145</v>
      </c>
    </row>
    <row r="76" spans="1:7" x14ac:dyDescent="0.25">
      <c r="A76" s="36">
        <v>72759</v>
      </c>
      <c r="B76" s="36" t="s">
        <v>8113</v>
      </c>
      <c r="C76" s="36">
        <v>7</v>
      </c>
      <c r="D76" s="36" t="s">
        <v>133</v>
      </c>
      <c r="E76" s="36">
        <v>107</v>
      </c>
      <c r="F76" s="36" t="s">
        <v>2616</v>
      </c>
      <c r="G76" t="s">
        <v>9164</v>
      </c>
    </row>
    <row r="77" spans="1:7" x14ac:dyDescent="0.25">
      <c r="A77" s="36">
        <v>72771</v>
      </c>
      <c r="B77" s="36" t="s">
        <v>8114</v>
      </c>
      <c r="C77" s="36">
        <v>7</v>
      </c>
      <c r="D77" s="36" t="s">
        <v>133</v>
      </c>
      <c r="E77" s="36">
        <v>107</v>
      </c>
      <c r="F77" s="36" t="s">
        <v>2616</v>
      </c>
      <c r="G77" t="s">
        <v>9163</v>
      </c>
    </row>
    <row r="78" spans="1:7" x14ac:dyDescent="0.25">
      <c r="A78" s="36">
        <v>72781</v>
      </c>
      <c r="B78" s="36" t="s">
        <v>8115</v>
      </c>
      <c r="C78" s="36">
        <v>7</v>
      </c>
      <c r="D78" s="36" t="s">
        <v>133</v>
      </c>
      <c r="E78" s="36">
        <v>107</v>
      </c>
      <c r="F78" s="36" t="s">
        <v>2616</v>
      </c>
      <c r="G78" t="s">
        <v>9133</v>
      </c>
    </row>
    <row r="79" spans="1:7" x14ac:dyDescent="0.25">
      <c r="A79" s="36">
        <v>72791</v>
      </c>
      <c r="B79" s="36" t="s">
        <v>8116</v>
      </c>
      <c r="C79" s="36">
        <v>7</v>
      </c>
      <c r="D79" s="36" t="s">
        <v>133</v>
      </c>
      <c r="E79" s="36">
        <v>107</v>
      </c>
      <c r="F79" s="36" t="s">
        <v>2616</v>
      </c>
      <c r="G79" t="s">
        <v>9161</v>
      </c>
    </row>
    <row r="80" spans="1:7" x14ac:dyDescent="0.25">
      <c r="A80" s="36">
        <v>72802</v>
      </c>
      <c r="B80" s="36" t="s">
        <v>8117</v>
      </c>
      <c r="C80" s="36">
        <v>7</v>
      </c>
      <c r="D80" s="36" t="s">
        <v>133</v>
      </c>
      <c r="E80" s="36">
        <v>107</v>
      </c>
      <c r="F80" s="36" t="s">
        <v>2616</v>
      </c>
      <c r="G80" t="s">
        <v>9159</v>
      </c>
    </row>
    <row r="81" spans="1:7" x14ac:dyDescent="0.25">
      <c r="A81" s="36">
        <v>72813</v>
      </c>
      <c r="B81" s="36" t="s">
        <v>8118</v>
      </c>
      <c r="C81" s="36">
        <v>7</v>
      </c>
      <c r="D81" s="36" t="s">
        <v>133</v>
      </c>
      <c r="E81" s="36">
        <v>107</v>
      </c>
      <c r="F81" s="36" t="s">
        <v>2616</v>
      </c>
      <c r="G81" t="s">
        <v>9147</v>
      </c>
    </row>
    <row r="82" spans="1:7" x14ac:dyDescent="0.25">
      <c r="A82" s="36">
        <v>72824</v>
      </c>
      <c r="B82" s="36" t="s">
        <v>8119</v>
      </c>
      <c r="C82" s="36">
        <v>7</v>
      </c>
      <c r="D82" s="36" t="s">
        <v>133</v>
      </c>
      <c r="E82" s="36">
        <v>107</v>
      </c>
      <c r="F82" s="36" t="s">
        <v>2616</v>
      </c>
      <c r="G82" t="s">
        <v>9160</v>
      </c>
    </row>
    <row r="83" spans="1:7" x14ac:dyDescent="0.25">
      <c r="A83" s="36">
        <v>72835</v>
      </c>
      <c r="B83" s="36" t="s">
        <v>8120</v>
      </c>
      <c r="C83" s="36">
        <v>7</v>
      </c>
      <c r="D83" s="36" t="s">
        <v>133</v>
      </c>
      <c r="E83" s="36">
        <v>107</v>
      </c>
      <c r="F83" s="36" t="s">
        <v>2616</v>
      </c>
      <c r="G83" t="s">
        <v>9156</v>
      </c>
    </row>
    <row r="84" spans="1:7" x14ac:dyDescent="0.25">
      <c r="A84" s="36">
        <v>72902</v>
      </c>
      <c r="B84" s="36" t="s">
        <v>2616</v>
      </c>
      <c r="C84" s="36">
        <v>7</v>
      </c>
      <c r="D84" s="36" t="s">
        <v>133</v>
      </c>
      <c r="E84" s="36">
        <v>107</v>
      </c>
      <c r="F84" s="37" t="s">
        <v>2616</v>
      </c>
      <c r="G84" t="s">
        <v>9134</v>
      </c>
    </row>
    <row r="85" spans="1:7" x14ac:dyDescent="0.25">
      <c r="A85" s="36">
        <v>73058</v>
      </c>
      <c r="B85" s="36" t="s">
        <v>8121</v>
      </c>
      <c r="C85" s="36">
        <v>7</v>
      </c>
      <c r="D85" s="36" t="s">
        <v>133</v>
      </c>
      <c r="E85" s="36">
        <v>107</v>
      </c>
      <c r="F85" s="37" t="s">
        <v>2616</v>
      </c>
      <c r="G85" t="s">
        <v>9140</v>
      </c>
    </row>
    <row r="86" spans="1:7" x14ac:dyDescent="0.25">
      <c r="A86" s="36">
        <v>73522</v>
      </c>
      <c r="B86" s="36" t="s">
        <v>7583</v>
      </c>
      <c r="C86" s="36">
        <v>7</v>
      </c>
      <c r="D86" s="36" t="s">
        <v>133</v>
      </c>
      <c r="E86" s="36">
        <v>107</v>
      </c>
      <c r="F86" s="37" t="s">
        <v>2616</v>
      </c>
      <c r="G86" t="s">
        <v>9134</v>
      </c>
    </row>
    <row r="87" spans="1:7" x14ac:dyDescent="0.25">
      <c r="A87" s="36">
        <v>73675</v>
      </c>
      <c r="B87" s="36" t="s">
        <v>8122</v>
      </c>
      <c r="C87" s="36">
        <v>7</v>
      </c>
      <c r="D87" s="36" t="s">
        <v>133</v>
      </c>
      <c r="E87" s="36">
        <v>107</v>
      </c>
      <c r="F87" s="37" t="s">
        <v>2616</v>
      </c>
      <c r="G87" t="s">
        <v>9134</v>
      </c>
    </row>
    <row r="88" spans="1:7" x14ac:dyDescent="0.25">
      <c r="A88" s="36">
        <v>73696</v>
      </c>
      <c r="B88" s="36" t="s">
        <v>8123</v>
      </c>
      <c r="C88" s="36">
        <v>7</v>
      </c>
      <c r="D88" s="36" t="s">
        <v>133</v>
      </c>
      <c r="E88" s="36">
        <v>107</v>
      </c>
      <c r="F88" s="37" t="s">
        <v>2616</v>
      </c>
      <c r="G88" t="s">
        <v>9134</v>
      </c>
    </row>
    <row r="89" spans="1:7" x14ac:dyDescent="0.25">
      <c r="A89" s="36">
        <v>73717</v>
      </c>
      <c r="B89" s="36" t="s">
        <v>8124</v>
      </c>
      <c r="C89" s="36">
        <v>7</v>
      </c>
      <c r="D89" s="36" t="s">
        <v>133</v>
      </c>
      <c r="E89" s="36">
        <v>107</v>
      </c>
      <c r="F89" s="37" t="s">
        <v>2616</v>
      </c>
      <c r="G89" t="s">
        <v>9157</v>
      </c>
    </row>
    <row r="90" spans="1:7" x14ac:dyDescent="0.25">
      <c r="A90" s="36">
        <v>73730</v>
      </c>
      <c r="B90" s="36" t="s">
        <v>8125</v>
      </c>
      <c r="C90" s="36">
        <v>7</v>
      </c>
      <c r="D90" s="36" t="s">
        <v>133</v>
      </c>
      <c r="E90" s="36">
        <v>107</v>
      </c>
      <c r="F90" s="37" t="s">
        <v>2616</v>
      </c>
      <c r="G90" t="s">
        <v>9158</v>
      </c>
    </row>
    <row r="91" spans="1:7" x14ac:dyDescent="0.25">
      <c r="A91" s="36">
        <v>73764</v>
      </c>
      <c r="B91" s="36" t="s">
        <v>8126</v>
      </c>
      <c r="C91" s="36">
        <v>7</v>
      </c>
      <c r="D91" s="36" t="s">
        <v>133</v>
      </c>
      <c r="E91" s="36">
        <v>107</v>
      </c>
      <c r="F91" s="37" t="s">
        <v>2616</v>
      </c>
      <c r="G91" t="s">
        <v>9134</v>
      </c>
    </row>
    <row r="92" spans="1:7" x14ac:dyDescent="0.25">
      <c r="A92" s="36">
        <v>73806</v>
      </c>
      <c r="B92" s="36" t="s">
        <v>8127</v>
      </c>
      <c r="C92" s="36">
        <v>7</v>
      </c>
      <c r="D92" s="36" t="s">
        <v>133</v>
      </c>
      <c r="E92" s="36">
        <v>107</v>
      </c>
      <c r="F92" s="37" t="s">
        <v>2616</v>
      </c>
      <c r="G92" t="s">
        <v>9134</v>
      </c>
    </row>
    <row r="93" spans="1:7" x14ac:dyDescent="0.25">
      <c r="A93" s="36">
        <v>73837</v>
      </c>
      <c r="B93" s="36" t="s">
        <v>8128</v>
      </c>
      <c r="C93" s="36">
        <v>7</v>
      </c>
      <c r="D93" s="36" t="s">
        <v>133</v>
      </c>
      <c r="E93" s="36">
        <v>107</v>
      </c>
      <c r="F93" s="37" t="s">
        <v>2616</v>
      </c>
      <c r="G93" t="s">
        <v>9134</v>
      </c>
    </row>
    <row r="94" spans="1:7" x14ac:dyDescent="0.25">
      <c r="A94" s="36">
        <v>73899</v>
      </c>
      <c r="B94" s="36" t="s">
        <v>8129</v>
      </c>
      <c r="C94" s="36">
        <v>7</v>
      </c>
      <c r="D94" s="36" t="s">
        <v>133</v>
      </c>
      <c r="E94" s="36">
        <v>107</v>
      </c>
      <c r="F94" s="37" t="s">
        <v>2616</v>
      </c>
      <c r="G94" t="s">
        <v>9169</v>
      </c>
    </row>
    <row r="95" spans="1:7" x14ac:dyDescent="0.25">
      <c r="A95" s="36">
        <v>73962</v>
      </c>
      <c r="B95" s="36" t="s">
        <v>8130</v>
      </c>
      <c r="C95" s="36">
        <v>7</v>
      </c>
      <c r="D95" s="36" t="s">
        <v>133</v>
      </c>
      <c r="E95" s="36">
        <v>107</v>
      </c>
      <c r="F95" s="37" t="s">
        <v>2616</v>
      </c>
      <c r="G95" t="s">
        <v>9139</v>
      </c>
    </row>
    <row r="96" spans="1:7" x14ac:dyDescent="0.25">
      <c r="A96" s="36">
        <v>74025</v>
      </c>
      <c r="B96" s="36" t="s">
        <v>8131</v>
      </c>
      <c r="C96" s="36">
        <v>7</v>
      </c>
      <c r="D96" s="36" t="s">
        <v>133</v>
      </c>
      <c r="E96" s="36">
        <v>107</v>
      </c>
      <c r="F96" s="37" t="s">
        <v>2616</v>
      </c>
      <c r="G96" t="s">
        <v>9134</v>
      </c>
    </row>
    <row r="97" spans="1:7" x14ac:dyDescent="0.25">
      <c r="A97" s="36">
        <v>81026</v>
      </c>
      <c r="B97" s="36" t="s">
        <v>8132</v>
      </c>
      <c r="C97" s="36">
        <v>7</v>
      </c>
      <c r="D97" s="36" t="s">
        <v>133</v>
      </c>
      <c r="E97" s="36">
        <v>107</v>
      </c>
      <c r="F97" s="37" t="s">
        <v>2616</v>
      </c>
      <c r="G97" t="s">
        <v>9155</v>
      </c>
    </row>
    <row r="98" spans="1:7" x14ac:dyDescent="0.25">
      <c r="A98" s="36">
        <v>83312</v>
      </c>
      <c r="B98" s="36" t="s">
        <v>8133</v>
      </c>
      <c r="C98" s="36">
        <v>7</v>
      </c>
      <c r="D98" s="36" t="s">
        <v>133</v>
      </c>
      <c r="E98" s="36">
        <v>107</v>
      </c>
      <c r="F98" s="37" t="s">
        <v>2616</v>
      </c>
      <c r="G98" t="s">
        <v>9148</v>
      </c>
    </row>
    <row r="99" spans="1:7" x14ac:dyDescent="0.25">
      <c r="A99" s="36">
        <v>73744</v>
      </c>
      <c r="B99" s="36" t="s">
        <v>2667</v>
      </c>
      <c r="C99" s="36">
        <v>7</v>
      </c>
      <c r="D99" s="36" t="s">
        <v>133</v>
      </c>
      <c r="E99" s="36">
        <v>107</v>
      </c>
      <c r="F99" s="37" t="s">
        <v>2616</v>
      </c>
      <c r="G99" t="s">
        <v>9158</v>
      </c>
    </row>
    <row r="100" spans="1:7" x14ac:dyDescent="0.25">
      <c r="A100" s="36">
        <v>26792</v>
      </c>
      <c r="B100" s="36" t="s">
        <v>2620</v>
      </c>
      <c r="C100" s="36">
        <v>6</v>
      </c>
      <c r="D100" s="36" t="s">
        <v>113</v>
      </c>
      <c r="E100" s="36">
        <v>188</v>
      </c>
      <c r="F100" s="37" t="s">
        <v>2620</v>
      </c>
      <c r="G100" t="s">
        <v>9134</v>
      </c>
    </row>
    <row r="101" spans="1:7" x14ac:dyDescent="0.25">
      <c r="A101" s="36">
        <v>86273</v>
      </c>
      <c r="B101" s="36" t="s">
        <v>7592</v>
      </c>
      <c r="C101" s="36">
        <v>7</v>
      </c>
      <c r="D101" s="36" t="s">
        <v>133</v>
      </c>
      <c r="E101" s="36">
        <v>110</v>
      </c>
      <c r="F101" s="37" t="s">
        <v>64</v>
      </c>
      <c r="G101" t="s">
        <v>9134</v>
      </c>
    </row>
    <row r="102" spans="1:7" x14ac:dyDescent="0.25">
      <c r="A102" s="36">
        <v>6621</v>
      </c>
      <c r="B102" s="36" t="s">
        <v>8134</v>
      </c>
      <c r="C102" s="36">
        <v>6</v>
      </c>
      <c r="D102" s="36" t="s">
        <v>113</v>
      </c>
      <c r="E102" s="36">
        <v>29</v>
      </c>
      <c r="F102" s="37" t="s">
        <v>2627</v>
      </c>
      <c r="G102" t="s">
        <v>9140</v>
      </c>
    </row>
    <row r="103" spans="1:7" x14ac:dyDescent="0.25">
      <c r="A103" s="36">
        <v>6674</v>
      </c>
      <c r="B103" s="36" t="s">
        <v>8135</v>
      </c>
      <c r="C103" s="36">
        <v>6</v>
      </c>
      <c r="D103" s="36" t="s">
        <v>113</v>
      </c>
      <c r="E103" s="36">
        <v>29</v>
      </c>
      <c r="F103" s="37" t="s">
        <v>2627</v>
      </c>
      <c r="G103" t="s">
        <v>9140</v>
      </c>
    </row>
    <row r="104" spans="1:7" x14ac:dyDescent="0.25">
      <c r="A104" s="36">
        <v>6784</v>
      </c>
      <c r="B104" s="36" t="s">
        <v>8136</v>
      </c>
      <c r="C104" s="36">
        <v>6</v>
      </c>
      <c r="D104" s="36" t="s">
        <v>113</v>
      </c>
      <c r="E104" s="36">
        <v>29</v>
      </c>
      <c r="F104" s="37" t="s">
        <v>2627</v>
      </c>
      <c r="G104" t="s">
        <v>9140</v>
      </c>
    </row>
    <row r="105" spans="1:7" x14ac:dyDescent="0.25">
      <c r="A105" s="36">
        <v>6826</v>
      </c>
      <c r="B105" s="36" t="s">
        <v>8137</v>
      </c>
      <c r="C105" s="36">
        <v>6</v>
      </c>
      <c r="D105" s="36" t="s">
        <v>113</v>
      </c>
      <c r="E105" s="36">
        <v>29</v>
      </c>
      <c r="F105" s="37" t="s">
        <v>2627</v>
      </c>
      <c r="G105" t="s">
        <v>9140</v>
      </c>
    </row>
    <row r="106" spans="1:7" x14ac:dyDescent="0.25">
      <c r="A106" s="36">
        <v>73081</v>
      </c>
      <c r="B106" s="36" t="s">
        <v>8138</v>
      </c>
      <c r="C106" s="36">
        <v>6</v>
      </c>
      <c r="D106" s="36" t="s">
        <v>113</v>
      </c>
      <c r="E106" s="36">
        <v>29</v>
      </c>
      <c r="F106" s="37" t="s">
        <v>2627</v>
      </c>
      <c r="G106" t="s">
        <v>9140</v>
      </c>
    </row>
    <row r="107" spans="1:7" x14ac:dyDescent="0.25">
      <c r="A107" s="36">
        <v>73092</v>
      </c>
      <c r="B107" s="36" t="s">
        <v>8139</v>
      </c>
      <c r="C107" s="36">
        <v>6</v>
      </c>
      <c r="D107" s="36" t="s">
        <v>113</v>
      </c>
      <c r="E107" s="36">
        <v>29</v>
      </c>
      <c r="F107" s="37" t="s">
        <v>2627</v>
      </c>
      <c r="G107" t="s">
        <v>9140</v>
      </c>
    </row>
    <row r="108" spans="1:7" x14ac:dyDescent="0.25">
      <c r="A108" s="36">
        <v>73103</v>
      </c>
      <c r="B108" s="36" t="s">
        <v>8140</v>
      </c>
      <c r="C108" s="36">
        <v>6</v>
      </c>
      <c r="D108" s="36" t="s">
        <v>113</v>
      </c>
      <c r="E108" s="36">
        <v>29</v>
      </c>
      <c r="F108" s="37" t="s">
        <v>2627</v>
      </c>
      <c r="G108" t="s">
        <v>9140</v>
      </c>
    </row>
    <row r="109" spans="1:7" x14ac:dyDescent="0.25">
      <c r="A109" s="36">
        <v>73132</v>
      </c>
      <c r="B109" s="36" t="s">
        <v>8141</v>
      </c>
      <c r="C109" s="36">
        <v>6</v>
      </c>
      <c r="D109" s="36" t="s">
        <v>113</v>
      </c>
      <c r="E109" s="36">
        <v>29</v>
      </c>
      <c r="F109" s="36" t="s">
        <v>2627</v>
      </c>
      <c r="G109" t="s">
        <v>9140</v>
      </c>
    </row>
    <row r="110" spans="1:7" x14ac:dyDescent="0.25">
      <c r="A110" s="36">
        <v>73918</v>
      </c>
      <c r="B110" s="36" t="s">
        <v>2613</v>
      </c>
      <c r="C110" s="36">
        <v>6</v>
      </c>
      <c r="D110" s="36" t="s">
        <v>113</v>
      </c>
      <c r="E110" s="36">
        <v>35</v>
      </c>
      <c r="F110" s="36" t="s">
        <v>2613</v>
      </c>
      <c r="G110" t="s">
        <v>9169</v>
      </c>
    </row>
    <row r="111" spans="1:7" x14ac:dyDescent="0.25">
      <c r="A111" s="36">
        <v>45991</v>
      </c>
      <c r="B111" s="36" t="s">
        <v>158</v>
      </c>
      <c r="C111" s="36">
        <v>6</v>
      </c>
      <c r="D111" s="36" t="s">
        <v>113</v>
      </c>
      <c r="E111" s="36">
        <v>143</v>
      </c>
      <c r="F111" s="36" t="s">
        <v>158</v>
      </c>
      <c r="G111" t="s">
        <v>9156</v>
      </c>
    </row>
    <row r="112" spans="1:7" x14ac:dyDescent="0.25">
      <c r="A112" s="36">
        <v>73538</v>
      </c>
      <c r="B112" s="36" t="s">
        <v>2602</v>
      </c>
      <c r="C112" s="36">
        <v>6</v>
      </c>
      <c r="D112" s="36" t="s">
        <v>113</v>
      </c>
      <c r="E112" s="36">
        <v>36</v>
      </c>
      <c r="F112" s="36" t="s">
        <v>2602</v>
      </c>
      <c r="G112" t="s">
        <v>9134</v>
      </c>
    </row>
    <row r="113" spans="1:7" x14ac:dyDescent="0.25">
      <c r="A113" s="36">
        <v>4655</v>
      </c>
      <c r="B113" s="36" t="s">
        <v>8142</v>
      </c>
      <c r="C113" s="36">
        <v>1</v>
      </c>
      <c r="D113" s="36" t="s">
        <v>134</v>
      </c>
      <c r="E113" s="36">
        <v>1</v>
      </c>
      <c r="F113" s="36" t="s">
        <v>2641</v>
      </c>
      <c r="G113" t="s">
        <v>9134</v>
      </c>
    </row>
    <row r="114" spans="1:7" x14ac:dyDescent="0.25">
      <c r="A114" s="36">
        <v>4703</v>
      </c>
      <c r="B114" s="36" t="s">
        <v>8143</v>
      </c>
      <c r="C114" s="36">
        <v>1</v>
      </c>
      <c r="D114" s="36" t="s">
        <v>134</v>
      </c>
      <c r="E114" s="36">
        <v>2</v>
      </c>
      <c r="F114" s="36" t="s">
        <v>2672</v>
      </c>
      <c r="G114" t="s">
        <v>9134</v>
      </c>
    </row>
    <row r="115" spans="1:7" x14ac:dyDescent="0.25">
      <c r="A115" s="36">
        <v>4747</v>
      </c>
      <c r="B115" s="36" t="s">
        <v>8144</v>
      </c>
      <c r="C115" s="36">
        <v>1</v>
      </c>
      <c r="D115" s="36" t="s">
        <v>134</v>
      </c>
      <c r="E115" s="36">
        <v>2</v>
      </c>
      <c r="F115" s="36" t="s">
        <v>2672</v>
      </c>
      <c r="G115" t="s">
        <v>9134</v>
      </c>
    </row>
    <row r="116" spans="1:7" x14ac:dyDescent="0.25">
      <c r="A116" s="36">
        <v>28038</v>
      </c>
      <c r="B116" s="36" t="s">
        <v>8145</v>
      </c>
      <c r="C116" s="36">
        <v>9</v>
      </c>
      <c r="D116" s="36" t="s">
        <v>150</v>
      </c>
      <c r="E116" s="36">
        <v>189</v>
      </c>
      <c r="F116" s="36" t="s">
        <v>103</v>
      </c>
      <c r="G116" t="s">
        <v>9134</v>
      </c>
    </row>
    <row r="117" spans="1:7" x14ac:dyDescent="0.25">
      <c r="A117" s="36">
        <v>48047</v>
      </c>
      <c r="B117" s="36" t="s">
        <v>8146</v>
      </c>
      <c r="C117" s="36">
        <v>1</v>
      </c>
      <c r="D117" s="36" t="s">
        <v>134</v>
      </c>
      <c r="E117" s="36">
        <v>13</v>
      </c>
      <c r="F117" s="36" t="s">
        <v>2628</v>
      </c>
      <c r="G117" t="s">
        <v>9134</v>
      </c>
    </row>
    <row r="118" spans="1:7" x14ac:dyDescent="0.25">
      <c r="A118" s="36">
        <v>67442</v>
      </c>
      <c r="B118" s="36" t="s">
        <v>23</v>
      </c>
      <c r="C118" s="36">
        <v>1</v>
      </c>
      <c r="D118" s="36" t="s">
        <v>134</v>
      </c>
      <c r="E118" s="36">
        <v>5</v>
      </c>
      <c r="F118" s="36" t="s">
        <v>23</v>
      </c>
      <c r="G118" t="s">
        <v>9134</v>
      </c>
    </row>
    <row r="119" spans="1:7" x14ac:dyDescent="0.25">
      <c r="A119" s="36">
        <v>77608</v>
      </c>
      <c r="B119" s="36" t="s">
        <v>8147</v>
      </c>
      <c r="C119" s="36">
        <v>1</v>
      </c>
      <c r="D119" s="36" t="s">
        <v>134</v>
      </c>
      <c r="E119" s="36">
        <v>13</v>
      </c>
      <c r="F119" s="36" t="s">
        <v>2628</v>
      </c>
      <c r="G119" t="s">
        <v>9134</v>
      </c>
    </row>
    <row r="120" spans="1:7" x14ac:dyDescent="0.25">
      <c r="A120" s="36">
        <v>3570</v>
      </c>
      <c r="B120" s="36" t="s">
        <v>8148</v>
      </c>
      <c r="C120" s="36">
        <v>6</v>
      </c>
      <c r="D120" s="36" t="s">
        <v>113</v>
      </c>
      <c r="E120" s="36">
        <v>149</v>
      </c>
      <c r="F120" s="36" t="s">
        <v>2640</v>
      </c>
      <c r="G120" t="s">
        <v>9134</v>
      </c>
    </row>
    <row r="121" spans="1:7" x14ac:dyDescent="0.25">
      <c r="A121" s="36">
        <v>3584</v>
      </c>
      <c r="B121" s="36" t="s">
        <v>8149</v>
      </c>
      <c r="C121" s="36">
        <v>6</v>
      </c>
      <c r="D121" s="36" t="s">
        <v>113</v>
      </c>
      <c r="E121" s="36">
        <v>149</v>
      </c>
      <c r="F121" s="36" t="s">
        <v>2640</v>
      </c>
      <c r="G121" t="s">
        <v>9134</v>
      </c>
    </row>
    <row r="122" spans="1:7" x14ac:dyDescent="0.25">
      <c r="A122" s="36">
        <v>7276</v>
      </c>
      <c r="B122" s="36" t="s">
        <v>7582</v>
      </c>
      <c r="C122" s="36">
        <v>6</v>
      </c>
      <c r="D122" s="36" t="s">
        <v>113</v>
      </c>
      <c r="E122" s="36">
        <v>149</v>
      </c>
      <c r="F122" s="36" t="s">
        <v>2640</v>
      </c>
      <c r="G122" t="s">
        <v>9134</v>
      </c>
    </row>
    <row r="123" spans="1:7" x14ac:dyDescent="0.25">
      <c r="A123" s="36">
        <v>33852</v>
      </c>
      <c r="B123" s="36" t="s">
        <v>8150</v>
      </c>
      <c r="C123" s="36">
        <v>6</v>
      </c>
      <c r="D123" s="36" t="s">
        <v>113</v>
      </c>
      <c r="E123" s="36">
        <v>149</v>
      </c>
      <c r="F123" s="36" t="s">
        <v>2640</v>
      </c>
      <c r="G123" t="s">
        <v>9134</v>
      </c>
    </row>
    <row r="124" spans="1:7" x14ac:dyDescent="0.25">
      <c r="A124" s="36">
        <v>48175</v>
      </c>
      <c r="B124" s="36" t="s">
        <v>8151</v>
      </c>
      <c r="C124" s="36">
        <v>6</v>
      </c>
      <c r="D124" s="36" t="s">
        <v>113</v>
      </c>
      <c r="E124" s="36">
        <v>149</v>
      </c>
      <c r="F124" s="36" t="s">
        <v>2640</v>
      </c>
      <c r="G124" t="s">
        <v>9134</v>
      </c>
    </row>
    <row r="125" spans="1:7" x14ac:dyDescent="0.25">
      <c r="A125" s="36">
        <v>48199</v>
      </c>
      <c r="B125" s="36" t="s">
        <v>8152</v>
      </c>
      <c r="C125" s="36">
        <v>6</v>
      </c>
      <c r="D125" s="36" t="s">
        <v>113</v>
      </c>
      <c r="E125" s="36">
        <v>149</v>
      </c>
      <c r="F125" s="36" t="s">
        <v>2640</v>
      </c>
      <c r="G125" t="s">
        <v>9134</v>
      </c>
    </row>
    <row r="126" spans="1:7" x14ac:dyDescent="0.25">
      <c r="A126" s="36">
        <v>59169</v>
      </c>
      <c r="B126" s="36" t="s">
        <v>8153</v>
      </c>
      <c r="C126" s="36">
        <v>6</v>
      </c>
      <c r="D126" s="36" t="s">
        <v>113</v>
      </c>
      <c r="E126" s="36">
        <v>149</v>
      </c>
      <c r="F126" s="36" t="s">
        <v>2640</v>
      </c>
      <c r="G126" t="s">
        <v>9134</v>
      </c>
    </row>
    <row r="127" spans="1:7" x14ac:dyDescent="0.25">
      <c r="A127" s="36">
        <v>59273</v>
      </c>
      <c r="B127" s="36" t="s">
        <v>8154</v>
      </c>
      <c r="C127" s="36">
        <v>6</v>
      </c>
      <c r="D127" s="36" t="s">
        <v>113</v>
      </c>
      <c r="E127" s="36">
        <v>149</v>
      </c>
      <c r="F127" s="36" t="s">
        <v>2640</v>
      </c>
      <c r="G127" t="s">
        <v>9134</v>
      </c>
    </row>
    <row r="128" spans="1:7" x14ac:dyDescent="0.25">
      <c r="A128" s="36">
        <v>73711</v>
      </c>
      <c r="B128" s="36" t="s">
        <v>8155</v>
      </c>
      <c r="C128" s="36">
        <v>6</v>
      </c>
      <c r="D128" s="36" t="s">
        <v>113</v>
      </c>
      <c r="E128" s="36">
        <v>149</v>
      </c>
      <c r="F128" s="36" t="s">
        <v>2640</v>
      </c>
      <c r="G128" t="s">
        <v>9134</v>
      </c>
    </row>
    <row r="129" spans="1:7" x14ac:dyDescent="0.25">
      <c r="A129" s="36">
        <v>82191</v>
      </c>
      <c r="B129" s="36" t="s">
        <v>8156</v>
      </c>
      <c r="C129" s="36">
        <v>6</v>
      </c>
      <c r="D129" s="36" t="s">
        <v>113</v>
      </c>
      <c r="E129" s="36">
        <v>149</v>
      </c>
      <c r="F129" s="36" t="s">
        <v>2640</v>
      </c>
      <c r="G129" t="s">
        <v>9134</v>
      </c>
    </row>
    <row r="130" spans="1:7" x14ac:dyDescent="0.25">
      <c r="A130" s="36">
        <v>85392</v>
      </c>
      <c r="B130" s="36" t="s">
        <v>8157</v>
      </c>
      <c r="C130" s="36">
        <v>6</v>
      </c>
      <c r="D130" s="36" t="s">
        <v>113</v>
      </c>
      <c r="E130" s="36">
        <v>149</v>
      </c>
      <c r="F130" s="36" t="s">
        <v>2640</v>
      </c>
      <c r="G130" t="s">
        <v>9134</v>
      </c>
    </row>
    <row r="131" spans="1:7" x14ac:dyDescent="0.25">
      <c r="A131" s="36">
        <v>85609</v>
      </c>
      <c r="B131" s="36" t="s">
        <v>8158</v>
      </c>
      <c r="C131" s="36">
        <v>6</v>
      </c>
      <c r="D131" s="36" t="s">
        <v>113</v>
      </c>
      <c r="E131" s="36">
        <v>149</v>
      </c>
      <c r="F131" s="36" t="s">
        <v>2640</v>
      </c>
      <c r="G131" t="s">
        <v>9134</v>
      </c>
    </row>
    <row r="132" spans="1:7" x14ac:dyDescent="0.25">
      <c r="A132" s="36">
        <v>85700</v>
      </c>
      <c r="B132" s="36" t="s">
        <v>8159</v>
      </c>
      <c r="C132" s="36">
        <v>6</v>
      </c>
      <c r="D132" s="36" t="s">
        <v>113</v>
      </c>
      <c r="E132" s="36">
        <v>149</v>
      </c>
      <c r="F132" s="36" t="s">
        <v>2640</v>
      </c>
      <c r="G132" t="s">
        <v>9134</v>
      </c>
    </row>
    <row r="133" spans="1:7" x14ac:dyDescent="0.25">
      <c r="A133" s="36">
        <v>85789</v>
      </c>
      <c r="B133" s="36" t="s">
        <v>8160</v>
      </c>
      <c r="C133" s="36">
        <v>6</v>
      </c>
      <c r="D133" s="36" t="s">
        <v>113</v>
      </c>
      <c r="E133" s="36">
        <v>149</v>
      </c>
      <c r="F133" s="36" t="s">
        <v>2640</v>
      </c>
      <c r="G133" t="s">
        <v>9134</v>
      </c>
    </row>
    <row r="134" spans="1:7" x14ac:dyDescent="0.25">
      <c r="A134" s="36">
        <v>85958</v>
      </c>
      <c r="B134" s="36" t="s">
        <v>8161</v>
      </c>
      <c r="C134" s="36">
        <v>6</v>
      </c>
      <c r="D134" s="36" t="s">
        <v>113</v>
      </c>
      <c r="E134" s="36">
        <v>149</v>
      </c>
      <c r="F134" s="36" t="s">
        <v>2640</v>
      </c>
      <c r="G134" t="s">
        <v>9134</v>
      </c>
    </row>
    <row r="135" spans="1:7" x14ac:dyDescent="0.25">
      <c r="A135" s="36">
        <v>85995</v>
      </c>
      <c r="B135" s="36" t="s">
        <v>7579</v>
      </c>
      <c r="C135" s="36">
        <v>6</v>
      </c>
      <c r="D135" s="36" t="s">
        <v>113</v>
      </c>
      <c r="E135" s="36">
        <v>149</v>
      </c>
      <c r="F135" s="36" t="s">
        <v>2640</v>
      </c>
      <c r="G135" t="s">
        <v>9134</v>
      </c>
    </row>
    <row r="136" spans="1:7" x14ac:dyDescent="0.25">
      <c r="A136" s="36">
        <v>85581</v>
      </c>
      <c r="B136" s="36" t="s">
        <v>2668</v>
      </c>
      <c r="C136" s="36">
        <v>2</v>
      </c>
      <c r="D136" s="36" t="s">
        <v>132</v>
      </c>
      <c r="E136" s="36">
        <v>151</v>
      </c>
      <c r="F136" s="36" t="s">
        <v>2670</v>
      </c>
      <c r="G136" t="s">
        <v>9158</v>
      </c>
    </row>
    <row r="137" spans="1:7" x14ac:dyDescent="0.25">
      <c r="A137" s="36">
        <v>2595</v>
      </c>
      <c r="B137" s="36" t="s">
        <v>8162</v>
      </c>
      <c r="C137" s="36">
        <v>2</v>
      </c>
      <c r="D137" s="36" t="s">
        <v>132</v>
      </c>
      <c r="E137" s="36">
        <v>191</v>
      </c>
      <c r="F137" s="36" t="s">
        <v>2621</v>
      </c>
      <c r="G137" t="s">
        <v>9134</v>
      </c>
    </row>
    <row r="138" spans="1:7" x14ac:dyDescent="0.25">
      <c r="A138" s="36">
        <v>2606</v>
      </c>
      <c r="B138" s="36" t="s">
        <v>8163</v>
      </c>
      <c r="C138" s="36">
        <v>2</v>
      </c>
      <c r="D138" s="36" t="s">
        <v>132</v>
      </c>
      <c r="E138" s="36">
        <v>191</v>
      </c>
      <c r="F138" s="36" t="s">
        <v>2621</v>
      </c>
      <c r="G138" t="s">
        <v>9134</v>
      </c>
    </row>
    <row r="139" spans="1:7" x14ac:dyDescent="0.25">
      <c r="A139" s="36">
        <v>2628</v>
      </c>
      <c r="B139" s="36" t="s">
        <v>8164</v>
      </c>
      <c r="C139" s="36">
        <v>2</v>
      </c>
      <c r="D139" s="36" t="s">
        <v>132</v>
      </c>
      <c r="E139" s="36">
        <v>191</v>
      </c>
      <c r="F139" s="36" t="s">
        <v>2621</v>
      </c>
      <c r="G139" t="s">
        <v>9134</v>
      </c>
    </row>
    <row r="140" spans="1:7" x14ac:dyDescent="0.25">
      <c r="A140" s="36">
        <v>2639</v>
      </c>
      <c r="B140" s="36" t="s">
        <v>8165</v>
      </c>
      <c r="C140" s="36">
        <v>2</v>
      </c>
      <c r="D140" s="36" t="s">
        <v>132</v>
      </c>
      <c r="E140" s="36">
        <v>191</v>
      </c>
      <c r="F140" s="36" t="s">
        <v>2621</v>
      </c>
      <c r="G140" t="s">
        <v>9134</v>
      </c>
    </row>
    <row r="141" spans="1:7" x14ac:dyDescent="0.25">
      <c r="A141" s="36">
        <v>2650</v>
      </c>
      <c r="B141" s="36" t="s">
        <v>8166</v>
      </c>
      <c r="C141" s="36">
        <v>2</v>
      </c>
      <c r="D141" s="36" t="s">
        <v>132</v>
      </c>
      <c r="E141" s="36">
        <v>191</v>
      </c>
      <c r="F141" s="36" t="s">
        <v>2621</v>
      </c>
      <c r="G141" t="s">
        <v>9134</v>
      </c>
    </row>
    <row r="142" spans="1:7" x14ac:dyDescent="0.25">
      <c r="A142" s="36">
        <v>2661</v>
      </c>
      <c r="B142" s="36" t="s">
        <v>8167</v>
      </c>
      <c r="C142" s="36">
        <v>2</v>
      </c>
      <c r="D142" s="36" t="s">
        <v>132</v>
      </c>
      <c r="E142" s="36">
        <v>191</v>
      </c>
      <c r="F142" s="36" t="s">
        <v>2621</v>
      </c>
      <c r="G142" t="s">
        <v>9134</v>
      </c>
    </row>
    <row r="143" spans="1:7" x14ac:dyDescent="0.25">
      <c r="A143" s="36">
        <v>2672</v>
      </c>
      <c r="B143" s="36" t="s">
        <v>8168</v>
      </c>
      <c r="C143" s="36">
        <v>2</v>
      </c>
      <c r="D143" s="36" t="s">
        <v>132</v>
      </c>
      <c r="E143" s="36">
        <v>191</v>
      </c>
      <c r="F143" s="36" t="s">
        <v>2621</v>
      </c>
      <c r="G143" t="s">
        <v>9134</v>
      </c>
    </row>
    <row r="144" spans="1:7" x14ac:dyDescent="0.25">
      <c r="A144" s="36">
        <v>2683</v>
      </c>
      <c r="B144" s="36" t="s">
        <v>8169</v>
      </c>
      <c r="C144" s="36">
        <v>2</v>
      </c>
      <c r="D144" s="36" t="s">
        <v>132</v>
      </c>
      <c r="E144" s="36">
        <v>191</v>
      </c>
      <c r="F144" s="36" t="s">
        <v>2621</v>
      </c>
      <c r="G144" t="s">
        <v>9134</v>
      </c>
    </row>
    <row r="145" spans="1:7" x14ac:dyDescent="0.25">
      <c r="A145" s="36">
        <v>2694</v>
      </c>
      <c r="B145" s="36" t="s">
        <v>8170</v>
      </c>
      <c r="C145" s="36">
        <v>2</v>
      </c>
      <c r="D145" s="36" t="s">
        <v>132</v>
      </c>
      <c r="E145" s="36">
        <v>191</v>
      </c>
      <c r="F145" s="36" t="s">
        <v>2621</v>
      </c>
      <c r="G145" t="s">
        <v>9134</v>
      </c>
    </row>
    <row r="146" spans="1:7" x14ac:dyDescent="0.25">
      <c r="A146" s="36">
        <v>2705</v>
      </c>
      <c r="B146" s="36" t="s">
        <v>8171</v>
      </c>
      <c r="C146" s="36">
        <v>2</v>
      </c>
      <c r="D146" s="36" t="s">
        <v>132</v>
      </c>
      <c r="E146" s="36">
        <v>191</v>
      </c>
      <c r="F146" s="36" t="s">
        <v>2621</v>
      </c>
      <c r="G146" t="s">
        <v>9134</v>
      </c>
    </row>
    <row r="147" spans="1:7" x14ac:dyDescent="0.25">
      <c r="A147" s="36">
        <v>2727</v>
      </c>
      <c r="B147" s="36" t="s">
        <v>8172</v>
      </c>
      <c r="C147" s="36">
        <v>2</v>
      </c>
      <c r="D147" s="36" t="s">
        <v>132</v>
      </c>
      <c r="E147" s="36">
        <v>191</v>
      </c>
      <c r="F147" s="36" t="s">
        <v>2621</v>
      </c>
      <c r="G147" t="s">
        <v>9134</v>
      </c>
    </row>
    <row r="148" spans="1:7" x14ac:dyDescent="0.25">
      <c r="A148" s="36">
        <v>2738</v>
      </c>
      <c r="B148" s="36" t="s">
        <v>8173</v>
      </c>
      <c r="C148" s="36">
        <v>2</v>
      </c>
      <c r="D148" s="36" t="s">
        <v>132</v>
      </c>
      <c r="E148" s="36">
        <v>191</v>
      </c>
      <c r="F148" s="36" t="s">
        <v>2621</v>
      </c>
      <c r="G148" t="s">
        <v>9134</v>
      </c>
    </row>
    <row r="149" spans="1:7" x14ac:dyDescent="0.25">
      <c r="A149" s="36">
        <v>2749</v>
      </c>
      <c r="B149" s="36" t="s">
        <v>8174</v>
      </c>
      <c r="C149" s="36">
        <v>2</v>
      </c>
      <c r="D149" s="36" t="s">
        <v>132</v>
      </c>
      <c r="E149" s="36">
        <v>191</v>
      </c>
      <c r="F149" s="36" t="s">
        <v>2621</v>
      </c>
      <c r="G149" t="s">
        <v>9134</v>
      </c>
    </row>
    <row r="150" spans="1:7" x14ac:dyDescent="0.25">
      <c r="A150" s="36">
        <v>2760</v>
      </c>
      <c r="B150" s="36" t="s">
        <v>8175</v>
      </c>
      <c r="C150" s="36">
        <v>2</v>
      </c>
      <c r="D150" s="36" t="s">
        <v>132</v>
      </c>
      <c r="E150" s="36">
        <v>191</v>
      </c>
      <c r="F150" s="36" t="s">
        <v>2621</v>
      </c>
      <c r="G150" t="s">
        <v>9134</v>
      </c>
    </row>
    <row r="151" spans="1:7" x14ac:dyDescent="0.25">
      <c r="A151" s="36">
        <v>2771</v>
      </c>
      <c r="B151" s="36" t="s">
        <v>8176</v>
      </c>
      <c r="C151" s="36">
        <v>2</v>
      </c>
      <c r="D151" s="36" t="s">
        <v>132</v>
      </c>
      <c r="E151" s="36">
        <v>191</v>
      </c>
      <c r="F151" s="36" t="s">
        <v>2621</v>
      </c>
      <c r="G151" t="s">
        <v>9134</v>
      </c>
    </row>
    <row r="152" spans="1:7" x14ac:dyDescent="0.25">
      <c r="A152" s="36">
        <v>2782</v>
      </c>
      <c r="B152" s="36" t="s">
        <v>8177</v>
      </c>
      <c r="C152" s="36">
        <v>2</v>
      </c>
      <c r="D152" s="36" t="s">
        <v>132</v>
      </c>
      <c r="E152" s="36">
        <v>191</v>
      </c>
      <c r="F152" s="36" t="s">
        <v>2621</v>
      </c>
      <c r="G152" t="s">
        <v>9134</v>
      </c>
    </row>
    <row r="153" spans="1:7" x14ac:dyDescent="0.25">
      <c r="A153" s="36">
        <v>2793</v>
      </c>
      <c r="B153" s="36" t="s">
        <v>8178</v>
      </c>
      <c r="C153" s="36">
        <v>2</v>
      </c>
      <c r="D153" s="36" t="s">
        <v>132</v>
      </c>
      <c r="E153" s="36">
        <v>191</v>
      </c>
      <c r="F153" s="36" t="s">
        <v>2621</v>
      </c>
      <c r="G153" t="s">
        <v>9134</v>
      </c>
    </row>
    <row r="154" spans="1:7" x14ac:dyDescent="0.25">
      <c r="A154" s="36">
        <v>2804</v>
      </c>
      <c r="B154" s="36" t="s">
        <v>8179</v>
      </c>
      <c r="C154" s="36">
        <v>2</v>
      </c>
      <c r="D154" s="36" t="s">
        <v>132</v>
      </c>
      <c r="E154" s="36">
        <v>191</v>
      </c>
      <c r="F154" s="36" t="s">
        <v>2621</v>
      </c>
      <c r="G154" t="s">
        <v>9134</v>
      </c>
    </row>
    <row r="155" spans="1:7" x14ac:dyDescent="0.25">
      <c r="A155" s="36">
        <v>2815</v>
      </c>
      <c r="B155" s="36" t="s">
        <v>8180</v>
      </c>
      <c r="C155" s="36">
        <v>2</v>
      </c>
      <c r="D155" s="36" t="s">
        <v>132</v>
      </c>
      <c r="E155" s="36">
        <v>191</v>
      </c>
      <c r="F155" s="36" t="s">
        <v>2621</v>
      </c>
      <c r="G155" t="s">
        <v>9134</v>
      </c>
    </row>
    <row r="156" spans="1:7" x14ac:dyDescent="0.25">
      <c r="A156" s="36">
        <v>2826</v>
      </c>
      <c r="B156" s="36" t="s">
        <v>8181</v>
      </c>
      <c r="C156" s="36">
        <v>2</v>
      </c>
      <c r="D156" s="36" t="s">
        <v>132</v>
      </c>
      <c r="E156" s="36">
        <v>191</v>
      </c>
      <c r="F156" s="36" t="s">
        <v>2621</v>
      </c>
      <c r="G156" t="s">
        <v>9139</v>
      </c>
    </row>
    <row r="157" spans="1:7" x14ac:dyDescent="0.25">
      <c r="A157" s="36">
        <v>2837</v>
      </c>
      <c r="B157" s="36" t="s">
        <v>8182</v>
      </c>
      <c r="C157" s="36">
        <v>2</v>
      </c>
      <c r="D157" s="36" t="s">
        <v>132</v>
      </c>
      <c r="E157" s="36">
        <v>191</v>
      </c>
      <c r="F157" s="36" t="s">
        <v>2621</v>
      </c>
      <c r="G157" t="s">
        <v>9139</v>
      </c>
    </row>
    <row r="158" spans="1:7" x14ac:dyDescent="0.25">
      <c r="A158" s="36">
        <v>2848</v>
      </c>
      <c r="B158" s="36" t="s">
        <v>8183</v>
      </c>
      <c r="C158" s="36">
        <v>2</v>
      </c>
      <c r="D158" s="36" t="s">
        <v>132</v>
      </c>
      <c r="E158" s="36">
        <v>191</v>
      </c>
      <c r="F158" s="36" t="s">
        <v>2621</v>
      </c>
      <c r="G158" t="s">
        <v>9169</v>
      </c>
    </row>
    <row r="159" spans="1:7" x14ac:dyDescent="0.25">
      <c r="A159" s="36">
        <v>3528</v>
      </c>
      <c r="B159" s="36" t="s">
        <v>8184</v>
      </c>
      <c r="C159" s="36">
        <v>2</v>
      </c>
      <c r="D159" s="36" t="s">
        <v>132</v>
      </c>
      <c r="E159" s="36">
        <v>191</v>
      </c>
      <c r="F159" s="36" t="s">
        <v>2621</v>
      </c>
      <c r="G159" t="s">
        <v>9134</v>
      </c>
    </row>
    <row r="160" spans="1:7" x14ac:dyDescent="0.25">
      <c r="A160" s="36">
        <v>3542</v>
      </c>
      <c r="B160" s="36" t="s">
        <v>8185</v>
      </c>
      <c r="C160" s="36">
        <v>2</v>
      </c>
      <c r="D160" s="36" t="s">
        <v>132</v>
      </c>
      <c r="E160" s="36">
        <v>191</v>
      </c>
      <c r="F160" s="36" t="s">
        <v>2621</v>
      </c>
      <c r="G160" t="s">
        <v>9134</v>
      </c>
    </row>
    <row r="161" spans="1:7" x14ac:dyDescent="0.25">
      <c r="A161" s="36">
        <v>3556</v>
      </c>
      <c r="B161" s="36" t="s">
        <v>8186</v>
      </c>
      <c r="C161" s="36">
        <v>2</v>
      </c>
      <c r="D161" s="36" t="s">
        <v>132</v>
      </c>
      <c r="E161" s="36">
        <v>191</v>
      </c>
      <c r="F161" s="36" t="s">
        <v>2621</v>
      </c>
      <c r="G161" t="s">
        <v>9134</v>
      </c>
    </row>
    <row r="162" spans="1:7" x14ac:dyDescent="0.25">
      <c r="A162" s="36">
        <v>3612</v>
      </c>
      <c r="B162" s="36" t="s">
        <v>8187</v>
      </c>
      <c r="C162" s="36">
        <v>2</v>
      </c>
      <c r="D162" s="36" t="s">
        <v>132</v>
      </c>
      <c r="E162" s="36">
        <v>191</v>
      </c>
      <c r="F162" s="36" t="s">
        <v>2621</v>
      </c>
      <c r="G162" t="s">
        <v>9134</v>
      </c>
    </row>
    <row r="163" spans="1:7" x14ac:dyDescent="0.25">
      <c r="A163" s="36">
        <v>3626</v>
      </c>
      <c r="B163" s="36" t="s">
        <v>8188</v>
      </c>
      <c r="C163" s="36">
        <v>2</v>
      </c>
      <c r="D163" s="36" t="s">
        <v>132</v>
      </c>
      <c r="E163" s="36">
        <v>191</v>
      </c>
      <c r="F163" s="36" t="s">
        <v>2621</v>
      </c>
      <c r="G163" t="s">
        <v>9134</v>
      </c>
    </row>
    <row r="164" spans="1:7" x14ac:dyDescent="0.25">
      <c r="A164" s="36">
        <v>3640</v>
      </c>
      <c r="B164" s="36" t="s">
        <v>8189</v>
      </c>
      <c r="C164" s="36">
        <v>2</v>
      </c>
      <c r="D164" s="36" t="s">
        <v>132</v>
      </c>
      <c r="E164" s="36">
        <v>191</v>
      </c>
      <c r="F164" s="36" t="s">
        <v>2621</v>
      </c>
      <c r="G164" t="s">
        <v>9134</v>
      </c>
    </row>
    <row r="165" spans="1:7" x14ac:dyDescent="0.25">
      <c r="A165" s="36">
        <v>3681</v>
      </c>
      <c r="B165" s="36" t="s">
        <v>8190</v>
      </c>
      <c r="C165" s="36">
        <v>2</v>
      </c>
      <c r="D165" s="36" t="s">
        <v>132</v>
      </c>
      <c r="E165" s="36">
        <v>191</v>
      </c>
      <c r="F165" s="36" t="s">
        <v>2621</v>
      </c>
      <c r="G165" t="s">
        <v>9169</v>
      </c>
    </row>
    <row r="166" spans="1:7" x14ac:dyDescent="0.25">
      <c r="A166" s="36">
        <v>7105</v>
      </c>
      <c r="B166" s="36" t="s">
        <v>8191</v>
      </c>
      <c r="C166" s="36">
        <v>2</v>
      </c>
      <c r="D166" s="36" t="s">
        <v>132</v>
      </c>
      <c r="E166" s="36">
        <v>191</v>
      </c>
      <c r="F166" s="36" t="s">
        <v>2621</v>
      </c>
      <c r="G166" t="s">
        <v>9170</v>
      </c>
    </row>
    <row r="167" spans="1:7" x14ac:dyDescent="0.25">
      <c r="A167" s="36">
        <v>7495</v>
      </c>
      <c r="B167" s="36" t="s">
        <v>8192</v>
      </c>
      <c r="C167" s="36">
        <v>2</v>
      </c>
      <c r="D167" s="36" t="s">
        <v>132</v>
      </c>
      <c r="E167" s="36">
        <v>191</v>
      </c>
      <c r="F167" s="36" t="s">
        <v>2621</v>
      </c>
      <c r="G167" t="s">
        <v>9134</v>
      </c>
    </row>
    <row r="168" spans="1:7" x14ac:dyDescent="0.25">
      <c r="A168" s="36">
        <v>33301</v>
      </c>
      <c r="B168" s="36" t="s">
        <v>8193</v>
      </c>
      <c r="C168" s="36">
        <v>2</v>
      </c>
      <c r="D168" s="36" t="s">
        <v>132</v>
      </c>
      <c r="E168" s="36">
        <v>191</v>
      </c>
      <c r="F168" s="36" t="s">
        <v>2621</v>
      </c>
      <c r="G168" t="s">
        <v>9171</v>
      </c>
    </row>
    <row r="169" spans="1:7" x14ac:dyDescent="0.25">
      <c r="A169" s="36">
        <v>33302</v>
      </c>
      <c r="B169" s="36" t="s">
        <v>8194</v>
      </c>
      <c r="C169" s="36">
        <v>2</v>
      </c>
      <c r="D169" s="36" t="s">
        <v>132</v>
      </c>
      <c r="E169" s="36">
        <v>191</v>
      </c>
      <c r="F169" s="36" t="s">
        <v>2621</v>
      </c>
      <c r="G169" t="s">
        <v>9169</v>
      </c>
    </row>
    <row r="170" spans="1:7" x14ac:dyDescent="0.25">
      <c r="A170" s="36">
        <v>33303</v>
      </c>
      <c r="B170" s="36" t="s">
        <v>8195</v>
      </c>
      <c r="C170" s="36">
        <v>2</v>
      </c>
      <c r="D170" s="36" t="s">
        <v>132</v>
      </c>
      <c r="E170" s="36">
        <v>191</v>
      </c>
      <c r="F170" s="36" t="s">
        <v>2621</v>
      </c>
      <c r="G170" t="s">
        <v>9169</v>
      </c>
    </row>
    <row r="171" spans="1:7" x14ac:dyDescent="0.25">
      <c r="A171" s="36">
        <v>33304</v>
      </c>
      <c r="B171" s="36" t="s">
        <v>8196</v>
      </c>
      <c r="C171" s="36">
        <v>2</v>
      </c>
      <c r="D171" s="36" t="s">
        <v>132</v>
      </c>
      <c r="E171" s="36">
        <v>191</v>
      </c>
      <c r="F171" s="36" t="s">
        <v>2621</v>
      </c>
      <c r="G171" t="s">
        <v>9172</v>
      </c>
    </row>
    <row r="172" spans="1:7" x14ac:dyDescent="0.25">
      <c r="A172" s="36">
        <v>33318</v>
      </c>
      <c r="B172" s="36" t="s">
        <v>8197</v>
      </c>
      <c r="C172" s="36">
        <v>2</v>
      </c>
      <c r="D172" s="36" t="s">
        <v>132</v>
      </c>
      <c r="E172" s="36">
        <v>191</v>
      </c>
      <c r="F172" s="36" t="s">
        <v>2621</v>
      </c>
      <c r="G172" t="s">
        <v>9134</v>
      </c>
    </row>
    <row r="173" spans="1:7" x14ac:dyDescent="0.25">
      <c r="A173" s="36">
        <v>33319</v>
      </c>
      <c r="B173" s="36" t="s">
        <v>8198</v>
      </c>
      <c r="C173" s="36">
        <v>2</v>
      </c>
      <c r="D173" s="36" t="s">
        <v>132</v>
      </c>
      <c r="E173" s="36">
        <v>191</v>
      </c>
      <c r="F173" s="36" t="s">
        <v>2621</v>
      </c>
      <c r="G173" t="s">
        <v>9134</v>
      </c>
    </row>
    <row r="174" spans="1:7" x14ac:dyDescent="0.25">
      <c r="A174" s="36">
        <v>33321</v>
      </c>
      <c r="B174" s="36" t="s">
        <v>8199</v>
      </c>
      <c r="C174" s="36">
        <v>2</v>
      </c>
      <c r="D174" s="36" t="s">
        <v>132</v>
      </c>
      <c r="E174" s="36">
        <v>191</v>
      </c>
      <c r="F174" s="36" t="s">
        <v>2621</v>
      </c>
      <c r="G174" t="s">
        <v>9134</v>
      </c>
    </row>
    <row r="175" spans="1:7" x14ac:dyDescent="0.25">
      <c r="A175" s="36">
        <v>33323</v>
      </c>
      <c r="B175" s="36" t="s">
        <v>8200</v>
      </c>
      <c r="C175" s="36">
        <v>2</v>
      </c>
      <c r="D175" s="36" t="s">
        <v>132</v>
      </c>
      <c r="E175" s="36">
        <v>191</v>
      </c>
      <c r="F175" s="36" t="s">
        <v>2621</v>
      </c>
      <c r="G175" t="s">
        <v>9134</v>
      </c>
    </row>
    <row r="176" spans="1:7" x14ac:dyDescent="0.25">
      <c r="A176" s="36">
        <v>33327</v>
      </c>
      <c r="B176" s="36" t="s">
        <v>8201</v>
      </c>
      <c r="C176" s="36">
        <v>2</v>
      </c>
      <c r="D176" s="36" t="s">
        <v>132</v>
      </c>
      <c r="E176" s="36">
        <v>191</v>
      </c>
      <c r="F176" s="36" t="s">
        <v>2621</v>
      </c>
      <c r="G176" t="s">
        <v>9134</v>
      </c>
    </row>
    <row r="177" spans="1:7" x14ac:dyDescent="0.25">
      <c r="A177" s="36">
        <v>33331</v>
      </c>
      <c r="B177" s="36" t="s">
        <v>8202</v>
      </c>
      <c r="C177" s="36">
        <v>2</v>
      </c>
      <c r="D177" s="36" t="s">
        <v>132</v>
      </c>
      <c r="E177" s="36">
        <v>191</v>
      </c>
      <c r="F177" s="36" t="s">
        <v>2621</v>
      </c>
      <c r="G177" t="s">
        <v>9134</v>
      </c>
    </row>
    <row r="178" spans="1:7" x14ac:dyDescent="0.25">
      <c r="A178" s="36">
        <v>33332</v>
      </c>
      <c r="B178" s="36" t="s">
        <v>8203</v>
      </c>
      <c r="C178" s="36">
        <v>2</v>
      </c>
      <c r="D178" s="36" t="s">
        <v>132</v>
      </c>
      <c r="E178" s="36">
        <v>191</v>
      </c>
      <c r="F178" s="36" t="s">
        <v>2621</v>
      </c>
      <c r="G178" t="s">
        <v>9134</v>
      </c>
    </row>
    <row r="179" spans="1:7" x14ac:dyDescent="0.25">
      <c r="A179" s="36">
        <v>33333</v>
      </c>
      <c r="B179" s="36" t="s">
        <v>8204</v>
      </c>
      <c r="C179" s="36">
        <v>2</v>
      </c>
      <c r="D179" s="36" t="s">
        <v>132</v>
      </c>
      <c r="E179" s="36">
        <v>191</v>
      </c>
      <c r="F179" s="36" t="s">
        <v>2621</v>
      </c>
      <c r="G179" t="s">
        <v>9134</v>
      </c>
    </row>
    <row r="180" spans="1:7" x14ac:dyDescent="0.25">
      <c r="A180" s="36">
        <v>33334</v>
      </c>
      <c r="B180" s="36" t="s">
        <v>8205</v>
      </c>
      <c r="C180" s="36">
        <v>2</v>
      </c>
      <c r="D180" s="36" t="s">
        <v>132</v>
      </c>
      <c r="E180" s="36">
        <v>191</v>
      </c>
      <c r="F180" s="36" t="s">
        <v>2621</v>
      </c>
      <c r="G180" t="s">
        <v>9134</v>
      </c>
    </row>
    <row r="181" spans="1:7" x14ac:dyDescent="0.25">
      <c r="A181" s="36">
        <v>33336</v>
      </c>
      <c r="B181" s="36" t="s">
        <v>8206</v>
      </c>
      <c r="C181" s="36">
        <v>2</v>
      </c>
      <c r="D181" s="36" t="s">
        <v>132</v>
      </c>
      <c r="E181" s="36">
        <v>191</v>
      </c>
      <c r="F181" s="36" t="s">
        <v>2621</v>
      </c>
      <c r="G181" t="s">
        <v>9134</v>
      </c>
    </row>
    <row r="182" spans="1:7" x14ac:dyDescent="0.25">
      <c r="A182" s="36">
        <v>33338</v>
      </c>
      <c r="B182" s="36" t="s">
        <v>8207</v>
      </c>
      <c r="C182" s="36">
        <v>2</v>
      </c>
      <c r="D182" s="36" t="s">
        <v>132</v>
      </c>
      <c r="E182" s="36">
        <v>191</v>
      </c>
      <c r="F182" s="36" t="s">
        <v>2621</v>
      </c>
      <c r="G182" t="s">
        <v>9134</v>
      </c>
    </row>
    <row r="183" spans="1:7" x14ac:dyDescent="0.25">
      <c r="A183" s="36">
        <v>33339</v>
      </c>
      <c r="B183" s="36" t="s">
        <v>8208</v>
      </c>
      <c r="C183" s="36">
        <v>2</v>
      </c>
      <c r="D183" s="36" t="s">
        <v>132</v>
      </c>
      <c r="E183" s="36">
        <v>191</v>
      </c>
      <c r="F183" s="36" t="s">
        <v>2621</v>
      </c>
      <c r="G183" t="s">
        <v>9134</v>
      </c>
    </row>
    <row r="184" spans="1:7" x14ac:dyDescent="0.25">
      <c r="A184" s="36">
        <v>33340</v>
      </c>
      <c r="B184" s="36" t="s">
        <v>8209</v>
      </c>
      <c r="C184" s="36">
        <v>2</v>
      </c>
      <c r="D184" s="36" t="s">
        <v>132</v>
      </c>
      <c r="E184" s="36">
        <v>191</v>
      </c>
      <c r="F184" s="36" t="s">
        <v>2621</v>
      </c>
      <c r="G184" t="s">
        <v>9134</v>
      </c>
    </row>
    <row r="185" spans="1:7" x14ac:dyDescent="0.25">
      <c r="A185" s="36">
        <v>33341</v>
      </c>
      <c r="B185" s="36" t="s">
        <v>8210</v>
      </c>
      <c r="C185" s="36">
        <v>2</v>
      </c>
      <c r="D185" s="36" t="s">
        <v>132</v>
      </c>
      <c r="E185" s="36">
        <v>191</v>
      </c>
      <c r="F185" s="36" t="s">
        <v>2621</v>
      </c>
      <c r="G185" t="s">
        <v>9134</v>
      </c>
    </row>
    <row r="186" spans="1:7" x14ac:dyDescent="0.25">
      <c r="A186" s="36">
        <v>33343</v>
      </c>
      <c r="B186" s="36" t="s">
        <v>8211</v>
      </c>
      <c r="C186" s="36">
        <v>2</v>
      </c>
      <c r="D186" s="36" t="s">
        <v>132</v>
      </c>
      <c r="E186" s="36">
        <v>191</v>
      </c>
      <c r="F186" s="36" t="s">
        <v>2621</v>
      </c>
      <c r="G186" t="s">
        <v>9134</v>
      </c>
    </row>
    <row r="187" spans="1:7" x14ac:dyDescent="0.25">
      <c r="A187" s="36">
        <v>33346</v>
      </c>
      <c r="B187" s="36" t="s">
        <v>8212</v>
      </c>
      <c r="C187" s="36">
        <v>2</v>
      </c>
      <c r="D187" s="36" t="s">
        <v>132</v>
      </c>
      <c r="E187" s="36">
        <v>191</v>
      </c>
      <c r="F187" s="36" t="s">
        <v>2621</v>
      </c>
      <c r="G187" t="s">
        <v>9134</v>
      </c>
    </row>
    <row r="188" spans="1:7" x14ac:dyDescent="0.25">
      <c r="A188" s="36">
        <v>33347</v>
      </c>
      <c r="B188" s="36" t="s">
        <v>8213</v>
      </c>
      <c r="C188" s="36">
        <v>2</v>
      </c>
      <c r="D188" s="36" t="s">
        <v>132</v>
      </c>
      <c r="E188" s="36">
        <v>191</v>
      </c>
      <c r="F188" s="36" t="s">
        <v>2621</v>
      </c>
      <c r="G188" t="s">
        <v>9134</v>
      </c>
    </row>
    <row r="189" spans="1:7" x14ac:dyDescent="0.25">
      <c r="A189" s="36">
        <v>33348</v>
      </c>
      <c r="B189" s="36" t="s">
        <v>8214</v>
      </c>
      <c r="C189" s="36">
        <v>2</v>
      </c>
      <c r="D189" s="36" t="s">
        <v>132</v>
      </c>
      <c r="E189" s="36">
        <v>191</v>
      </c>
      <c r="F189" s="36" t="s">
        <v>2621</v>
      </c>
      <c r="G189" t="s">
        <v>9134</v>
      </c>
    </row>
    <row r="190" spans="1:7" x14ac:dyDescent="0.25">
      <c r="A190" s="36">
        <v>33349</v>
      </c>
      <c r="B190" s="36" t="s">
        <v>8215</v>
      </c>
      <c r="C190" s="36">
        <v>2</v>
      </c>
      <c r="D190" s="36" t="s">
        <v>132</v>
      </c>
      <c r="E190" s="36">
        <v>191</v>
      </c>
      <c r="F190" s="36" t="s">
        <v>2621</v>
      </c>
      <c r="G190" t="s">
        <v>9134</v>
      </c>
    </row>
    <row r="191" spans="1:7" x14ac:dyDescent="0.25">
      <c r="A191" s="36">
        <v>33350</v>
      </c>
      <c r="B191" s="36" t="s">
        <v>8216</v>
      </c>
      <c r="C191" s="36">
        <v>2</v>
      </c>
      <c r="D191" s="36" t="s">
        <v>132</v>
      </c>
      <c r="E191" s="36">
        <v>191</v>
      </c>
      <c r="F191" s="36" t="s">
        <v>2621</v>
      </c>
      <c r="G191" t="s">
        <v>9134</v>
      </c>
    </row>
    <row r="192" spans="1:7" x14ac:dyDescent="0.25">
      <c r="A192" s="36">
        <v>33351</v>
      </c>
      <c r="B192" s="36" t="s">
        <v>8217</v>
      </c>
      <c r="C192" s="36">
        <v>2</v>
      </c>
      <c r="D192" s="36" t="s">
        <v>132</v>
      </c>
      <c r="E192" s="36">
        <v>191</v>
      </c>
      <c r="F192" s="36" t="s">
        <v>2621</v>
      </c>
      <c r="G192" t="s">
        <v>9134</v>
      </c>
    </row>
    <row r="193" spans="1:7" x14ac:dyDescent="0.25">
      <c r="A193" s="36">
        <v>33365</v>
      </c>
      <c r="B193" s="36" t="s">
        <v>8218</v>
      </c>
      <c r="C193" s="36">
        <v>2</v>
      </c>
      <c r="D193" s="36" t="s">
        <v>132</v>
      </c>
      <c r="E193" s="36">
        <v>191</v>
      </c>
      <c r="F193" s="36" t="s">
        <v>2621</v>
      </c>
      <c r="G193" t="s">
        <v>9157</v>
      </c>
    </row>
    <row r="194" spans="1:7" x14ac:dyDescent="0.25">
      <c r="A194" s="36">
        <v>33399</v>
      </c>
      <c r="B194" s="36" t="s">
        <v>8219</v>
      </c>
      <c r="C194" s="36">
        <v>2</v>
      </c>
      <c r="D194" s="36" t="s">
        <v>132</v>
      </c>
      <c r="E194" s="36">
        <v>191</v>
      </c>
      <c r="F194" s="36" t="s">
        <v>2621</v>
      </c>
      <c r="G194" t="s">
        <v>9157</v>
      </c>
    </row>
    <row r="195" spans="1:7" x14ac:dyDescent="0.25">
      <c r="A195" s="36">
        <v>33402</v>
      </c>
      <c r="B195" s="36" t="s">
        <v>8220</v>
      </c>
      <c r="C195" s="36">
        <v>2</v>
      </c>
      <c r="D195" s="36" t="s">
        <v>132</v>
      </c>
      <c r="E195" s="36">
        <v>191</v>
      </c>
      <c r="F195" s="36" t="s">
        <v>2621</v>
      </c>
      <c r="G195" t="s">
        <v>9157</v>
      </c>
    </row>
    <row r="196" spans="1:7" x14ac:dyDescent="0.25">
      <c r="A196" s="36">
        <v>33405</v>
      </c>
      <c r="B196" s="36" t="s">
        <v>8221</v>
      </c>
      <c r="C196" s="36">
        <v>2</v>
      </c>
      <c r="D196" s="36" t="s">
        <v>132</v>
      </c>
      <c r="E196" s="36">
        <v>191</v>
      </c>
      <c r="F196" s="36" t="s">
        <v>2621</v>
      </c>
      <c r="G196" t="s">
        <v>9157</v>
      </c>
    </row>
    <row r="197" spans="1:7" x14ac:dyDescent="0.25">
      <c r="A197" s="36">
        <v>33409</v>
      </c>
      <c r="B197" s="36" t="s">
        <v>8222</v>
      </c>
      <c r="C197" s="36">
        <v>2</v>
      </c>
      <c r="D197" s="36" t="s">
        <v>132</v>
      </c>
      <c r="E197" s="36">
        <v>191</v>
      </c>
      <c r="F197" s="36" t="s">
        <v>2621</v>
      </c>
      <c r="G197" t="s">
        <v>9173</v>
      </c>
    </row>
    <row r="198" spans="1:7" x14ac:dyDescent="0.25">
      <c r="A198" s="36">
        <v>33410</v>
      </c>
      <c r="B198" s="36" t="s">
        <v>8223</v>
      </c>
      <c r="C198" s="36">
        <v>2</v>
      </c>
      <c r="D198" s="36" t="s">
        <v>132</v>
      </c>
      <c r="E198" s="36">
        <v>191</v>
      </c>
      <c r="F198" s="36" t="s">
        <v>2621</v>
      </c>
      <c r="G198" t="s">
        <v>9174</v>
      </c>
    </row>
    <row r="199" spans="1:7" x14ac:dyDescent="0.25">
      <c r="A199" s="36">
        <v>33412</v>
      </c>
      <c r="B199" s="36" t="s">
        <v>8224</v>
      </c>
      <c r="C199" s="36">
        <v>2</v>
      </c>
      <c r="D199" s="36" t="s">
        <v>132</v>
      </c>
      <c r="E199" s="36">
        <v>191</v>
      </c>
      <c r="F199" s="36" t="s">
        <v>2621</v>
      </c>
      <c r="G199" t="s">
        <v>9170</v>
      </c>
    </row>
    <row r="200" spans="1:7" x14ac:dyDescent="0.25">
      <c r="A200" s="36">
        <v>33425</v>
      </c>
      <c r="B200" s="36" t="s">
        <v>8225</v>
      </c>
      <c r="C200" s="36">
        <v>2</v>
      </c>
      <c r="D200" s="36" t="s">
        <v>132</v>
      </c>
      <c r="E200" s="36">
        <v>191</v>
      </c>
      <c r="F200" s="36" t="s">
        <v>2621</v>
      </c>
      <c r="G200" t="s">
        <v>9175</v>
      </c>
    </row>
    <row r="201" spans="1:7" x14ac:dyDescent="0.25">
      <c r="A201" s="36">
        <v>33427</v>
      </c>
      <c r="B201" s="36" t="s">
        <v>8226</v>
      </c>
      <c r="C201" s="36">
        <v>2</v>
      </c>
      <c r="D201" s="36" t="s">
        <v>132</v>
      </c>
      <c r="E201" s="36">
        <v>191</v>
      </c>
      <c r="F201" s="36" t="s">
        <v>2621</v>
      </c>
      <c r="G201" t="s">
        <v>9176</v>
      </c>
    </row>
    <row r="202" spans="1:7" x14ac:dyDescent="0.25">
      <c r="A202" s="36">
        <v>33428</v>
      </c>
      <c r="B202" s="36" t="s">
        <v>8227</v>
      </c>
      <c r="C202" s="36">
        <v>2</v>
      </c>
      <c r="D202" s="36" t="s">
        <v>132</v>
      </c>
      <c r="E202" s="36">
        <v>191</v>
      </c>
      <c r="F202" s="36" t="s">
        <v>2621</v>
      </c>
      <c r="G202" t="s">
        <v>9177</v>
      </c>
    </row>
    <row r="203" spans="1:7" x14ac:dyDescent="0.25">
      <c r="A203" s="36">
        <v>33430</v>
      </c>
      <c r="B203" s="36" t="s">
        <v>8228</v>
      </c>
      <c r="C203" s="36">
        <v>2</v>
      </c>
      <c r="D203" s="36" t="s">
        <v>132</v>
      </c>
      <c r="E203" s="36">
        <v>191</v>
      </c>
      <c r="F203" s="36" t="s">
        <v>2621</v>
      </c>
      <c r="G203" t="s">
        <v>9175</v>
      </c>
    </row>
    <row r="204" spans="1:7" x14ac:dyDescent="0.25">
      <c r="A204" s="36">
        <v>33432</v>
      </c>
      <c r="B204" s="36" t="s">
        <v>8229</v>
      </c>
      <c r="C204" s="36">
        <v>2</v>
      </c>
      <c r="D204" s="36" t="s">
        <v>132</v>
      </c>
      <c r="E204" s="36">
        <v>191</v>
      </c>
      <c r="F204" s="36" t="s">
        <v>2621</v>
      </c>
      <c r="G204" t="s">
        <v>9178</v>
      </c>
    </row>
    <row r="205" spans="1:7" x14ac:dyDescent="0.25">
      <c r="A205" s="36">
        <v>33433</v>
      </c>
      <c r="B205" s="36" t="s">
        <v>8230</v>
      </c>
      <c r="C205" s="36">
        <v>2</v>
      </c>
      <c r="D205" s="36" t="s">
        <v>132</v>
      </c>
      <c r="E205" s="36">
        <v>191</v>
      </c>
      <c r="F205" s="36" t="s">
        <v>2621</v>
      </c>
      <c r="G205" t="s">
        <v>9179</v>
      </c>
    </row>
    <row r="206" spans="1:7" x14ac:dyDescent="0.25">
      <c r="A206" s="36">
        <v>33440</v>
      </c>
      <c r="B206" s="36" t="s">
        <v>8231</v>
      </c>
      <c r="C206" s="36">
        <v>2</v>
      </c>
      <c r="D206" s="36" t="s">
        <v>132</v>
      </c>
      <c r="E206" s="36">
        <v>191</v>
      </c>
      <c r="F206" s="36" t="s">
        <v>2621</v>
      </c>
      <c r="G206" t="s">
        <v>9180</v>
      </c>
    </row>
    <row r="207" spans="1:7" x14ac:dyDescent="0.25">
      <c r="A207" s="36">
        <v>33441</v>
      </c>
      <c r="B207" s="36" t="s">
        <v>8232</v>
      </c>
      <c r="C207" s="36">
        <v>2</v>
      </c>
      <c r="D207" s="36" t="s">
        <v>132</v>
      </c>
      <c r="E207" s="36">
        <v>191</v>
      </c>
      <c r="F207" s="36" t="s">
        <v>2621</v>
      </c>
      <c r="G207" t="s">
        <v>9181</v>
      </c>
    </row>
    <row r="208" spans="1:7" x14ac:dyDescent="0.25">
      <c r="A208" s="36">
        <v>33443</v>
      </c>
      <c r="B208" s="36" t="s">
        <v>8233</v>
      </c>
      <c r="C208" s="36">
        <v>2</v>
      </c>
      <c r="D208" s="36" t="s">
        <v>132</v>
      </c>
      <c r="E208" s="36">
        <v>191</v>
      </c>
      <c r="F208" s="36" t="s">
        <v>2621</v>
      </c>
      <c r="G208" t="s">
        <v>9181</v>
      </c>
    </row>
    <row r="209" spans="1:7" x14ac:dyDescent="0.25">
      <c r="A209" s="36">
        <v>33444</v>
      </c>
      <c r="B209" s="36" t="s">
        <v>8234</v>
      </c>
      <c r="C209" s="36">
        <v>2</v>
      </c>
      <c r="D209" s="36" t="s">
        <v>132</v>
      </c>
      <c r="E209" s="36">
        <v>191</v>
      </c>
      <c r="F209" s="36" t="s">
        <v>2621</v>
      </c>
      <c r="G209" t="s">
        <v>9182</v>
      </c>
    </row>
    <row r="210" spans="1:7" x14ac:dyDescent="0.25">
      <c r="A210" s="36">
        <v>33445</v>
      </c>
      <c r="B210" s="36" t="s">
        <v>8235</v>
      </c>
      <c r="C210" s="36">
        <v>2</v>
      </c>
      <c r="D210" s="36" t="s">
        <v>132</v>
      </c>
      <c r="E210" s="36">
        <v>191</v>
      </c>
      <c r="F210" s="36" t="s">
        <v>2621</v>
      </c>
      <c r="G210" t="s">
        <v>9183</v>
      </c>
    </row>
    <row r="211" spans="1:7" x14ac:dyDescent="0.25">
      <c r="A211" s="36">
        <v>33446</v>
      </c>
      <c r="B211" s="36" t="s">
        <v>8236</v>
      </c>
      <c r="C211" s="36">
        <v>2</v>
      </c>
      <c r="D211" s="36" t="s">
        <v>132</v>
      </c>
      <c r="E211" s="36">
        <v>191</v>
      </c>
      <c r="F211" s="36" t="s">
        <v>2621</v>
      </c>
      <c r="G211" t="s">
        <v>9184</v>
      </c>
    </row>
    <row r="212" spans="1:7" x14ac:dyDescent="0.25">
      <c r="A212" s="36">
        <v>33511</v>
      </c>
      <c r="B212" s="36" t="s">
        <v>8237</v>
      </c>
      <c r="C212" s="36">
        <v>2</v>
      </c>
      <c r="D212" s="36" t="s">
        <v>132</v>
      </c>
      <c r="E212" s="36">
        <v>191</v>
      </c>
      <c r="F212" s="36" t="s">
        <v>2621</v>
      </c>
      <c r="G212" t="s">
        <v>9134</v>
      </c>
    </row>
    <row r="213" spans="1:7" x14ac:dyDescent="0.25">
      <c r="A213" s="36">
        <v>33514</v>
      </c>
      <c r="B213" s="36" t="s">
        <v>8238</v>
      </c>
      <c r="C213" s="36">
        <v>2</v>
      </c>
      <c r="D213" s="36" t="s">
        <v>132</v>
      </c>
      <c r="E213" s="36">
        <v>191</v>
      </c>
      <c r="F213" s="36" t="s">
        <v>2621</v>
      </c>
      <c r="G213" t="s">
        <v>9134</v>
      </c>
    </row>
    <row r="214" spans="1:7" x14ac:dyDescent="0.25">
      <c r="A214" s="36">
        <v>33515</v>
      </c>
      <c r="B214" s="36" t="s">
        <v>8239</v>
      </c>
      <c r="C214" s="36">
        <v>2</v>
      </c>
      <c r="D214" s="36" t="s">
        <v>132</v>
      </c>
      <c r="E214" s="36">
        <v>191</v>
      </c>
      <c r="F214" s="36" t="s">
        <v>2621</v>
      </c>
      <c r="G214" t="s">
        <v>9134</v>
      </c>
    </row>
    <row r="215" spans="1:7" x14ac:dyDescent="0.25">
      <c r="A215" s="36">
        <v>33516</v>
      </c>
      <c r="B215" s="36" t="s">
        <v>8240</v>
      </c>
      <c r="C215" s="36">
        <v>2</v>
      </c>
      <c r="D215" s="36" t="s">
        <v>132</v>
      </c>
      <c r="E215" s="36">
        <v>191</v>
      </c>
      <c r="F215" s="36" t="s">
        <v>2621</v>
      </c>
      <c r="G215" t="s">
        <v>9134</v>
      </c>
    </row>
    <row r="216" spans="1:7" x14ac:dyDescent="0.25">
      <c r="A216" s="36">
        <v>33851</v>
      </c>
      <c r="B216" s="36" t="s">
        <v>8241</v>
      </c>
      <c r="C216" s="36">
        <v>2</v>
      </c>
      <c r="D216" s="36" t="s">
        <v>132</v>
      </c>
      <c r="E216" s="36">
        <v>191</v>
      </c>
      <c r="F216" s="36" t="s">
        <v>2621</v>
      </c>
      <c r="G216" t="s">
        <v>9169</v>
      </c>
    </row>
    <row r="217" spans="1:7" x14ac:dyDescent="0.25">
      <c r="A217" s="36">
        <v>46473</v>
      </c>
      <c r="B217" s="36" t="s">
        <v>8242</v>
      </c>
      <c r="C217" s="36">
        <v>2</v>
      </c>
      <c r="D217" s="36" t="s">
        <v>132</v>
      </c>
      <c r="E217" s="36">
        <v>191</v>
      </c>
      <c r="F217" s="36" t="s">
        <v>2621</v>
      </c>
      <c r="G217" t="s">
        <v>9134</v>
      </c>
    </row>
    <row r="218" spans="1:7" x14ac:dyDescent="0.25">
      <c r="A218" s="36">
        <v>48179</v>
      </c>
      <c r="B218" s="36" t="s">
        <v>8243</v>
      </c>
      <c r="C218" s="36">
        <v>2</v>
      </c>
      <c r="D218" s="36" t="s">
        <v>132</v>
      </c>
      <c r="E218" s="36">
        <v>191</v>
      </c>
      <c r="F218" s="36" t="s">
        <v>2621</v>
      </c>
      <c r="G218" t="s">
        <v>9134</v>
      </c>
    </row>
    <row r="219" spans="1:7" x14ac:dyDescent="0.25">
      <c r="A219" s="36">
        <v>48183</v>
      </c>
      <c r="B219" s="36" t="s">
        <v>8244</v>
      </c>
      <c r="C219" s="36">
        <v>2</v>
      </c>
      <c r="D219" s="36" t="s">
        <v>132</v>
      </c>
      <c r="E219" s="36">
        <v>191</v>
      </c>
      <c r="F219" s="36" t="s">
        <v>2621</v>
      </c>
      <c r="G219" t="s">
        <v>9134</v>
      </c>
    </row>
    <row r="220" spans="1:7" x14ac:dyDescent="0.25">
      <c r="A220" s="36">
        <v>48187</v>
      </c>
      <c r="B220" s="36" t="s">
        <v>8245</v>
      </c>
      <c r="C220" s="36">
        <v>2</v>
      </c>
      <c r="D220" s="36" t="s">
        <v>132</v>
      </c>
      <c r="E220" s="36">
        <v>191</v>
      </c>
      <c r="F220" s="36" t="s">
        <v>2621</v>
      </c>
      <c r="G220" t="s">
        <v>9134</v>
      </c>
    </row>
    <row r="221" spans="1:7" x14ac:dyDescent="0.25">
      <c r="A221" s="36">
        <v>48191</v>
      </c>
      <c r="B221" s="36" t="s">
        <v>8246</v>
      </c>
      <c r="C221" s="36">
        <v>2</v>
      </c>
      <c r="D221" s="36" t="s">
        <v>132</v>
      </c>
      <c r="E221" s="36">
        <v>191</v>
      </c>
      <c r="F221" s="36" t="s">
        <v>2621</v>
      </c>
      <c r="G221" t="s">
        <v>9134</v>
      </c>
    </row>
    <row r="222" spans="1:7" x14ac:dyDescent="0.25">
      <c r="A222" s="36">
        <v>48195</v>
      </c>
      <c r="B222" s="36" t="s">
        <v>8247</v>
      </c>
      <c r="C222" s="36">
        <v>2</v>
      </c>
      <c r="D222" s="36" t="s">
        <v>132</v>
      </c>
      <c r="E222" s="36">
        <v>191</v>
      </c>
      <c r="F222" s="36" t="s">
        <v>2621</v>
      </c>
      <c r="G222" t="s">
        <v>9134</v>
      </c>
    </row>
    <row r="223" spans="1:7" x14ac:dyDescent="0.25">
      <c r="A223" s="36">
        <v>48203</v>
      </c>
      <c r="B223" s="36" t="s">
        <v>8248</v>
      </c>
      <c r="C223" s="36">
        <v>2</v>
      </c>
      <c r="D223" s="36" t="s">
        <v>132</v>
      </c>
      <c r="E223" s="36">
        <v>191</v>
      </c>
      <c r="F223" s="36" t="s">
        <v>2621</v>
      </c>
      <c r="G223" t="s">
        <v>9169</v>
      </c>
    </row>
    <row r="224" spans="1:7" x14ac:dyDescent="0.25">
      <c r="A224" s="36">
        <v>48211</v>
      </c>
      <c r="B224" s="36" t="s">
        <v>8249</v>
      </c>
      <c r="C224" s="36">
        <v>2</v>
      </c>
      <c r="D224" s="36" t="s">
        <v>132</v>
      </c>
      <c r="E224" s="36">
        <v>191</v>
      </c>
      <c r="F224" s="36" t="s">
        <v>2621</v>
      </c>
      <c r="G224" t="s">
        <v>9158</v>
      </c>
    </row>
    <row r="225" spans="1:7" x14ac:dyDescent="0.25">
      <c r="A225" s="36">
        <v>48219</v>
      </c>
      <c r="B225" s="36" t="s">
        <v>8250</v>
      </c>
      <c r="C225" s="36">
        <v>2</v>
      </c>
      <c r="D225" s="36" t="s">
        <v>132</v>
      </c>
      <c r="E225" s="36">
        <v>191</v>
      </c>
      <c r="F225" s="36" t="s">
        <v>2621</v>
      </c>
      <c r="G225" t="s">
        <v>9134</v>
      </c>
    </row>
    <row r="226" spans="1:7" x14ac:dyDescent="0.25">
      <c r="A226" s="36">
        <v>57677</v>
      </c>
      <c r="B226" s="36" t="s">
        <v>8251</v>
      </c>
      <c r="C226" s="36">
        <v>2</v>
      </c>
      <c r="D226" s="36" t="s">
        <v>132</v>
      </c>
      <c r="E226" s="36">
        <v>191</v>
      </c>
      <c r="F226" s="36" t="s">
        <v>2621</v>
      </c>
      <c r="G226" t="s">
        <v>9134</v>
      </c>
    </row>
    <row r="227" spans="1:7" x14ac:dyDescent="0.25">
      <c r="A227" s="36">
        <v>58300</v>
      </c>
      <c r="B227" s="36" t="s">
        <v>8252</v>
      </c>
      <c r="C227" s="36">
        <v>2</v>
      </c>
      <c r="D227" s="36" t="s">
        <v>132</v>
      </c>
      <c r="E227" s="36">
        <v>191</v>
      </c>
      <c r="F227" s="36" t="s">
        <v>2621</v>
      </c>
      <c r="G227" t="s">
        <v>9134</v>
      </c>
    </row>
    <row r="228" spans="1:7" x14ac:dyDescent="0.25">
      <c r="A228" s="36">
        <v>58301</v>
      </c>
      <c r="B228" s="36" t="s">
        <v>8253</v>
      </c>
      <c r="C228" s="36">
        <v>2</v>
      </c>
      <c r="D228" s="36" t="s">
        <v>132</v>
      </c>
      <c r="E228" s="36">
        <v>191</v>
      </c>
      <c r="F228" s="36" t="s">
        <v>2621</v>
      </c>
      <c r="G228" t="s">
        <v>9134</v>
      </c>
    </row>
    <row r="229" spans="1:7" x14ac:dyDescent="0.25">
      <c r="A229" s="36">
        <v>58302</v>
      </c>
      <c r="B229" s="36" t="s">
        <v>8254</v>
      </c>
      <c r="C229" s="36">
        <v>2</v>
      </c>
      <c r="D229" s="36" t="s">
        <v>132</v>
      </c>
      <c r="E229" s="36">
        <v>191</v>
      </c>
      <c r="F229" s="36" t="s">
        <v>2621</v>
      </c>
      <c r="G229" t="s">
        <v>9184</v>
      </c>
    </row>
    <row r="230" spans="1:7" x14ac:dyDescent="0.25">
      <c r="A230" s="36">
        <v>58315</v>
      </c>
      <c r="B230" s="36" t="s">
        <v>8255</v>
      </c>
      <c r="C230" s="36">
        <v>2</v>
      </c>
      <c r="D230" s="36" t="s">
        <v>132</v>
      </c>
      <c r="E230" s="36">
        <v>191</v>
      </c>
      <c r="F230" s="36" t="s">
        <v>2621</v>
      </c>
      <c r="G230" t="s">
        <v>9134</v>
      </c>
    </row>
    <row r="231" spans="1:7" x14ac:dyDescent="0.25">
      <c r="A231" s="36">
        <v>58336</v>
      </c>
      <c r="B231" s="36" t="s">
        <v>8256</v>
      </c>
      <c r="C231" s="36">
        <v>2</v>
      </c>
      <c r="D231" s="36" t="s">
        <v>132</v>
      </c>
      <c r="E231" s="36">
        <v>191</v>
      </c>
      <c r="F231" s="36" t="s">
        <v>2621</v>
      </c>
      <c r="G231" t="s">
        <v>9134</v>
      </c>
    </row>
    <row r="232" spans="1:7" x14ac:dyDescent="0.25">
      <c r="A232" s="36">
        <v>58512</v>
      </c>
      <c r="B232" s="36" t="s">
        <v>8257</v>
      </c>
      <c r="C232" s="36">
        <v>2</v>
      </c>
      <c r="D232" s="36" t="s">
        <v>132</v>
      </c>
      <c r="E232" s="36">
        <v>191</v>
      </c>
      <c r="F232" s="36" t="s">
        <v>2621</v>
      </c>
      <c r="G232" t="s">
        <v>9134</v>
      </c>
    </row>
    <row r="233" spans="1:7" x14ac:dyDescent="0.25">
      <c r="A233" s="36">
        <v>58513</v>
      </c>
      <c r="B233" s="36" t="s">
        <v>8258</v>
      </c>
      <c r="C233" s="36">
        <v>2</v>
      </c>
      <c r="D233" s="36" t="s">
        <v>132</v>
      </c>
      <c r="E233" s="36">
        <v>191</v>
      </c>
      <c r="F233" s="36" t="s">
        <v>2621</v>
      </c>
      <c r="G233" t="s">
        <v>9134</v>
      </c>
    </row>
    <row r="234" spans="1:7" x14ac:dyDescent="0.25">
      <c r="A234" s="36">
        <v>59157</v>
      </c>
      <c r="B234" s="36" t="s">
        <v>8259</v>
      </c>
      <c r="C234" s="36">
        <v>2</v>
      </c>
      <c r="D234" s="36" t="s">
        <v>132</v>
      </c>
      <c r="E234" s="36">
        <v>191</v>
      </c>
      <c r="F234" s="36" t="s">
        <v>2621</v>
      </c>
      <c r="G234" t="s">
        <v>9134</v>
      </c>
    </row>
    <row r="235" spans="1:7" x14ac:dyDescent="0.25">
      <c r="A235" s="36">
        <v>59158</v>
      </c>
      <c r="B235" s="36" t="s">
        <v>8260</v>
      </c>
      <c r="C235" s="36">
        <v>2</v>
      </c>
      <c r="D235" s="36" t="s">
        <v>132</v>
      </c>
      <c r="E235" s="36">
        <v>191</v>
      </c>
      <c r="F235" s="36" t="s">
        <v>2621</v>
      </c>
      <c r="G235" t="s">
        <v>9134</v>
      </c>
    </row>
    <row r="236" spans="1:7" x14ac:dyDescent="0.25">
      <c r="A236" s="36">
        <v>59161</v>
      </c>
      <c r="B236" s="36" t="s">
        <v>8261</v>
      </c>
      <c r="C236" s="36">
        <v>2</v>
      </c>
      <c r="D236" s="36" t="s">
        <v>132</v>
      </c>
      <c r="E236" s="36">
        <v>191</v>
      </c>
      <c r="F236" s="36" t="s">
        <v>2621</v>
      </c>
      <c r="G236" t="s">
        <v>9134</v>
      </c>
    </row>
    <row r="237" spans="1:7" x14ac:dyDescent="0.25">
      <c r="A237" s="36">
        <v>59162</v>
      </c>
      <c r="B237" s="36" t="s">
        <v>8262</v>
      </c>
      <c r="C237" s="36">
        <v>2</v>
      </c>
      <c r="D237" s="36" t="s">
        <v>132</v>
      </c>
      <c r="E237" s="36">
        <v>191</v>
      </c>
      <c r="F237" s="36" t="s">
        <v>2621</v>
      </c>
      <c r="G237" t="s">
        <v>9134</v>
      </c>
    </row>
    <row r="238" spans="1:7" x14ac:dyDescent="0.25">
      <c r="A238" s="36">
        <v>59164</v>
      </c>
      <c r="B238" s="36" t="s">
        <v>8263</v>
      </c>
      <c r="C238" s="36">
        <v>2</v>
      </c>
      <c r="D238" s="36" t="s">
        <v>132</v>
      </c>
      <c r="E238" s="36">
        <v>191</v>
      </c>
      <c r="F238" s="36" t="s">
        <v>2621</v>
      </c>
      <c r="G238" t="s">
        <v>9134</v>
      </c>
    </row>
    <row r="239" spans="1:7" x14ac:dyDescent="0.25">
      <c r="A239" s="36">
        <v>59165</v>
      </c>
      <c r="B239" s="36" t="s">
        <v>8264</v>
      </c>
      <c r="C239" s="36">
        <v>2</v>
      </c>
      <c r="D239" s="36" t="s">
        <v>132</v>
      </c>
      <c r="E239" s="36">
        <v>191</v>
      </c>
      <c r="F239" s="36" t="s">
        <v>2621</v>
      </c>
      <c r="G239" t="s">
        <v>9134</v>
      </c>
    </row>
    <row r="240" spans="1:7" x14ac:dyDescent="0.25">
      <c r="A240" s="36">
        <v>59166</v>
      </c>
      <c r="B240" s="36" t="s">
        <v>8265</v>
      </c>
      <c r="C240" s="36">
        <v>2</v>
      </c>
      <c r="D240" s="36" t="s">
        <v>132</v>
      </c>
      <c r="E240" s="36">
        <v>191</v>
      </c>
      <c r="F240" s="36" t="s">
        <v>2621</v>
      </c>
      <c r="G240" t="s">
        <v>9134</v>
      </c>
    </row>
    <row r="241" spans="1:7" x14ac:dyDescent="0.25">
      <c r="A241" s="36">
        <v>59167</v>
      </c>
      <c r="B241" s="36" t="s">
        <v>8266</v>
      </c>
      <c r="C241" s="36">
        <v>2</v>
      </c>
      <c r="D241" s="36" t="s">
        <v>132</v>
      </c>
      <c r="E241" s="36">
        <v>191</v>
      </c>
      <c r="F241" s="36" t="s">
        <v>2621</v>
      </c>
      <c r="G241" t="s">
        <v>9134</v>
      </c>
    </row>
    <row r="242" spans="1:7" x14ac:dyDescent="0.25">
      <c r="A242" s="36">
        <v>59170</v>
      </c>
      <c r="B242" s="36" t="s">
        <v>8267</v>
      </c>
      <c r="C242" s="36">
        <v>2</v>
      </c>
      <c r="D242" s="36" t="s">
        <v>132</v>
      </c>
      <c r="E242" s="36">
        <v>191</v>
      </c>
      <c r="F242" s="36" t="s">
        <v>2621</v>
      </c>
      <c r="G242" t="s">
        <v>9134</v>
      </c>
    </row>
    <row r="243" spans="1:7" x14ac:dyDescent="0.25">
      <c r="A243" s="36">
        <v>59171</v>
      </c>
      <c r="B243" s="36" t="s">
        <v>8268</v>
      </c>
      <c r="C243" s="36">
        <v>2</v>
      </c>
      <c r="D243" s="36" t="s">
        <v>132</v>
      </c>
      <c r="E243" s="36">
        <v>191</v>
      </c>
      <c r="F243" s="36" t="s">
        <v>2621</v>
      </c>
      <c r="G243" t="s">
        <v>9134</v>
      </c>
    </row>
    <row r="244" spans="1:7" x14ac:dyDescent="0.25">
      <c r="A244" s="36">
        <v>59172</v>
      </c>
      <c r="B244" s="36" t="s">
        <v>8269</v>
      </c>
      <c r="C244" s="36">
        <v>2</v>
      </c>
      <c r="D244" s="36" t="s">
        <v>132</v>
      </c>
      <c r="E244" s="36">
        <v>191</v>
      </c>
      <c r="F244" s="36" t="s">
        <v>2621</v>
      </c>
      <c r="G244" t="s">
        <v>9134</v>
      </c>
    </row>
    <row r="245" spans="1:7" x14ac:dyDescent="0.25">
      <c r="A245" s="36">
        <v>59173</v>
      </c>
      <c r="B245" s="36" t="s">
        <v>8270</v>
      </c>
      <c r="C245" s="36">
        <v>2</v>
      </c>
      <c r="D245" s="36" t="s">
        <v>132</v>
      </c>
      <c r="E245" s="36">
        <v>191</v>
      </c>
      <c r="F245" s="36" t="s">
        <v>2621</v>
      </c>
      <c r="G245" t="s">
        <v>9134</v>
      </c>
    </row>
    <row r="246" spans="1:7" x14ac:dyDescent="0.25">
      <c r="A246" s="36">
        <v>59176</v>
      </c>
      <c r="B246" s="36" t="s">
        <v>8271</v>
      </c>
      <c r="C246" s="36">
        <v>2</v>
      </c>
      <c r="D246" s="36" t="s">
        <v>132</v>
      </c>
      <c r="E246" s="36">
        <v>191</v>
      </c>
      <c r="F246" s="36" t="s">
        <v>2621</v>
      </c>
      <c r="G246" t="s">
        <v>9134</v>
      </c>
    </row>
    <row r="247" spans="1:7" x14ac:dyDescent="0.25">
      <c r="A247" s="36">
        <v>59177</v>
      </c>
      <c r="B247" s="36" t="s">
        <v>8272</v>
      </c>
      <c r="C247" s="36">
        <v>2</v>
      </c>
      <c r="D247" s="36" t="s">
        <v>132</v>
      </c>
      <c r="E247" s="36">
        <v>191</v>
      </c>
      <c r="F247" s="36" t="s">
        <v>2621</v>
      </c>
      <c r="G247" t="s">
        <v>9134</v>
      </c>
    </row>
    <row r="248" spans="1:7" x14ac:dyDescent="0.25">
      <c r="A248" s="36">
        <v>59178</v>
      </c>
      <c r="B248" s="36" t="s">
        <v>8273</v>
      </c>
      <c r="C248" s="36">
        <v>2</v>
      </c>
      <c r="D248" s="36" t="s">
        <v>132</v>
      </c>
      <c r="E248" s="36">
        <v>191</v>
      </c>
      <c r="F248" s="36" t="s">
        <v>2621</v>
      </c>
      <c r="G248" t="s">
        <v>9134</v>
      </c>
    </row>
    <row r="249" spans="1:7" x14ac:dyDescent="0.25">
      <c r="A249" s="36">
        <v>59179</v>
      </c>
      <c r="B249" s="36" t="s">
        <v>8274</v>
      </c>
      <c r="C249" s="36">
        <v>2</v>
      </c>
      <c r="D249" s="36" t="s">
        <v>132</v>
      </c>
      <c r="E249" s="36">
        <v>191</v>
      </c>
      <c r="F249" s="36" t="s">
        <v>2621</v>
      </c>
      <c r="G249" t="s">
        <v>9134</v>
      </c>
    </row>
    <row r="250" spans="1:7" x14ac:dyDescent="0.25">
      <c r="A250" s="36">
        <v>59180</v>
      </c>
      <c r="B250" s="36" t="s">
        <v>8275</v>
      </c>
      <c r="C250" s="36">
        <v>2</v>
      </c>
      <c r="D250" s="36" t="s">
        <v>132</v>
      </c>
      <c r="E250" s="36">
        <v>191</v>
      </c>
      <c r="F250" s="36" t="s">
        <v>2621</v>
      </c>
      <c r="G250" t="s">
        <v>9134</v>
      </c>
    </row>
    <row r="251" spans="1:7" x14ac:dyDescent="0.25">
      <c r="A251" s="36">
        <v>59181</v>
      </c>
      <c r="B251" s="36" t="s">
        <v>8276</v>
      </c>
      <c r="C251" s="36">
        <v>2</v>
      </c>
      <c r="D251" s="36" t="s">
        <v>132</v>
      </c>
      <c r="E251" s="36">
        <v>191</v>
      </c>
      <c r="F251" s="36" t="s">
        <v>2621</v>
      </c>
      <c r="G251" t="s">
        <v>9134</v>
      </c>
    </row>
    <row r="252" spans="1:7" x14ac:dyDescent="0.25">
      <c r="A252" s="36">
        <v>59182</v>
      </c>
      <c r="B252" s="36" t="s">
        <v>8277</v>
      </c>
      <c r="C252" s="36">
        <v>2</v>
      </c>
      <c r="D252" s="36" t="s">
        <v>132</v>
      </c>
      <c r="E252" s="36">
        <v>191</v>
      </c>
      <c r="F252" s="36" t="s">
        <v>2621</v>
      </c>
      <c r="G252" t="s">
        <v>9134</v>
      </c>
    </row>
    <row r="253" spans="1:7" x14ac:dyDescent="0.25">
      <c r="A253" s="36">
        <v>59183</v>
      </c>
      <c r="B253" s="36" t="s">
        <v>8278</v>
      </c>
      <c r="C253" s="36">
        <v>2</v>
      </c>
      <c r="D253" s="36" t="s">
        <v>132</v>
      </c>
      <c r="E253" s="36">
        <v>191</v>
      </c>
      <c r="F253" s="36" t="s">
        <v>2621</v>
      </c>
      <c r="G253" t="s">
        <v>9134</v>
      </c>
    </row>
    <row r="254" spans="1:7" x14ac:dyDescent="0.25">
      <c r="A254" s="36">
        <v>59184</v>
      </c>
      <c r="B254" s="36" t="s">
        <v>8279</v>
      </c>
      <c r="C254" s="36">
        <v>2</v>
      </c>
      <c r="D254" s="36" t="s">
        <v>132</v>
      </c>
      <c r="E254" s="36">
        <v>191</v>
      </c>
      <c r="F254" s="36" t="s">
        <v>2621</v>
      </c>
      <c r="G254" t="s">
        <v>9134</v>
      </c>
    </row>
    <row r="255" spans="1:7" x14ac:dyDescent="0.25">
      <c r="A255" s="36">
        <v>59189</v>
      </c>
      <c r="B255" s="36" t="s">
        <v>8280</v>
      </c>
      <c r="C255" s="36">
        <v>2</v>
      </c>
      <c r="D255" s="36" t="s">
        <v>132</v>
      </c>
      <c r="E255" s="36">
        <v>191</v>
      </c>
      <c r="F255" s="36" t="s">
        <v>2621</v>
      </c>
      <c r="G255" t="s">
        <v>9134</v>
      </c>
    </row>
    <row r="256" spans="1:7" x14ac:dyDescent="0.25">
      <c r="A256" s="36">
        <v>59191</v>
      </c>
      <c r="B256" s="36" t="s">
        <v>8281</v>
      </c>
      <c r="C256" s="36">
        <v>2</v>
      </c>
      <c r="D256" s="36" t="s">
        <v>132</v>
      </c>
      <c r="E256" s="36">
        <v>191</v>
      </c>
      <c r="F256" s="36" t="s">
        <v>2621</v>
      </c>
      <c r="G256" t="s">
        <v>9134</v>
      </c>
    </row>
    <row r="257" spans="1:7" x14ac:dyDescent="0.25">
      <c r="A257" s="36">
        <v>59192</v>
      </c>
      <c r="B257" s="36" t="s">
        <v>8282</v>
      </c>
      <c r="C257" s="36">
        <v>2</v>
      </c>
      <c r="D257" s="36" t="s">
        <v>132</v>
      </c>
      <c r="E257" s="36">
        <v>191</v>
      </c>
      <c r="F257" s="36" t="s">
        <v>2621</v>
      </c>
      <c r="G257" t="s">
        <v>9134</v>
      </c>
    </row>
    <row r="258" spans="1:7" x14ac:dyDescent="0.25">
      <c r="A258" s="36">
        <v>59194</v>
      </c>
      <c r="B258" s="36" t="s">
        <v>8283</v>
      </c>
      <c r="C258" s="36">
        <v>2</v>
      </c>
      <c r="D258" s="36" t="s">
        <v>132</v>
      </c>
      <c r="E258" s="36">
        <v>191</v>
      </c>
      <c r="F258" s="36" t="s">
        <v>2621</v>
      </c>
      <c r="G258" t="s">
        <v>9134</v>
      </c>
    </row>
    <row r="259" spans="1:7" x14ac:dyDescent="0.25">
      <c r="A259" s="36">
        <v>59195</v>
      </c>
      <c r="B259" s="36" t="s">
        <v>8284</v>
      </c>
      <c r="C259" s="36">
        <v>2</v>
      </c>
      <c r="D259" s="36" t="s">
        <v>132</v>
      </c>
      <c r="E259" s="36">
        <v>191</v>
      </c>
      <c r="F259" s="36" t="s">
        <v>2621</v>
      </c>
      <c r="G259" t="s">
        <v>9134</v>
      </c>
    </row>
    <row r="260" spans="1:7" x14ac:dyDescent="0.25">
      <c r="A260" s="36">
        <v>59196</v>
      </c>
      <c r="B260" s="36" t="s">
        <v>8285</v>
      </c>
      <c r="C260" s="36">
        <v>2</v>
      </c>
      <c r="D260" s="36" t="s">
        <v>132</v>
      </c>
      <c r="E260" s="36">
        <v>191</v>
      </c>
      <c r="F260" s="36" t="s">
        <v>2621</v>
      </c>
      <c r="G260" t="s">
        <v>9134</v>
      </c>
    </row>
    <row r="261" spans="1:7" x14ac:dyDescent="0.25">
      <c r="A261" s="36">
        <v>59197</v>
      </c>
      <c r="B261" s="36" t="s">
        <v>8286</v>
      </c>
      <c r="C261" s="36">
        <v>2</v>
      </c>
      <c r="D261" s="36" t="s">
        <v>132</v>
      </c>
      <c r="E261" s="36">
        <v>191</v>
      </c>
      <c r="F261" s="36" t="s">
        <v>2621</v>
      </c>
      <c r="G261" t="s">
        <v>9134</v>
      </c>
    </row>
    <row r="262" spans="1:7" x14ac:dyDescent="0.25">
      <c r="A262" s="36">
        <v>59198</v>
      </c>
      <c r="B262" s="36" t="s">
        <v>8287</v>
      </c>
      <c r="C262" s="36">
        <v>2</v>
      </c>
      <c r="D262" s="36" t="s">
        <v>132</v>
      </c>
      <c r="E262" s="36">
        <v>191</v>
      </c>
      <c r="F262" s="36" t="s">
        <v>2621</v>
      </c>
      <c r="G262" t="s">
        <v>9134</v>
      </c>
    </row>
    <row r="263" spans="1:7" x14ac:dyDescent="0.25">
      <c r="A263" s="36">
        <v>59199</v>
      </c>
      <c r="B263" s="36" t="s">
        <v>8288</v>
      </c>
      <c r="C263" s="36">
        <v>2</v>
      </c>
      <c r="D263" s="36" t="s">
        <v>132</v>
      </c>
      <c r="E263" s="36">
        <v>191</v>
      </c>
      <c r="F263" s="36" t="s">
        <v>2621</v>
      </c>
      <c r="G263" t="s">
        <v>9134</v>
      </c>
    </row>
    <row r="264" spans="1:7" x14ac:dyDescent="0.25">
      <c r="A264" s="36">
        <v>59201</v>
      </c>
      <c r="B264" s="36" t="s">
        <v>8289</v>
      </c>
      <c r="C264" s="36">
        <v>2</v>
      </c>
      <c r="D264" s="36" t="s">
        <v>132</v>
      </c>
      <c r="E264" s="36">
        <v>191</v>
      </c>
      <c r="F264" s="36" t="s">
        <v>2621</v>
      </c>
      <c r="G264" t="s">
        <v>9134</v>
      </c>
    </row>
    <row r="265" spans="1:7" x14ac:dyDescent="0.25">
      <c r="A265" s="36">
        <v>59203</v>
      </c>
      <c r="B265" s="36" t="s">
        <v>8290</v>
      </c>
      <c r="C265" s="36">
        <v>2</v>
      </c>
      <c r="D265" s="36" t="s">
        <v>132</v>
      </c>
      <c r="E265" s="36">
        <v>191</v>
      </c>
      <c r="F265" s="36" t="s">
        <v>2621</v>
      </c>
      <c r="G265" t="s">
        <v>9134</v>
      </c>
    </row>
    <row r="266" spans="1:7" x14ac:dyDescent="0.25">
      <c r="A266" s="36">
        <v>59204</v>
      </c>
      <c r="B266" s="36" t="s">
        <v>8291</v>
      </c>
      <c r="C266" s="36">
        <v>2</v>
      </c>
      <c r="D266" s="36" t="s">
        <v>132</v>
      </c>
      <c r="E266" s="36">
        <v>191</v>
      </c>
      <c r="F266" s="36" t="s">
        <v>2621</v>
      </c>
      <c r="G266" t="s">
        <v>9134</v>
      </c>
    </row>
    <row r="267" spans="1:7" x14ac:dyDescent="0.25">
      <c r="A267" s="36">
        <v>59206</v>
      </c>
      <c r="B267" s="36" t="s">
        <v>8292</v>
      </c>
      <c r="C267" s="36">
        <v>2</v>
      </c>
      <c r="D267" s="36" t="s">
        <v>132</v>
      </c>
      <c r="E267" s="36">
        <v>191</v>
      </c>
      <c r="F267" s="36" t="s">
        <v>2621</v>
      </c>
      <c r="G267" t="s">
        <v>9134</v>
      </c>
    </row>
    <row r="268" spans="1:7" x14ac:dyDescent="0.25">
      <c r="A268" s="36">
        <v>59207</v>
      </c>
      <c r="B268" s="36" t="s">
        <v>8293</v>
      </c>
      <c r="C268" s="36">
        <v>2</v>
      </c>
      <c r="D268" s="36" t="s">
        <v>132</v>
      </c>
      <c r="E268" s="36">
        <v>191</v>
      </c>
      <c r="F268" s="36" t="s">
        <v>2621</v>
      </c>
      <c r="G268" t="s">
        <v>9134</v>
      </c>
    </row>
    <row r="269" spans="1:7" x14ac:dyDescent="0.25">
      <c r="A269" s="36">
        <v>59208</v>
      </c>
      <c r="B269" s="36" t="s">
        <v>8294</v>
      </c>
      <c r="C269" s="36">
        <v>2</v>
      </c>
      <c r="D269" s="36" t="s">
        <v>132</v>
      </c>
      <c r="E269" s="36">
        <v>191</v>
      </c>
      <c r="F269" s="36" t="s">
        <v>2621</v>
      </c>
      <c r="G269" t="s">
        <v>9134</v>
      </c>
    </row>
    <row r="270" spans="1:7" x14ac:dyDescent="0.25">
      <c r="A270" s="36">
        <v>59209</v>
      </c>
      <c r="B270" s="36" t="s">
        <v>8295</v>
      </c>
      <c r="C270" s="36">
        <v>2</v>
      </c>
      <c r="D270" s="36" t="s">
        <v>132</v>
      </c>
      <c r="E270" s="36">
        <v>191</v>
      </c>
      <c r="F270" s="36" t="s">
        <v>2621</v>
      </c>
      <c r="G270" t="s">
        <v>9134</v>
      </c>
    </row>
    <row r="271" spans="1:7" x14ac:dyDescent="0.25">
      <c r="A271" s="36">
        <v>59210</v>
      </c>
      <c r="B271" s="36" t="s">
        <v>8296</v>
      </c>
      <c r="C271" s="36">
        <v>2</v>
      </c>
      <c r="D271" s="36" t="s">
        <v>132</v>
      </c>
      <c r="E271" s="36">
        <v>191</v>
      </c>
      <c r="F271" s="36" t="s">
        <v>2621</v>
      </c>
      <c r="G271" t="s">
        <v>9134</v>
      </c>
    </row>
    <row r="272" spans="1:7" x14ac:dyDescent="0.25">
      <c r="A272" s="36">
        <v>59219</v>
      </c>
      <c r="B272" s="36" t="s">
        <v>8297</v>
      </c>
      <c r="C272" s="36">
        <v>2</v>
      </c>
      <c r="D272" s="36" t="s">
        <v>132</v>
      </c>
      <c r="E272" s="36">
        <v>191</v>
      </c>
      <c r="F272" s="36" t="s">
        <v>2621</v>
      </c>
      <c r="G272" t="s">
        <v>9134</v>
      </c>
    </row>
    <row r="273" spans="1:7" x14ac:dyDescent="0.25">
      <c r="A273" s="36">
        <v>59220</v>
      </c>
      <c r="B273" s="36" t="s">
        <v>8298</v>
      </c>
      <c r="C273" s="36">
        <v>2</v>
      </c>
      <c r="D273" s="36" t="s">
        <v>132</v>
      </c>
      <c r="E273" s="36">
        <v>191</v>
      </c>
      <c r="F273" s="36" t="s">
        <v>2621</v>
      </c>
      <c r="G273" t="s">
        <v>9134</v>
      </c>
    </row>
    <row r="274" spans="1:7" x14ac:dyDescent="0.25">
      <c r="A274" s="36">
        <v>59221</v>
      </c>
      <c r="B274" s="36" t="s">
        <v>8299</v>
      </c>
      <c r="C274" s="36">
        <v>2</v>
      </c>
      <c r="D274" s="36" t="s">
        <v>132</v>
      </c>
      <c r="E274" s="36">
        <v>191</v>
      </c>
      <c r="F274" s="36" t="s">
        <v>2621</v>
      </c>
      <c r="G274" t="s">
        <v>9134</v>
      </c>
    </row>
    <row r="275" spans="1:7" x14ac:dyDescent="0.25">
      <c r="A275" s="36">
        <v>59222</v>
      </c>
      <c r="B275" s="36" t="s">
        <v>8300</v>
      </c>
      <c r="C275" s="36">
        <v>2</v>
      </c>
      <c r="D275" s="36" t="s">
        <v>132</v>
      </c>
      <c r="E275" s="36">
        <v>191</v>
      </c>
      <c r="F275" s="36" t="s">
        <v>2621</v>
      </c>
      <c r="G275" t="s">
        <v>9134</v>
      </c>
    </row>
    <row r="276" spans="1:7" x14ac:dyDescent="0.25">
      <c r="A276" s="36">
        <v>59223</v>
      </c>
      <c r="B276" s="36" t="s">
        <v>8301</v>
      </c>
      <c r="C276" s="36">
        <v>2</v>
      </c>
      <c r="D276" s="36" t="s">
        <v>132</v>
      </c>
      <c r="E276" s="36">
        <v>191</v>
      </c>
      <c r="F276" s="36" t="s">
        <v>2621</v>
      </c>
      <c r="G276" t="s">
        <v>9134</v>
      </c>
    </row>
    <row r="277" spans="1:7" x14ac:dyDescent="0.25">
      <c r="A277" s="36">
        <v>59224</v>
      </c>
      <c r="B277" s="36" t="s">
        <v>8302</v>
      </c>
      <c r="C277" s="36">
        <v>2</v>
      </c>
      <c r="D277" s="36" t="s">
        <v>132</v>
      </c>
      <c r="E277" s="36">
        <v>191</v>
      </c>
      <c r="F277" s="36" t="s">
        <v>2621</v>
      </c>
      <c r="G277" t="s">
        <v>9134</v>
      </c>
    </row>
    <row r="278" spans="1:7" x14ac:dyDescent="0.25">
      <c r="A278" s="36">
        <v>59225</v>
      </c>
      <c r="B278" s="36" t="s">
        <v>8303</v>
      </c>
      <c r="C278" s="36">
        <v>2</v>
      </c>
      <c r="D278" s="36" t="s">
        <v>132</v>
      </c>
      <c r="E278" s="36">
        <v>191</v>
      </c>
      <c r="F278" s="36" t="s">
        <v>2621</v>
      </c>
      <c r="G278" t="s">
        <v>9134</v>
      </c>
    </row>
    <row r="279" spans="1:7" x14ac:dyDescent="0.25">
      <c r="A279" s="36">
        <v>59226</v>
      </c>
      <c r="B279" s="36" t="s">
        <v>8304</v>
      </c>
      <c r="C279" s="36">
        <v>2</v>
      </c>
      <c r="D279" s="36" t="s">
        <v>132</v>
      </c>
      <c r="E279" s="36">
        <v>191</v>
      </c>
      <c r="F279" s="36" t="s">
        <v>2621</v>
      </c>
      <c r="G279" t="s">
        <v>9134</v>
      </c>
    </row>
    <row r="280" spans="1:7" x14ac:dyDescent="0.25">
      <c r="A280" s="36">
        <v>59227</v>
      </c>
      <c r="B280" s="36" t="s">
        <v>8305</v>
      </c>
      <c r="C280" s="36">
        <v>2</v>
      </c>
      <c r="D280" s="36" t="s">
        <v>132</v>
      </c>
      <c r="E280" s="36">
        <v>191</v>
      </c>
      <c r="F280" s="36" t="s">
        <v>2621</v>
      </c>
      <c r="G280" t="s">
        <v>9134</v>
      </c>
    </row>
    <row r="281" spans="1:7" x14ac:dyDescent="0.25">
      <c r="A281" s="36">
        <v>59228</v>
      </c>
      <c r="B281" s="36" t="s">
        <v>8306</v>
      </c>
      <c r="C281" s="36">
        <v>2</v>
      </c>
      <c r="D281" s="36" t="s">
        <v>132</v>
      </c>
      <c r="E281" s="36">
        <v>191</v>
      </c>
      <c r="F281" s="36" t="s">
        <v>2621</v>
      </c>
      <c r="G281" t="s">
        <v>9134</v>
      </c>
    </row>
    <row r="282" spans="1:7" x14ac:dyDescent="0.25">
      <c r="A282" s="36">
        <v>59229</v>
      </c>
      <c r="B282" s="36" t="s">
        <v>8307</v>
      </c>
      <c r="C282" s="36">
        <v>2</v>
      </c>
      <c r="D282" s="36" t="s">
        <v>132</v>
      </c>
      <c r="E282" s="36">
        <v>191</v>
      </c>
      <c r="F282" s="36" t="s">
        <v>2621</v>
      </c>
      <c r="G282" t="s">
        <v>9134</v>
      </c>
    </row>
    <row r="283" spans="1:7" x14ac:dyDescent="0.25">
      <c r="A283" s="36">
        <v>59230</v>
      </c>
      <c r="B283" s="36" t="s">
        <v>8308</v>
      </c>
      <c r="C283" s="36">
        <v>2</v>
      </c>
      <c r="D283" s="36" t="s">
        <v>132</v>
      </c>
      <c r="E283" s="36">
        <v>191</v>
      </c>
      <c r="F283" s="36" t="s">
        <v>2621</v>
      </c>
      <c r="G283" t="s">
        <v>9134</v>
      </c>
    </row>
    <row r="284" spans="1:7" x14ac:dyDescent="0.25">
      <c r="A284" s="36">
        <v>59231</v>
      </c>
      <c r="B284" s="36" t="s">
        <v>8309</v>
      </c>
      <c r="C284" s="36">
        <v>2</v>
      </c>
      <c r="D284" s="36" t="s">
        <v>132</v>
      </c>
      <c r="E284" s="36">
        <v>191</v>
      </c>
      <c r="F284" s="36" t="s">
        <v>2621</v>
      </c>
      <c r="G284" t="s">
        <v>9134</v>
      </c>
    </row>
    <row r="285" spans="1:7" x14ac:dyDescent="0.25">
      <c r="A285" s="36">
        <v>59232</v>
      </c>
      <c r="B285" s="36" t="s">
        <v>8310</v>
      </c>
      <c r="C285" s="36">
        <v>2</v>
      </c>
      <c r="D285" s="36" t="s">
        <v>132</v>
      </c>
      <c r="E285" s="36">
        <v>191</v>
      </c>
      <c r="F285" s="36" t="s">
        <v>2621</v>
      </c>
      <c r="G285" t="s">
        <v>9134</v>
      </c>
    </row>
    <row r="286" spans="1:7" x14ac:dyDescent="0.25">
      <c r="A286" s="36">
        <v>59237</v>
      </c>
      <c r="B286" s="36" t="s">
        <v>8311</v>
      </c>
      <c r="C286" s="36">
        <v>2</v>
      </c>
      <c r="D286" s="36" t="s">
        <v>132</v>
      </c>
      <c r="E286" s="36">
        <v>191</v>
      </c>
      <c r="F286" s="36" t="s">
        <v>2621</v>
      </c>
      <c r="G286" t="s">
        <v>9134</v>
      </c>
    </row>
    <row r="287" spans="1:7" x14ac:dyDescent="0.25">
      <c r="A287" s="36">
        <v>59238</v>
      </c>
      <c r="B287" s="36" t="s">
        <v>8312</v>
      </c>
      <c r="C287" s="36">
        <v>2</v>
      </c>
      <c r="D287" s="36" t="s">
        <v>132</v>
      </c>
      <c r="E287" s="36">
        <v>191</v>
      </c>
      <c r="F287" s="36" t="s">
        <v>2621</v>
      </c>
      <c r="G287" t="s">
        <v>9134</v>
      </c>
    </row>
    <row r="288" spans="1:7" x14ac:dyDescent="0.25">
      <c r="A288" s="36">
        <v>59239</v>
      </c>
      <c r="B288" s="36" t="s">
        <v>8313</v>
      </c>
      <c r="C288" s="36">
        <v>2</v>
      </c>
      <c r="D288" s="36" t="s">
        <v>132</v>
      </c>
      <c r="E288" s="36">
        <v>191</v>
      </c>
      <c r="F288" s="36" t="s">
        <v>2621</v>
      </c>
      <c r="G288" t="s">
        <v>9134</v>
      </c>
    </row>
    <row r="289" spans="1:7" x14ac:dyDescent="0.25">
      <c r="A289" s="36">
        <v>59240</v>
      </c>
      <c r="B289" s="36" t="s">
        <v>8314</v>
      </c>
      <c r="C289" s="36">
        <v>2</v>
      </c>
      <c r="D289" s="36" t="s">
        <v>132</v>
      </c>
      <c r="E289" s="36">
        <v>191</v>
      </c>
      <c r="F289" s="36" t="s">
        <v>2621</v>
      </c>
      <c r="G289" t="s">
        <v>9134</v>
      </c>
    </row>
    <row r="290" spans="1:7" x14ac:dyDescent="0.25">
      <c r="A290" s="36">
        <v>59241</v>
      </c>
      <c r="B290" s="36" t="s">
        <v>8315</v>
      </c>
      <c r="C290" s="36">
        <v>2</v>
      </c>
      <c r="D290" s="36" t="s">
        <v>132</v>
      </c>
      <c r="E290" s="36">
        <v>191</v>
      </c>
      <c r="F290" s="36" t="s">
        <v>2621</v>
      </c>
      <c r="G290" t="s">
        <v>9134</v>
      </c>
    </row>
    <row r="291" spans="1:7" x14ac:dyDescent="0.25">
      <c r="A291" s="36">
        <v>59243</v>
      </c>
      <c r="B291" s="36" t="s">
        <v>8316</v>
      </c>
      <c r="C291" s="36">
        <v>2</v>
      </c>
      <c r="D291" s="36" t="s">
        <v>132</v>
      </c>
      <c r="E291" s="36">
        <v>191</v>
      </c>
      <c r="F291" s="36" t="s">
        <v>2621</v>
      </c>
      <c r="G291" t="s">
        <v>9134</v>
      </c>
    </row>
    <row r="292" spans="1:7" x14ac:dyDescent="0.25">
      <c r="A292" s="36">
        <v>59244</v>
      </c>
      <c r="B292" s="36" t="s">
        <v>8317</v>
      </c>
      <c r="C292" s="36">
        <v>2</v>
      </c>
      <c r="D292" s="36" t="s">
        <v>132</v>
      </c>
      <c r="E292" s="36">
        <v>191</v>
      </c>
      <c r="F292" s="36" t="s">
        <v>2621</v>
      </c>
      <c r="G292" t="s">
        <v>9134</v>
      </c>
    </row>
    <row r="293" spans="1:7" x14ac:dyDescent="0.25">
      <c r="A293" s="36">
        <v>59245</v>
      </c>
      <c r="B293" s="36" t="s">
        <v>8318</v>
      </c>
      <c r="C293" s="36">
        <v>2</v>
      </c>
      <c r="D293" s="36" t="s">
        <v>132</v>
      </c>
      <c r="E293" s="36">
        <v>191</v>
      </c>
      <c r="F293" s="36" t="s">
        <v>2621</v>
      </c>
      <c r="G293" t="s">
        <v>9134</v>
      </c>
    </row>
    <row r="294" spans="1:7" x14ac:dyDescent="0.25">
      <c r="A294" s="36">
        <v>59246</v>
      </c>
      <c r="B294" s="36" t="s">
        <v>8319</v>
      </c>
      <c r="C294" s="36">
        <v>2</v>
      </c>
      <c r="D294" s="36" t="s">
        <v>132</v>
      </c>
      <c r="E294" s="36">
        <v>191</v>
      </c>
      <c r="F294" s="36" t="s">
        <v>2621</v>
      </c>
      <c r="G294" t="s">
        <v>9134</v>
      </c>
    </row>
    <row r="295" spans="1:7" x14ac:dyDescent="0.25">
      <c r="A295" s="36">
        <v>59247</v>
      </c>
      <c r="B295" s="36" t="s">
        <v>8320</v>
      </c>
      <c r="C295" s="36">
        <v>2</v>
      </c>
      <c r="D295" s="36" t="s">
        <v>132</v>
      </c>
      <c r="E295" s="36">
        <v>191</v>
      </c>
      <c r="F295" s="36" t="s">
        <v>2621</v>
      </c>
      <c r="G295" t="s">
        <v>9134</v>
      </c>
    </row>
    <row r="296" spans="1:7" x14ac:dyDescent="0.25">
      <c r="A296" s="36">
        <v>59249</v>
      </c>
      <c r="B296" s="36" t="s">
        <v>8321</v>
      </c>
      <c r="C296" s="36">
        <v>2</v>
      </c>
      <c r="D296" s="36" t="s">
        <v>132</v>
      </c>
      <c r="E296" s="36">
        <v>191</v>
      </c>
      <c r="F296" s="36" t="s">
        <v>2621</v>
      </c>
      <c r="G296" t="s">
        <v>9134</v>
      </c>
    </row>
    <row r="297" spans="1:7" x14ac:dyDescent="0.25">
      <c r="A297" s="36">
        <v>59251</v>
      </c>
      <c r="B297" s="36" t="s">
        <v>8322</v>
      </c>
      <c r="C297" s="36">
        <v>2</v>
      </c>
      <c r="D297" s="36" t="s">
        <v>132</v>
      </c>
      <c r="E297" s="36">
        <v>191</v>
      </c>
      <c r="F297" s="36" t="s">
        <v>2621</v>
      </c>
      <c r="G297" t="s">
        <v>9134</v>
      </c>
    </row>
    <row r="298" spans="1:7" x14ac:dyDescent="0.25">
      <c r="A298" s="36">
        <v>59253</v>
      </c>
      <c r="B298" s="36" t="s">
        <v>8323</v>
      </c>
      <c r="C298" s="36">
        <v>2</v>
      </c>
      <c r="D298" s="36" t="s">
        <v>132</v>
      </c>
      <c r="E298" s="36">
        <v>191</v>
      </c>
      <c r="F298" s="36" t="s">
        <v>2621</v>
      </c>
      <c r="G298" t="s">
        <v>9134</v>
      </c>
    </row>
    <row r="299" spans="1:7" x14ac:dyDescent="0.25">
      <c r="A299" s="36">
        <v>59254</v>
      </c>
      <c r="B299" s="36" t="s">
        <v>8324</v>
      </c>
      <c r="C299" s="36">
        <v>2</v>
      </c>
      <c r="D299" s="36" t="s">
        <v>132</v>
      </c>
      <c r="E299" s="36">
        <v>191</v>
      </c>
      <c r="F299" s="36" t="s">
        <v>2621</v>
      </c>
      <c r="G299" t="s">
        <v>9134</v>
      </c>
    </row>
    <row r="300" spans="1:7" x14ac:dyDescent="0.25">
      <c r="A300" s="36">
        <v>59255</v>
      </c>
      <c r="B300" s="36" t="s">
        <v>8325</v>
      </c>
      <c r="C300" s="36">
        <v>2</v>
      </c>
      <c r="D300" s="36" t="s">
        <v>132</v>
      </c>
      <c r="E300" s="36">
        <v>191</v>
      </c>
      <c r="F300" s="36" t="s">
        <v>2621</v>
      </c>
      <c r="G300" t="s">
        <v>9134</v>
      </c>
    </row>
    <row r="301" spans="1:7" x14ac:dyDescent="0.25">
      <c r="A301" s="36">
        <v>59256</v>
      </c>
      <c r="B301" s="36" t="s">
        <v>8326</v>
      </c>
      <c r="C301" s="36">
        <v>2</v>
      </c>
      <c r="D301" s="36" t="s">
        <v>132</v>
      </c>
      <c r="E301" s="36">
        <v>191</v>
      </c>
      <c r="F301" s="36" t="s">
        <v>2621</v>
      </c>
      <c r="G301" t="s">
        <v>9134</v>
      </c>
    </row>
    <row r="302" spans="1:7" x14ac:dyDescent="0.25">
      <c r="A302" s="36">
        <v>59257</v>
      </c>
      <c r="B302" s="36" t="s">
        <v>8327</v>
      </c>
      <c r="C302" s="36">
        <v>2</v>
      </c>
      <c r="D302" s="36" t="s">
        <v>132</v>
      </c>
      <c r="E302" s="36">
        <v>191</v>
      </c>
      <c r="F302" s="36" t="s">
        <v>2621</v>
      </c>
      <c r="G302" t="s">
        <v>9134</v>
      </c>
    </row>
    <row r="303" spans="1:7" x14ac:dyDescent="0.25">
      <c r="A303" s="36">
        <v>59259</v>
      </c>
      <c r="B303" s="36" t="s">
        <v>8328</v>
      </c>
      <c r="C303" s="36">
        <v>2</v>
      </c>
      <c r="D303" s="36" t="s">
        <v>132</v>
      </c>
      <c r="E303" s="36">
        <v>191</v>
      </c>
      <c r="F303" s="36" t="s">
        <v>2621</v>
      </c>
      <c r="G303" t="s">
        <v>9134</v>
      </c>
    </row>
    <row r="304" spans="1:7" x14ac:dyDescent="0.25">
      <c r="A304" s="36">
        <v>59262</v>
      </c>
      <c r="B304" s="36" t="s">
        <v>8329</v>
      </c>
      <c r="C304" s="36">
        <v>2</v>
      </c>
      <c r="D304" s="36" t="s">
        <v>132</v>
      </c>
      <c r="E304" s="36">
        <v>191</v>
      </c>
      <c r="F304" s="36" t="s">
        <v>2621</v>
      </c>
      <c r="G304" t="s">
        <v>9134</v>
      </c>
    </row>
    <row r="305" spans="1:7" x14ac:dyDescent="0.25">
      <c r="A305" s="36">
        <v>59274</v>
      </c>
      <c r="B305" s="36" t="s">
        <v>8330</v>
      </c>
      <c r="C305" s="36">
        <v>2</v>
      </c>
      <c r="D305" s="36" t="s">
        <v>132</v>
      </c>
      <c r="E305" s="36">
        <v>191</v>
      </c>
      <c r="F305" s="36" t="s">
        <v>2621</v>
      </c>
      <c r="G305" t="s">
        <v>9134</v>
      </c>
    </row>
    <row r="306" spans="1:7" x14ac:dyDescent="0.25">
      <c r="A306" s="36">
        <v>59275</v>
      </c>
      <c r="B306" s="36" t="s">
        <v>8331</v>
      </c>
      <c r="C306" s="36">
        <v>2</v>
      </c>
      <c r="D306" s="36" t="s">
        <v>132</v>
      </c>
      <c r="E306" s="36">
        <v>191</v>
      </c>
      <c r="F306" s="36" t="s">
        <v>2621</v>
      </c>
      <c r="G306" t="s">
        <v>9134</v>
      </c>
    </row>
    <row r="307" spans="1:7" x14ac:dyDescent="0.25">
      <c r="A307" s="36">
        <v>59276</v>
      </c>
      <c r="B307" s="36" t="s">
        <v>8332</v>
      </c>
      <c r="C307" s="36">
        <v>2</v>
      </c>
      <c r="D307" s="36" t="s">
        <v>132</v>
      </c>
      <c r="E307" s="36">
        <v>191</v>
      </c>
      <c r="F307" s="36" t="s">
        <v>2621</v>
      </c>
      <c r="G307" t="s">
        <v>9134</v>
      </c>
    </row>
    <row r="308" spans="1:7" x14ac:dyDescent="0.25">
      <c r="A308" s="36">
        <v>59277</v>
      </c>
      <c r="B308" s="36" t="s">
        <v>8333</v>
      </c>
      <c r="C308" s="36">
        <v>2</v>
      </c>
      <c r="D308" s="36" t="s">
        <v>132</v>
      </c>
      <c r="E308" s="36">
        <v>191</v>
      </c>
      <c r="F308" s="36" t="s">
        <v>2621</v>
      </c>
      <c r="G308" t="s">
        <v>9134</v>
      </c>
    </row>
    <row r="309" spans="1:7" x14ac:dyDescent="0.25">
      <c r="A309" s="36">
        <v>59278</v>
      </c>
      <c r="B309" s="36" t="s">
        <v>8334</v>
      </c>
      <c r="C309" s="36">
        <v>2</v>
      </c>
      <c r="D309" s="36" t="s">
        <v>132</v>
      </c>
      <c r="E309" s="36">
        <v>191</v>
      </c>
      <c r="F309" s="36" t="s">
        <v>2621</v>
      </c>
      <c r="G309" t="s">
        <v>9134</v>
      </c>
    </row>
    <row r="310" spans="1:7" x14ac:dyDescent="0.25">
      <c r="A310" s="36">
        <v>59279</v>
      </c>
      <c r="B310" s="36" t="s">
        <v>8335</v>
      </c>
      <c r="C310" s="36">
        <v>2</v>
      </c>
      <c r="D310" s="36" t="s">
        <v>132</v>
      </c>
      <c r="E310" s="36">
        <v>191</v>
      </c>
      <c r="F310" s="36" t="s">
        <v>2621</v>
      </c>
      <c r="G310" t="s">
        <v>9134</v>
      </c>
    </row>
    <row r="311" spans="1:7" x14ac:dyDescent="0.25">
      <c r="A311" s="36">
        <v>59280</v>
      </c>
      <c r="B311" s="36" t="s">
        <v>8336</v>
      </c>
      <c r="C311" s="36">
        <v>2</v>
      </c>
      <c r="D311" s="36" t="s">
        <v>132</v>
      </c>
      <c r="E311" s="36">
        <v>191</v>
      </c>
      <c r="F311" s="36" t="s">
        <v>2621</v>
      </c>
      <c r="G311" t="s">
        <v>9169</v>
      </c>
    </row>
    <row r="312" spans="1:7" x14ac:dyDescent="0.25">
      <c r="A312" s="36">
        <v>59281</v>
      </c>
      <c r="B312" s="36" t="s">
        <v>8337</v>
      </c>
      <c r="C312" s="36">
        <v>2</v>
      </c>
      <c r="D312" s="36" t="s">
        <v>132</v>
      </c>
      <c r="E312" s="36">
        <v>191</v>
      </c>
      <c r="F312" s="36" t="s">
        <v>2621</v>
      </c>
      <c r="G312" t="s">
        <v>9169</v>
      </c>
    </row>
    <row r="313" spans="1:7" x14ac:dyDescent="0.25">
      <c r="A313" s="36">
        <v>59282</v>
      </c>
      <c r="B313" s="36" t="s">
        <v>8338</v>
      </c>
      <c r="C313" s="36">
        <v>2</v>
      </c>
      <c r="D313" s="36" t="s">
        <v>132</v>
      </c>
      <c r="E313" s="36">
        <v>191</v>
      </c>
      <c r="F313" s="36" t="s">
        <v>2621</v>
      </c>
      <c r="G313" t="s">
        <v>9169</v>
      </c>
    </row>
    <row r="314" spans="1:7" x14ac:dyDescent="0.25">
      <c r="A314" s="36">
        <v>59284</v>
      </c>
      <c r="B314" s="36" t="s">
        <v>8339</v>
      </c>
      <c r="C314" s="36">
        <v>2</v>
      </c>
      <c r="D314" s="36" t="s">
        <v>132</v>
      </c>
      <c r="E314" s="36">
        <v>191</v>
      </c>
      <c r="F314" s="36" t="s">
        <v>2621</v>
      </c>
      <c r="G314" t="s">
        <v>9134</v>
      </c>
    </row>
    <row r="315" spans="1:7" x14ac:dyDescent="0.25">
      <c r="A315" s="36">
        <v>59285</v>
      </c>
      <c r="B315" s="36" t="s">
        <v>8340</v>
      </c>
      <c r="C315" s="36">
        <v>2</v>
      </c>
      <c r="D315" s="36" t="s">
        <v>132</v>
      </c>
      <c r="E315" s="36">
        <v>191</v>
      </c>
      <c r="F315" s="36" t="s">
        <v>2621</v>
      </c>
      <c r="G315" t="s">
        <v>9134</v>
      </c>
    </row>
    <row r="316" spans="1:7" x14ac:dyDescent="0.25">
      <c r="A316" s="36">
        <v>59290</v>
      </c>
      <c r="B316" s="36" t="s">
        <v>8341</v>
      </c>
      <c r="C316" s="36">
        <v>2</v>
      </c>
      <c r="D316" s="36" t="s">
        <v>132</v>
      </c>
      <c r="E316" s="36">
        <v>191</v>
      </c>
      <c r="F316" s="36" t="s">
        <v>2621</v>
      </c>
      <c r="G316" t="s">
        <v>9185</v>
      </c>
    </row>
    <row r="317" spans="1:7" x14ac:dyDescent="0.25">
      <c r="A317" s="36">
        <v>59291</v>
      </c>
      <c r="B317" s="36" t="s">
        <v>8342</v>
      </c>
      <c r="C317" s="36">
        <v>2</v>
      </c>
      <c r="D317" s="36" t="s">
        <v>132</v>
      </c>
      <c r="E317" s="36">
        <v>191</v>
      </c>
      <c r="F317" s="36" t="s">
        <v>2621</v>
      </c>
      <c r="G317" t="s">
        <v>9186</v>
      </c>
    </row>
    <row r="318" spans="1:7" x14ac:dyDescent="0.25">
      <c r="A318" s="36">
        <v>59293</v>
      </c>
      <c r="B318" s="36" t="s">
        <v>8343</v>
      </c>
      <c r="C318" s="36">
        <v>2</v>
      </c>
      <c r="D318" s="36" t="s">
        <v>132</v>
      </c>
      <c r="E318" s="36">
        <v>191</v>
      </c>
      <c r="F318" s="36" t="s">
        <v>2621</v>
      </c>
      <c r="G318" t="s">
        <v>9187</v>
      </c>
    </row>
    <row r="319" spans="1:7" x14ac:dyDescent="0.25">
      <c r="A319" s="36">
        <v>59294</v>
      </c>
      <c r="B319" s="36" t="s">
        <v>8344</v>
      </c>
      <c r="C319" s="36">
        <v>2</v>
      </c>
      <c r="D319" s="36" t="s">
        <v>132</v>
      </c>
      <c r="E319" s="36">
        <v>191</v>
      </c>
      <c r="F319" s="36" t="s">
        <v>2621</v>
      </c>
      <c r="G319" t="s">
        <v>9188</v>
      </c>
    </row>
    <row r="320" spans="1:7" x14ac:dyDescent="0.25">
      <c r="A320" s="36">
        <v>59295</v>
      </c>
      <c r="B320" s="36" t="s">
        <v>8345</v>
      </c>
      <c r="C320" s="36">
        <v>2</v>
      </c>
      <c r="D320" s="36" t="s">
        <v>132</v>
      </c>
      <c r="E320" s="36">
        <v>191</v>
      </c>
      <c r="F320" s="36" t="s">
        <v>2621</v>
      </c>
      <c r="G320" t="s">
        <v>9189</v>
      </c>
    </row>
    <row r="321" spans="1:7" x14ac:dyDescent="0.25">
      <c r="A321" s="36">
        <v>59296</v>
      </c>
      <c r="B321" s="36" t="s">
        <v>8346</v>
      </c>
      <c r="C321" s="36">
        <v>2</v>
      </c>
      <c r="D321" s="36" t="s">
        <v>132</v>
      </c>
      <c r="E321" s="36">
        <v>191</v>
      </c>
      <c r="F321" s="36" t="s">
        <v>2621</v>
      </c>
      <c r="G321" t="s">
        <v>9190</v>
      </c>
    </row>
    <row r="322" spans="1:7" x14ac:dyDescent="0.25">
      <c r="A322" s="36">
        <v>59297</v>
      </c>
      <c r="B322" s="36" t="s">
        <v>8347</v>
      </c>
      <c r="C322" s="36">
        <v>2</v>
      </c>
      <c r="D322" s="36" t="s">
        <v>132</v>
      </c>
      <c r="E322" s="36">
        <v>191</v>
      </c>
      <c r="F322" s="36" t="s">
        <v>2621</v>
      </c>
      <c r="G322" t="s">
        <v>9191</v>
      </c>
    </row>
    <row r="323" spans="1:7" x14ac:dyDescent="0.25">
      <c r="A323" s="36">
        <v>59298</v>
      </c>
      <c r="B323" s="36" t="s">
        <v>8348</v>
      </c>
      <c r="C323" s="36">
        <v>2</v>
      </c>
      <c r="D323" s="36" t="s">
        <v>132</v>
      </c>
      <c r="E323" s="36">
        <v>191</v>
      </c>
      <c r="F323" s="36" t="s">
        <v>2621</v>
      </c>
      <c r="G323" t="s">
        <v>9192</v>
      </c>
    </row>
    <row r="324" spans="1:7" x14ac:dyDescent="0.25">
      <c r="A324" s="36">
        <v>59299</v>
      </c>
      <c r="B324" s="36" t="s">
        <v>8349</v>
      </c>
      <c r="C324" s="36">
        <v>2</v>
      </c>
      <c r="D324" s="36" t="s">
        <v>132</v>
      </c>
      <c r="E324" s="36">
        <v>191</v>
      </c>
      <c r="F324" s="36" t="s">
        <v>2621</v>
      </c>
      <c r="G324" t="s">
        <v>9134</v>
      </c>
    </row>
    <row r="325" spans="1:7" x14ac:dyDescent="0.25">
      <c r="A325" s="36">
        <v>59300</v>
      </c>
      <c r="B325" s="36" t="s">
        <v>8350</v>
      </c>
      <c r="C325" s="36">
        <v>2</v>
      </c>
      <c r="D325" s="36" t="s">
        <v>132</v>
      </c>
      <c r="E325" s="36">
        <v>191</v>
      </c>
      <c r="F325" s="36" t="s">
        <v>2621</v>
      </c>
      <c r="G325" t="s">
        <v>9134</v>
      </c>
    </row>
    <row r="326" spans="1:7" x14ac:dyDescent="0.25">
      <c r="A326" s="36">
        <v>59341</v>
      </c>
      <c r="B326" s="36" t="s">
        <v>8351</v>
      </c>
      <c r="C326" s="36">
        <v>2</v>
      </c>
      <c r="D326" s="36" t="s">
        <v>132</v>
      </c>
      <c r="E326" s="36">
        <v>191</v>
      </c>
      <c r="F326" s="36" t="s">
        <v>2621</v>
      </c>
      <c r="G326" t="s">
        <v>9134</v>
      </c>
    </row>
    <row r="327" spans="1:7" x14ac:dyDescent="0.25">
      <c r="A327" s="36">
        <v>60624</v>
      </c>
      <c r="B327" s="36" t="s">
        <v>8352</v>
      </c>
      <c r="C327" s="36">
        <v>2</v>
      </c>
      <c r="D327" s="36" t="s">
        <v>132</v>
      </c>
      <c r="E327" s="36">
        <v>191</v>
      </c>
      <c r="F327" s="36" t="s">
        <v>2621</v>
      </c>
      <c r="G327" t="s">
        <v>9134</v>
      </c>
    </row>
    <row r="328" spans="1:7" x14ac:dyDescent="0.25">
      <c r="A328" s="36">
        <v>60795</v>
      </c>
      <c r="B328" s="36" t="s">
        <v>8353</v>
      </c>
      <c r="C328" s="36">
        <v>2</v>
      </c>
      <c r="D328" s="36" t="s">
        <v>132</v>
      </c>
      <c r="E328" s="36">
        <v>191</v>
      </c>
      <c r="F328" s="36" t="s">
        <v>2621</v>
      </c>
      <c r="G328" t="s">
        <v>9134</v>
      </c>
    </row>
    <row r="329" spans="1:7" x14ac:dyDescent="0.25">
      <c r="A329" s="36">
        <v>60797</v>
      </c>
      <c r="B329" s="36" t="s">
        <v>8354</v>
      </c>
      <c r="C329" s="36">
        <v>2</v>
      </c>
      <c r="D329" s="36" t="s">
        <v>132</v>
      </c>
      <c r="E329" s="36">
        <v>191</v>
      </c>
      <c r="F329" s="36" t="s">
        <v>2621</v>
      </c>
      <c r="G329" t="s">
        <v>9134</v>
      </c>
    </row>
    <row r="330" spans="1:7" x14ac:dyDescent="0.25">
      <c r="A330" s="36">
        <v>60798</v>
      </c>
      <c r="B330" s="36" t="s">
        <v>8355</v>
      </c>
      <c r="C330" s="36">
        <v>2</v>
      </c>
      <c r="D330" s="36" t="s">
        <v>132</v>
      </c>
      <c r="E330" s="36">
        <v>191</v>
      </c>
      <c r="F330" s="36" t="s">
        <v>2621</v>
      </c>
      <c r="G330" t="s">
        <v>9134</v>
      </c>
    </row>
    <row r="331" spans="1:7" x14ac:dyDescent="0.25">
      <c r="A331" s="36">
        <v>60799</v>
      </c>
      <c r="B331" s="36" t="s">
        <v>8356</v>
      </c>
      <c r="C331" s="36">
        <v>2</v>
      </c>
      <c r="D331" s="36" t="s">
        <v>132</v>
      </c>
      <c r="E331" s="36">
        <v>191</v>
      </c>
      <c r="F331" s="36" t="s">
        <v>2621</v>
      </c>
      <c r="G331" t="s">
        <v>9134</v>
      </c>
    </row>
    <row r="332" spans="1:7" x14ac:dyDescent="0.25">
      <c r="A332" s="36">
        <v>60800</v>
      </c>
      <c r="B332" s="36" t="s">
        <v>8357</v>
      </c>
      <c r="C332" s="36">
        <v>2</v>
      </c>
      <c r="D332" s="36" t="s">
        <v>132</v>
      </c>
      <c r="E332" s="36">
        <v>191</v>
      </c>
      <c r="F332" s="36" t="s">
        <v>2621</v>
      </c>
      <c r="G332" t="s">
        <v>9134</v>
      </c>
    </row>
    <row r="333" spans="1:7" x14ac:dyDescent="0.25">
      <c r="A333" s="36">
        <v>60801</v>
      </c>
      <c r="B333" s="36" t="s">
        <v>8358</v>
      </c>
      <c r="C333" s="36">
        <v>2</v>
      </c>
      <c r="D333" s="36" t="s">
        <v>132</v>
      </c>
      <c r="E333" s="36">
        <v>191</v>
      </c>
      <c r="F333" s="36" t="s">
        <v>2621</v>
      </c>
      <c r="G333" t="s">
        <v>9134</v>
      </c>
    </row>
    <row r="334" spans="1:7" x14ac:dyDescent="0.25">
      <c r="A334" s="36">
        <v>60802</v>
      </c>
      <c r="B334" s="36" t="s">
        <v>8359</v>
      </c>
      <c r="C334" s="36">
        <v>2</v>
      </c>
      <c r="D334" s="36" t="s">
        <v>132</v>
      </c>
      <c r="E334" s="36">
        <v>191</v>
      </c>
      <c r="F334" s="36" t="s">
        <v>2621</v>
      </c>
      <c r="G334" t="s">
        <v>9134</v>
      </c>
    </row>
    <row r="335" spans="1:7" x14ac:dyDescent="0.25">
      <c r="A335" s="36">
        <v>60803</v>
      </c>
      <c r="B335" s="36" t="s">
        <v>8360</v>
      </c>
      <c r="C335" s="36">
        <v>2</v>
      </c>
      <c r="D335" s="36" t="s">
        <v>132</v>
      </c>
      <c r="E335" s="36">
        <v>191</v>
      </c>
      <c r="F335" s="36" t="s">
        <v>2621</v>
      </c>
      <c r="G335" t="s">
        <v>9134</v>
      </c>
    </row>
    <row r="336" spans="1:7" x14ac:dyDescent="0.25">
      <c r="A336" s="36">
        <v>60804</v>
      </c>
      <c r="B336" s="36" t="s">
        <v>8361</v>
      </c>
      <c r="C336" s="36">
        <v>2</v>
      </c>
      <c r="D336" s="36" t="s">
        <v>132</v>
      </c>
      <c r="E336" s="36">
        <v>191</v>
      </c>
      <c r="F336" s="36" t="s">
        <v>2621</v>
      </c>
      <c r="G336" t="s">
        <v>9134</v>
      </c>
    </row>
    <row r="337" spans="1:7" x14ac:dyDescent="0.25">
      <c r="A337" s="36">
        <v>60805</v>
      </c>
      <c r="B337" s="36" t="s">
        <v>8362</v>
      </c>
      <c r="C337" s="36">
        <v>2</v>
      </c>
      <c r="D337" s="36" t="s">
        <v>132</v>
      </c>
      <c r="E337" s="36">
        <v>191</v>
      </c>
      <c r="F337" s="36" t="s">
        <v>2621</v>
      </c>
      <c r="G337" t="s">
        <v>9134</v>
      </c>
    </row>
    <row r="338" spans="1:7" x14ac:dyDescent="0.25">
      <c r="A338" s="36">
        <v>60807</v>
      </c>
      <c r="B338" s="36" t="s">
        <v>8363</v>
      </c>
      <c r="C338" s="36">
        <v>2</v>
      </c>
      <c r="D338" s="36" t="s">
        <v>132</v>
      </c>
      <c r="E338" s="36">
        <v>191</v>
      </c>
      <c r="F338" s="36" t="s">
        <v>2621</v>
      </c>
      <c r="G338" t="s">
        <v>9134</v>
      </c>
    </row>
    <row r="339" spans="1:7" x14ac:dyDescent="0.25">
      <c r="A339" s="36">
        <v>60809</v>
      </c>
      <c r="B339" s="36" t="s">
        <v>8364</v>
      </c>
      <c r="C339" s="36">
        <v>2</v>
      </c>
      <c r="D339" s="36" t="s">
        <v>132</v>
      </c>
      <c r="E339" s="36">
        <v>191</v>
      </c>
      <c r="F339" s="36" t="s">
        <v>2621</v>
      </c>
      <c r="G339" t="s">
        <v>9134</v>
      </c>
    </row>
    <row r="340" spans="1:7" x14ac:dyDescent="0.25">
      <c r="A340" s="36">
        <v>60821</v>
      </c>
      <c r="B340" s="36" t="s">
        <v>8365</v>
      </c>
      <c r="C340" s="36">
        <v>2</v>
      </c>
      <c r="D340" s="36" t="s">
        <v>132</v>
      </c>
      <c r="E340" s="36">
        <v>191</v>
      </c>
      <c r="F340" s="36" t="s">
        <v>2621</v>
      </c>
      <c r="G340" t="s">
        <v>9182</v>
      </c>
    </row>
    <row r="341" spans="1:7" x14ac:dyDescent="0.25">
      <c r="A341" s="36">
        <v>60824</v>
      </c>
      <c r="B341" s="36" t="s">
        <v>8366</v>
      </c>
      <c r="C341" s="36">
        <v>2</v>
      </c>
      <c r="D341" s="36" t="s">
        <v>132</v>
      </c>
      <c r="E341" s="36">
        <v>191</v>
      </c>
      <c r="F341" s="36" t="s">
        <v>2621</v>
      </c>
      <c r="G341" t="s">
        <v>9134</v>
      </c>
    </row>
    <row r="342" spans="1:7" x14ac:dyDescent="0.25">
      <c r="A342" s="36">
        <v>60825</v>
      </c>
      <c r="B342" s="36" t="s">
        <v>8367</v>
      </c>
      <c r="C342" s="36">
        <v>2</v>
      </c>
      <c r="D342" s="36" t="s">
        <v>132</v>
      </c>
      <c r="E342" s="36">
        <v>191</v>
      </c>
      <c r="F342" s="36" t="s">
        <v>2621</v>
      </c>
      <c r="G342" t="s">
        <v>9134</v>
      </c>
    </row>
    <row r="343" spans="1:7" x14ac:dyDescent="0.25">
      <c r="A343" s="36">
        <v>60826</v>
      </c>
      <c r="B343" s="36" t="s">
        <v>8368</v>
      </c>
      <c r="C343" s="36">
        <v>2</v>
      </c>
      <c r="D343" s="36" t="s">
        <v>132</v>
      </c>
      <c r="E343" s="36">
        <v>191</v>
      </c>
      <c r="F343" s="36" t="s">
        <v>2621</v>
      </c>
      <c r="G343" t="s">
        <v>9134</v>
      </c>
    </row>
    <row r="344" spans="1:7" x14ac:dyDescent="0.25">
      <c r="A344" s="36">
        <v>60827</v>
      </c>
      <c r="B344" s="36" t="s">
        <v>8369</v>
      </c>
      <c r="C344" s="36">
        <v>2</v>
      </c>
      <c r="D344" s="36" t="s">
        <v>132</v>
      </c>
      <c r="E344" s="36">
        <v>191</v>
      </c>
      <c r="F344" s="36" t="s">
        <v>2621</v>
      </c>
      <c r="G344" t="s">
        <v>9134</v>
      </c>
    </row>
    <row r="345" spans="1:7" x14ac:dyDescent="0.25">
      <c r="A345" s="36">
        <v>63818</v>
      </c>
      <c r="B345" s="36" t="s">
        <v>8370</v>
      </c>
      <c r="C345" s="36">
        <v>2</v>
      </c>
      <c r="D345" s="36" t="s">
        <v>132</v>
      </c>
      <c r="E345" s="36">
        <v>191</v>
      </c>
      <c r="F345" s="36" t="s">
        <v>2621</v>
      </c>
      <c r="G345" t="s">
        <v>9134</v>
      </c>
    </row>
    <row r="346" spans="1:7" x14ac:dyDescent="0.25">
      <c r="A346" s="36">
        <v>63874</v>
      </c>
      <c r="B346" s="36" t="s">
        <v>8371</v>
      </c>
      <c r="C346" s="36">
        <v>2</v>
      </c>
      <c r="D346" s="36" t="s">
        <v>132</v>
      </c>
      <c r="E346" s="36">
        <v>191</v>
      </c>
      <c r="F346" s="36" t="s">
        <v>2621</v>
      </c>
      <c r="G346" t="s">
        <v>9193</v>
      </c>
    </row>
    <row r="347" spans="1:7" x14ac:dyDescent="0.25">
      <c r="A347" s="36">
        <v>64441</v>
      </c>
      <c r="B347" s="36" t="s">
        <v>8372</v>
      </c>
      <c r="C347" s="36">
        <v>2</v>
      </c>
      <c r="D347" s="36" t="s">
        <v>132</v>
      </c>
      <c r="E347" s="36">
        <v>191</v>
      </c>
      <c r="F347" s="36" t="s">
        <v>2621</v>
      </c>
      <c r="G347" t="s">
        <v>9181</v>
      </c>
    </row>
    <row r="348" spans="1:7" x14ac:dyDescent="0.25">
      <c r="A348" s="36">
        <v>64443</v>
      </c>
      <c r="B348" s="36" t="s">
        <v>8373</v>
      </c>
      <c r="C348" s="36">
        <v>2</v>
      </c>
      <c r="D348" s="36" t="s">
        <v>132</v>
      </c>
      <c r="E348" s="36">
        <v>191</v>
      </c>
      <c r="F348" s="36" t="s">
        <v>2621</v>
      </c>
      <c r="G348" t="s">
        <v>9134</v>
      </c>
    </row>
    <row r="349" spans="1:7" x14ac:dyDescent="0.25">
      <c r="A349" s="36">
        <v>67198</v>
      </c>
      <c r="B349" s="36" t="s">
        <v>8374</v>
      </c>
      <c r="C349" s="36">
        <v>2</v>
      </c>
      <c r="D349" s="36" t="s">
        <v>132</v>
      </c>
      <c r="E349" s="36">
        <v>191</v>
      </c>
      <c r="F349" s="36" t="s">
        <v>2621</v>
      </c>
      <c r="G349" t="s">
        <v>9134</v>
      </c>
    </row>
    <row r="350" spans="1:7" x14ac:dyDescent="0.25">
      <c r="A350" s="36">
        <v>67202</v>
      </c>
      <c r="B350" s="36" t="s">
        <v>8375</v>
      </c>
      <c r="C350" s="36">
        <v>2</v>
      </c>
      <c r="D350" s="36" t="s">
        <v>132</v>
      </c>
      <c r="E350" s="36">
        <v>191</v>
      </c>
      <c r="F350" s="36" t="s">
        <v>2621</v>
      </c>
      <c r="G350" t="s">
        <v>9134</v>
      </c>
    </row>
    <row r="351" spans="1:7" x14ac:dyDescent="0.25">
      <c r="A351" s="36">
        <v>67210</v>
      </c>
      <c r="B351" s="36" t="s">
        <v>8376</v>
      </c>
      <c r="C351" s="36">
        <v>2</v>
      </c>
      <c r="D351" s="36" t="s">
        <v>132</v>
      </c>
      <c r="E351" s="36">
        <v>191</v>
      </c>
      <c r="F351" s="36" t="s">
        <v>2621</v>
      </c>
      <c r="G351" t="s">
        <v>9134</v>
      </c>
    </row>
    <row r="352" spans="1:7" x14ac:dyDescent="0.25">
      <c r="A352" s="36">
        <v>67214</v>
      </c>
      <c r="B352" s="36" t="s">
        <v>8377</v>
      </c>
      <c r="C352" s="36">
        <v>2</v>
      </c>
      <c r="D352" s="36" t="s">
        <v>132</v>
      </c>
      <c r="E352" s="36">
        <v>191</v>
      </c>
      <c r="F352" s="36" t="s">
        <v>2621</v>
      </c>
      <c r="G352" t="s">
        <v>9158</v>
      </c>
    </row>
    <row r="353" spans="1:7" x14ac:dyDescent="0.25">
      <c r="A353" s="36">
        <v>67311</v>
      </c>
      <c r="B353" s="36" t="s">
        <v>8378</v>
      </c>
      <c r="C353" s="36">
        <v>2</v>
      </c>
      <c r="D353" s="36" t="s">
        <v>132</v>
      </c>
      <c r="E353" s="36">
        <v>191</v>
      </c>
      <c r="F353" s="36" t="s">
        <v>2621</v>
      </c>
      <c r="G353" t="s">
        <v>9134</v>
      </c>
    </row>
    <row r="354" spans="1:7" x14ac:dyDescent="0.25">
      <c r="A354" s="36">
        <v>67312</v>
      </c>
      <c r="B354" s="36" t="s">
        <v>8379</v>
      </c>
      <c r="C354" s="36">
        <v>2</v>
      </c>
      <c r="D354" s="36" t="s">
        <v>132</v>
      </c>
      <c r="E354" s="36">
        <v>191</v>
      </c>
      <c r="F354" s="36" t="s">
        <v>2621</v>
      </c>
      <c r="G354" t="s">
        <v>9134</v>
      </c>
    </row>
    <row r="355" spans="1:7" x14ac:dyDescent="0.25">
      <c r="A355" s="36">
        <v>67313</v>
      </c>
      <c r="B355" s="36" t="s">
        <v>8380</v>
      </c>
      <c r="C355" s="36">
        <v>2</v>
      </c>
      <c r="D355" s="36" t="s">
        <v>132</v>
      </c>
      <c r="E355" s="36">
        <v>191</v>
      </c>
      <c r="F355" s="36" t="s">
        <v>2621</v>
      </c>
      <c r="G355" t="s">
        <v>9134</v>
      </c>
    </row>
    <row r="356" spans="1:7" x14ac:dyDescent="0.25">
      <c r="A356" s="36">
        <v>67314</v>
      </c>
      <c r="B356" s="36" t="s">
        <v>8381</v>
      </c>
      <c r="C356" s="36">
        <v>2</v>
      </c>
      <c r="D356" s="36" t="s">
        <v>132</v>
      </c>
      <c r="E356" s="36">
        <v>191</v>
      </c>
      <c r="F356" s="36" t="s">
        <v>2621</v>
      </c>
      <c r="G356" t="s">
        <v>9134</v>
      </c>
    </row>
    <row r="357" spans="1:7" x14ac:dyDescent="0.25">
      <c r="A357" s="36">
        <v>67315</v>
      </c>
      <c r="B357" s="36" t="s">
        <v>8382</v>
      </c>
      <c r="C357" s="36">
        <v>2</v>
      </c>
      <c r="D357" s="36" t="s">
        <v>132</v>
      </c>
      <c r="E357" s="36">
        <v>191</v>
      </c>
      <c r="F357" s="36" t="s">
        <v>2621</v>
      </c>
      <c r="G357" t="s">
        <v>9134</v>
      </c>
    </row>
    <row r="358" spans="1:7" x14ac:dyDescent="0.25">
      <c r="A358" s="36">
        <v>67318</v>
      </c>
      <c r="B358" s="36" t="s">
        <v>8383</v>
      </c>
      <c r="C358" s="36">
        <v>2</v>
      </c>
      <c r="D358" s="36" t="s">
        <v>132</v>
      </c>
      <c r="E358" s="36">
        <v>191</v>
      </c>
      <c r="F358" s="36" t="s">
        <v>2621</v>
      </c>
      <c r="G358" t="s">
        <v>9134</v>
      </c>
    </row>
    <row r="359" spans="1:7" x14ac:dyDescent="0.25">
      <c r="A359" s="36">
        <v>67319</v>
      </c>
      <c r="B359" s="36" t="s">
        <v>8384</v>
      </c>
      <c r="C359" s="36">
        <v>2</v>
      </c>
      <c r="D359" s="36" t="s">
        <v>132</v>
      </c>
      <c r="E359" s="36">
        <v>191</v>
      </c>
      <c r="F359" s="36" t="s">
        <v>2621</v>
      </c>
      <c r="G359" t="s">
        <v>9134</v>
      </c>
    </row>
    <row r="360" spans="1:7" x14ac:dyDescent="0.25">
      <c r="A360" s="36">
        <v>67320</v>
      </c>
      <c r="B360" s="36" t="s">
        <v>8385</v>
      </c>
      <c r="C360" s="36">
        <v>2</v>
      </c>
      <c r="D360" s="36" t="s">
        <v>132</v>
      </c>
      <c r="E360" s="36">
        <v>191</v>
      </c>
      <c r="F360" s="36" t="s">
        <v>2621</v>
      </c>
      <c r="G360" t="s">
        <v>9134</v>
      </c>
    </row>
    <row r="361" spans="1:7" x14ac:dyDescent="0.25">
      <c r="A361" s="36">
        <v>67321</v>
      </c>
      <c r="B361" s="36" t="s">
        <v>8386</v>
      </c>
      <c r="C361" s="36">
        <v>2</v>
      </c>
      <c r="D361" s="36" t="s">
        <v>132</v>
      </c>
      <c r="E361" s="36">
        <v>191</v>
      </c>
      <c r="F361" s="36" t="s">
        <v>2621</v>
      </c>
      <c r="G361" t="s">
        <v>9134</v>
      </c>
    </row>
    <row r="362" spans="1:7" x14ac:dyDescent="0.25">
      <c r="A362" s="36">
        <v>67322</v>
      </c>
      <c r="B362" s="36" t="s">
        <v>8387</v>
      </c>
      <c r="C362" s="36">
        <v>2</v>
      </c>
      <c r="D362" s="36" t="s">
        <v>132</v>
      </c>
      <c r="E362" s="36">
        <v>191</v>
      </c>
      <c r="F362" s="36" t="s">
        <v>2621</v>
      </c>
      <c r="G362" t="s">
        <v>9134</v>
      </c>
    </row>
    <row r="363" spans="1:7" x14ac:dyDescent="0.25">
      <c r="A363" s="36">
        <v>67324</v>
      </c>
      <c r="B363" s="36" t="s">
        <v>8388</v>
      </c>
      <c r="C363" s="36">
        <v>2</v>
      </c>
      <c r="D363" s="36" t="s">
        <v>132</v>
      </c>
      <c r="E363" s="36">
        <v>191</v>
      </c>
      <c r="F363" s="36" t="s">
        <v>2621</v>
      </c>
      <c r="G363" t="s">
        <v>9134</v>
      </c>
    </row>
    <row r="364" spans="1:7" x14ac:dyDescent="0.25">
      <c r="A364" s="36">
        <v>67325</v>
      </c>
      <c r="B364" s="36" t="s">
        <v>8389</v>
      </c>
      <c r="C364" s="36">
        <v>2</v>
      </c>
      <c r="D364" s="36" t="s">
        <v>132</v>
      </c>
      <c r="E364" s="36">
        <v>191</v>
      </c>
      <c r="F364" s="36" t="s">
        <v>2621</v>
      </c>
      <c r="G364" t="s">
        <v>9134</v>
      </c>
    </row>
    <row r="365" spans="1:7" x14ac:dyDescent="0.25">
      <c r="A365" s="36">
        <v>67326</v>
      </c>
      <c r="B365" s="36" t="s">
        <v>8390</v>
      </c>
      <c r="C365" s="36">
        <v>2</v>
      </c>
      <c r="D365" s="36" t="s">
        <v>132</v>
      </c>
      <c r="E365" s="36">
        <v>191</v>
      </c>
      <c r="F365" s="36" t="s">
        <v>2621</v>
      </c>
      <c r="G365" t="s">
        <v>9134</v>
      </c>
    </row>
    <row r="366" spans="1:7" x14ac:dyDescent="0.25">
      <c r="A366" s="36">
        <v>67422</v>
      </c>
      <c r="B366" s="36" t="s">
        <v>8391</v>
      </c>
      <c r="C366" s="36">
        <v>2</v>
      </c>
      <c r="D366" s="36" t="s">
        <v>132</v>
      </c>
      <c r="E366" s="36">
        <v>191</v>
      </c>
      <c r="F366" s="36" t="s">
        <v>2621</v>
      </c>
      <c r="G366" t="s">
        <v>9134</v>
      </c>
    </row>
    <row r="367" spans="1:7" x14ac:dyDescent="0.25">
      <c r="A367" s="36">
        <v>67595</v>
      </c>
      <c r="B367" s="36" t="s">
        <v>8392</v>
      </c>
      <c r="C367" s="36">
        <v>2</v>
      </c>
      <c r="D367" s="36" t="s">
        <v>132</v>
      </c>
      <c r="E367" s="36">
        <v>191</v>
      </c>
      <c r="F367" s="36" t="s">
        <v>2621</v>
      </c>
      <c r="G367" t="s">
        <v>9134</v>
      </c>
    </row>
    <row r="368" spans="1:7" x14ac:dyDescent="0.25">
      <c r="A368" s="36">
        <v>68973</v>
      </c>
      <c r="B368" s="36" t="s">
        <v>8393</v>
      </c>
      <c r="C368" s="36">
        <v>2</v>
      </c>
      <c r="D368" s="36" t="s">
        <v>132</v>
      </c>
      <c r="E368" s="36">
        <v>191</v>
      </c>
      <c r="F368" s="36" t="s">
        <v>2621</v>
      </c>
      <c r="G368" t="s">
        <v>9134</v>
      </c>
    </row>
    <row r="369" spans="1:7" x14ac:dyDescent="0.25">
      <c r="A369" s="36">
        <v>68977</v>
      </c>
      <c r="B369" s="36" t="s">
        <v>8394</v>
      </c>
      <c r="C369" s="36">
        <v>2</v>
      </c>
      <c r="D369" s="36" t="s">
        <v>132</v>
      </c>
      <c r="E369" s="36">
        <v>191</v>
      </c>
      <c r="F369" s="36" t="s">
        <v>2621</v>
      </c>
      <c r="G369" t="s">
        <v>9139</v>
      </c>
    </row>
    <row r="370" spans="1:7" x14ac:dyDescent="0.25">
      <c r="A370" s="36">
        <v>69143</v>
      </c>
      <c r="B370" s="36" t="s">
        <v>8395</v>
      </c>
      <c r="C370" s="36">
        <v>2</v>
      </c>
      <c r="D370" s="36" t="s">
        <v>132</v>
      </c>
      <c r="E370" s="36">
        <v>191</v>
      </c>
      <c r="F370" s="36" t="s">
        <v>2621</v>
      </c>
      <c r="G370" t="s">
        <v>9134</v>
      </c>
    </row>
    <row r="371" spans="1:7" x14ac:dyDescent="0.25">
      <c r="A371" s="36">
        <v>69315</v>
      </c>
      <c r="B371" s="36" t="s">
        <v>8396</v>
      </c>
      <c r="C371" s="36">
        <v>2</v>
      </c>
      <c r="D371" s="36" t="s">
        <v>132</v>
      </c>
      <c r="E371" s="36">
        <v>191</v>
      </c>
      <c r="F371" s="36" t="s">
        <v>2621</v>
      </c>
      <c r="G371" t="s">
        <v>9179</v>
      </c>
    </row>
    <row r="372" spans="1:7" x14ac:dyDescent="0.25">
      <c r="A372" s="36">
        <v>69775</v>
      </c>
      <c r="B372" s="36" t="s">
        <v>8397</v>
      </c>
      <c r="C372" s="36">
        <v>2</v>
      </c>
      <c r="D372" s="36" t="s">
        <v>132</v>
      </c>
      <c r="E372" s="36">
        <v>191</v>
      </c>
      <c r="F372" s="36" t="s">
        <v>2621</v>
      </c>
      <c r="G372" t="s">
        <v>9134</v>
      </c>
    </row>
    <row r="373" spans="1:7" x14ac:dyDescent="0.25">
      <c r="A373" s="36">
        <v>69787</v>
      </c>
      <c r="B373" s="36" t="s">
        <v>8398</v>
      </c>
      <c r="C373" s="36">
        <v>2</v>
      </c>
      <c r="D373" s="36" t="s">
        <v>132</v>
      </c>
      <c r="E373" s="36">
        <v>191</v>
      </c>
      <c r="F373" s="36" t="s">
        <v>2621</v>
      </c>
      <c r="G373" t="s">
        <v>9194</v>
      </c>
    </row>
    <row r="374" spans="1:7" x14ac:dyDescent="0.25">
      <c r="A374" s="36">
        <v>69789</v>
      </c>
      <c r="B374" s="36" t="s">
        <v>8399</v>
      </c>
      <c r="C374" s="36">
        <v>2</v>
      </c>
      <c r="D374" s="36" t="s">
        <v>132</v>
      </c>
      <c r="E374" s="36">
        <v>191</v>
      </c>
      <c r="F374" s="36" t="s">
        <v>2621</v>
      </c>
      <c r="G374" t="s">
        <v>9195</v>
      </c>
    </row>
    <row r="375" spans="1:7" x14ac:dyDescent="0.25">
      <c r="A375" s="36">
        <v>69799</v>
      </c>
      <c r="B375" s="36" t="s">
        <v>8400</v>
      </c>
      <c r="C375" s="36">
        <v>2</v>
      </c>
      <c r="D375" s="36" t="s">
        <v>132</v>
      </c>
      <c r="E375" s="36">
        <v>191</v>
      </c>
      <c r="F375" s="36" t="s">
        <v>2621</v>
      </c>
      <c r="G375" t="s">
        <v>9196</v>
      </c>
    </row>
    <row r="376" spans="1:7" x14ac:dyDescent="0.25">
      <c r="A376" s="36">
        <v>69800</v>
      </c>
      <c r="B376" s="36" t="s">
        <v>8401</v>
      </c>
      <c r="C376" s="36">
        <v>2</v>
      </c>
      <c r="D376" s="36" t="s">
        <v>132</v>
      </c>
      <c r="E376" s="36">
        <v>191</v>
      </c>
      <c r="F376" s="36" t="s">
        <v>2621</v>
      </c>
      <c r="G376" t="s">
        <v>9197</v>
      </c>
    </row>
    <row r="377" spans="1:7" x14ac:dyDescent="0.25">
      <c r="A377" s="36">
        <v>69801</v>
      </c>
      <c r="B377" s="36" t="s">
        <v>8402</v>
      </c>
      <c r="C377" s="36">
        <v>2</v>
      </c>
      <c r="D377" s="36" t="s">
        <v>132</v>
      </c>
      <c r="E377" s="36">
        <v>191</v>
      </c>
      <c r="F377" s="36" t="s">
        <v>2621</v>
      </c>
      <c r="G377" t="s">
        <v>9140</v>
      </c>
    </row>
    <row r="378" spans="1:7" x14ac:dyDescent="0.25">
      <c r="A378" s="36">
        <v>69802</v>
      </c>
      <c r="B378" s="36" t="s">
        <v>8403</v>
      </c>
      <c r="C378" s="36">
        <v>2</v>
      </c>
      <c r="D378" s="36" t="s">
        <v>132</v>
      </c>
      <c r="E378" s="36">
        <v>191</v>
      </c>
      <c r="F378" s="36" t="s">
        <v>2621</v>
      </c>
      <c r="G378" t="s">
        <v>9198</v>
      </c>
    </row>
    <row r="379" spans="1:7" x14ac:dyDescent="0.25">
      <c r="A379" s="36">
        <v>69857</v>
      </c>
      <c r="B379" s="36" t="s">
        <v>8404</v>
      </c>
      <c r="C379" s="36">
        <v>2</v>
      </c>
      <c r="D379" s="36" t="s">
        <v>132</v>
      </c>
      <c r="E379" s="36">
        <v>191</v>
      </c>
      <c r="F379" s="36" t="s">
        <v>2621</v>
      </c>
      <c r="G379" t="s">
        <v>9134</v>
      </c>
    </row>
    <row r="380" spans="1:7" x14ac:dyDescent="0.25">
      <c r="A380" s="36">
        <v>71310</v>
      </c>
      <c r="B380" s="36" t="s">
        <v>8405</v>
      </c>
      <c r="C380" s="36">
        <v>2</v>
      </c>
      <c r="D380" s="36" t="s">
        <v>132</v>
      </c>
      <c r="E380" s="36">
        <v>191</v>
      </c>
      <c r="F380" s="36" t="s">
        <v>2621</v>
      </c>
      <c r="G380" t="s">
        <v>9199</v>
      </c>
    </row>
    <row r="381" spans="1:7" x14ac:dyDescent="0.25">
      <c r="A381" s="36">
        <v>72050</v>
      </c>
      <c r="B381" s="36" t="s">
        <v>8406</v>
      </c>
      <c r="C381" s="36">
        <v>2</v>
      </c>
      <c r="D381" s="36" t="s">
        <v>132</v>
      </c>
      <c r="E381" s="36">
        <v>191</v>
      </c>
      <c r="F381" s="36" t="s">
        <v>2621</v>
      </c>
      <c r="G381" t="s">
        <v>9134</v>
      </c>
    </row>
    <row r="382" spans="1:7" x14ac:dyDescent="0.25">
      <c r="A382" s="36">
        <v>72054</v>
      </c>
      <c r="B382" s="36" t="s">
        <v>8407</v>
      </c>
      <c r="C382" s="36">
        <v>2</v>
      </c>
      <c r="D382" s="36" t="s">
        <v>132</v>
      </c>
      <c r="E382" s="36">
        <v>191</v>
      </c>
      <c r="F382" s="36" t="s">
        <v>2621</v>
      </c>
      <c r="G382" t="s">
        <v>9134</v>
      </c>
    </row>
    <row r="383" spans="1:7" x14ac:dyDescent="0.25">
      <c r="A383" s="36">
        <v>72063</v>
      </c>
      <c r="B383" s="36" t="s">
        <v>8408</v>
      </c>
      <c r="C383" s="36">
        <v>2</v>
      </c>
      <c r="D383" s="36" t="s">
        <v>132</v>
      </c>
      <c r="E383" s="36">
        <v>191</v>
      </c>
      <c r="F383" s="36" t="s">
        <v>2621</v>
      </c>
      <c r="G383" t="s">
        <v>9134</v>
      </c>
    </row>
    <row r="384" spans="1:7" x14ac:dyDescent="0.25">
      <c r="A384" s="36">
        <v>73015</v>
      </c>
      <c r="B384" s="36" t="s">
        <v>8409</v>
      </c>
      <c r="C384" s="36">
        <v>2</v>
      </c>
      <c r="D384" s="36" t="s">
        <v>132</v>
      </c>
      <c r="E384" s="36">
        <v>191</v>
      </c>
      <c r="F384" s="36" t="s">
        <v>2621</v>
      </c>
      <c r="G384" t="s">
        <v>9200</v>
      </c>
    </row>
    <row r="385" spans="1:7" x14ac:dyDescent="0.25">
      <c r="A385" s="36">
        <v>73517</v>
      </c>
      <c r="B385" s="36" t="s">
        <v>8410</v>
      </c>
      <c r="C385" s="36">
        <v>2</v>
      </c>
      <c r="D385" s="36" t="s">
        <v>132</v>
      </c>
      <c r="E385" s="36">
        <v>191</v>
      </c>
      <c r="F385" s="36" t="s">
        <v>2621</v>
      </c>
      <c r="G385" t="s">
        <v>9134</v>
      </c>
    </row>
    <row r="386" spans="1:7" x14ac:dyDescent="0.25">
      <c r="A386" s="36">
        <v>73537</v>
      </c>
      <c r="B386" s="36" t="s">
        <v>8411</v>
      </c>
      <c r="C386" s="36">
        <v>2</v>
      </c>
      <c r="D386" s="36" t="s">
        <v>132</v>
      </c>
      <c r="E386" s="36">
        <v>191</v>
      </c>
      <c r="F386" s="36" t="s">
        <v>2621</v>
      </c>
      <c r="G386" t="s">
        <v>9134</v>
      </c>
    </row>
    <row r="387" spans="1:7" x14ac:dyDescent="0.25">
      <c r="A387" s="36">
        <v>73669</v>
      </c>
      <c r="B387" s="36" t="s">
        <v>8412</v>
      </c>
      <c r="C387" s="36">
        <v>2</v>
      </c>
      <c r="D387" s="36" t="s">
        <v>132</v>
      </c>
      <c r="E387" s="36">
        <v>191</v>
      </c>
      <c r="F387" s="36" t="s">
        <v>2621</v>
      </c>
      <c r="G387" t="s">
        <v>9134</v>
      </c>
    </row>
    <row r="388" spans="1:7" x14ac:dyDescent="0.25">
      <c r="A388" s="36">
        <v>73731</v>
      </c>
      <c r="B388" s="36" t="s">
        <v>8413</v>
      </c>
      <c r="C388" s="36">
        <v>2</v>
      </c>
      <c r="D388" s="36" t="s">
        <v>132</v>
      </c>
      <c r="E388" s="36">
        <v>151</v>
      </c>
      <c r="F388" s="36" t="s">
        <v>2621</v>
      </c>
      <c r="G388" t="s">
        <v>9158</v>
      </c>
    </row>
    <row r="389" spans="1:7" x14ac:dyDescent="0.25">
      <c r="A389" s="36">
        <v>73767</v>
      </c>
      <c r="B389" s="36" t="s">
        <v>7577</v>
      </c>
      <c r="C389" s="36">
        <v>2</v>
      </c>
      <c r="D389" s="36" t="s">
        <v>132</v>
      </c>
      <c r="E389" s="36">
        <v>191</v>
      </c>
      <c r="F389" s="36" t="s">
        <v>2621</v>
      </c>
      <c r="G389" t="s">
        <v>9134</v>
      </c>
    </row>
    <row r="390" spans="1:7" x14ac:dyDescent="0.25">
      <c r="A390" s="36">
        <v>73777</v>
      </c>
      <c r="B390" s="36" t="s">
        <v>8414</v>
      </c>
      <c r="C390" s="36">
        <v>2</v>
      </c>
      <c r="D390" s="36" t="s">
        <v>132</v>
      </c>
      <c r="E390" s="36">
        <v>191</v>
      </c>
      <c r="F390" s="36" t="s">
        <v>2621</v>
      </c>
      <c r="G390" t="s">
        <v>9134</v>
      </c>
    </row>
    <row r="391" spans="1:7" x14ac:dyDescent="0.25">
      <c r="A391" s="36">
        <v>73799</v>
      </c>
      <c r="B391" s="36" t="s">
        <v>8415</v>
      </c>
      <c r="C391" s="36">
        <v>2</v>
      </c>
      <c r="D391" s="36" t="s">
        <v>132</v>
      </c>
      <c r="E391" s="36">
        <v>191</v>
      </c>
      <c r="F391" s="36" t="s">
        <v>2621</v>
      </c>
      <c r="G391" t="s">
        <v>9134</v>
      </c>
    </row>
    <row r="392" spans="1:7" x14ac:dyDescent="0.25">
      <c r="A392" s="36">
        <v>73800</v>
      </c>
      <c r="B392" s="36" t="s">
        <v>8416</v>
      </c>
      <c r="C392" s="36">
        <v>2</v>
      </c>
      <c r="D392" s="36" t="s">
        <v>132</v>
      </c>
      <c r="E392" s="36">
        <v>191</v>
      </c>
      <c r="F392" s="36" t="s">
        <v>2621</v>
      </c>
      <c r="G392" t="s">
        <v>9134</v>
      </c>
    </row>
    <row r="393" spans="1:7" x14ac:dyDescent="0.25">
      <c r="A393" s="36">
        <v>74018</v>
      </c>
      <c r="B393" s="36" t="s">
        <v>8417</v>
      </c>
      <c r="C393" s="36">
        <v>2</v>
      </c>
      <c r="D393" s="36" t="s">
        <v>132</v>
      </c>
      <c r="E393" s="36">
        <v>191</v>
      </c>
      <c r="F393" s="36" t="s">
        <v>2621</v>
      </c>
      <c r="G393" t="s">
        <v>9175</v>
      </c>
    </row>
    <row r="394" spans="1:7" x14ac:dyDescent="0.25">
      <c r="A394" s="36">
        <v>77663</v>
      </c>
      <c r="B394" s="36" t="s">
        <v>8418</v>
      </c>
      <c r="C394" s="36">
        <v>2</v>
      </c>
      <c r="D394" s="36" t="s">
        <v>132</v>
      </c>
      <c r="E394" s="36">
        <v>191</v>
      </c>
      <c r="F394" s="36" t="s">
        <v>2621</v>
      </c>
      <c r="G394" t="s">
        <v>9134</v>
      </c>
    </row>
    <row r="395" spans="1:7" x14ac:dyDescent="0.25">
      <c r="A395" s="36">
        <v>80527</v>
      </c>
      <c r="B395" s="36" t="s">
        <v>8419</v>
      </c>
      <c r="C395" s="36">
        <v>2</v>
      </c>
      <c r="D395" s="36" t="s">
        <v>132</v>
      </c>
      <c r="E395" s="36">
        <v>191</v>
      </c>
      <c r="F395" s="36" t="s">
        <v>2621</v>
      </c>
      <c r="G395" t="s">
        <v>9134</v>
      </c>
    </row>
    <row r="396" spans="1:7" x14ac:dyDescent="0.25">
      <c r="A396" s="36">
        <v>81350</v>
      </c>
      <c r="B396" s="36" t="s">
        <v>8420</v>
      </c>
      <c r="C396" s="36">
        <v>2</v>
      </c>
      <c r="D396" s="36" t="s">
        <v>132</v>
      </c>
      <c r="E396" s="36">
        <v>191</v>
      </c>
      <c r="F396" s="36" t="s">
        <v>2621</v>
      </c>
      <c r="G396" t="s">
        <v>9134</v>
      </c>
    </row>
    <row r="397" spans="1:7" x14ac:dyDescent="0.25">
      <c r="A397" s="36">
        <v>85343</v>
      </c>
      <c r="B397" s="36" t="s">
        <v>8421</v>
      </c>
      <c r="C397" s="36">
        <v>2</v>
      </c>
      <c r="D397" s="36" t="s">
        <v>132</v>
      </c>
      <c r="E397" s="36">
        <v>191</v>
      </c>
      <c r="F397" s="36" t="s">
        <v>2621</v>
      </c>
      <c r="G397" t="s">
        <v>9134</v>
      </c>
    </row>
    <row r="398" spans="1:7" x14ac:dyDescent="0.25">
      <c r="A398" s="36">
        <v>85462</v>
      </c>
      <c r="B398" s="36" t="s">
        <v>8422</v>
      </c>
      <c r="C398" s="36">
        <v>2</v>
      </c>
      <c r="D398" s="36" t="s">
        <v>132</v>
      </c>
      <c r="E398" s="36">
        <v>191</v>
      </c>
      <c r="F398" s="36" t="s">
        <v>2621</v>
      </c>
      <c r="G398" t="s">
        <v>9169</v>
      </c>
    </row>
    <row r="399" spans="1:7" x14ac:dyDescent="0.25">
      <c r="A399" s="36">
        <v>85806</v>
      </c>
      <c r="B399" s="36" t="s">
        <v>2657</v>
      </c>
      <c r="C399" s="36">
        <v>2</v>
      </c>
      <c r="D399" s="36" t="s">
        <v>132</v>
      </c>
      <c r="E399" s="36">
        <v>191</v>
      </c>
      <c r="F399" s="36" t="s">
        <v>2621</v>
      </c>
      <c r="G399" t="s">
        <v>9134</v>
      </c>
    </row>
    <row r="400" spans="1:7" x14ac:dyDescent="0.25">
      <c r="A400" s="36">
        <v>58616</v>
      </c>
      <c r="B400" s="36" t="s">
        <v>2663</v>
      </c>
      <c r="C400" s="36">
        <v>2</v>
      </c>
      <c r="D400" s="36" t="s">
        <v>132</v>
      </c>
      <c r="E400" s="36">
        <v>191</v>
      </c>
      <c r="F400" s="36" t="s">
        <v>2621</v>
      </c>
      <c r="G400" t="s">
        <v>9134</v>
      </c>
    </row>
    <row r="401" spans="1:7" x14ac:dyDescent="0.25">
      <c r="A401" s="36">
        <v>59217</v>
      </c>
      <c r="B401" s="36" t="s">
        <v>80</v>
      </c>
      <c r="C401" s="36">
        <v>2</v>
      </c>
      <c r="D401" s="36" t="s">
        <v>132</v>
      </c>
      <c r="E401" s="36">
        <v>191</v>
      </c>
      <c r="F401" s="36" t="s">
        <v>2621</v>
      </c>
      <c r="G401" t="s">
        <v>9134</v>
      </c>
    </row>
    <row r="402" spans="1:7" x14ac:dyDescent="0.25">
      <c r="A402" s="36">
        <v>59260</v>
      </c>
      <c r="B402" s="36" t="s">
        <v>2664</v>
      </c>
      <c r="C402" s="36">
        <v>2</v>
      </c>
      <c r="D402" s="36" t="s">
        <v>132</v>
      </c>
      <c r="E402" s="36">
        <v>191</v>
      </c>
      <c r="F402" s="36" t="s">
        <v>2621</v>
      </c>
      <c r="G402" t="s">
        <v>9134</v>
      </c>
    </row>
    <row r="403" spans="1:7" x14ac:dyDescent="0.25">
      <c r="A403" s="36">
        <v>59283</v>
      </c>
      <c r="B403" s="36" t="s">
        <v>2665</v>
      </c>
      <c r="C403" s="36">
        <v>2</v>
      </c>
      <c r="D403" s="36" t="s">
        <v>132</v>
      </c>
      <c r="E403" s="36">
        <v>191</v>
      </c>
      <c r="F403" s="36" t="s">
        <v>2621</v>
      </c>
      <c r="G403" t="s">
        <v>9134</v>
      </c>
    </row>
    <row r="404" spans="1:7" x14ac:dyDescent="0.25">
      <c r="A404" s="36">
        <v>70876</v>
      </c>
      <c r="B404" s="36" t="s">
        <v>161</v>
      </c>
      <c r="C404" s="36">
        <v>2</v>
      </c>
      <c r="D404" s="36" t="s">
        <v>132</v>
      </c>
      <c r="E404" s="36">
        <v>191</v>
      </c>
      <c r="F404" s="36" t="s">
        <v>2621</v>
      </c>
      <c r="G404" t="s">
        <v>9134</v>
      </c>
    </row>
    <row r="405" spans="1:7" x14ac:dyDescent="0.25">
      <c r="A405" s="36">
        <v>5655</v>
      </c>
      <c r="B405" s="36" t="s">
        <v>8423</v>
      </c>
      <c r="C405" s="36">
        <v>2</v>
      </c>
      <c r="D405" s="36" t="s">
        <v>132</v>
      </c>
      <c r="E405" s="36">
        <v>4</v>
      </c>
      <c r="F405" s="36" t="s">
        <v>2631</v>
      </c>
      <c r="G405" t="s">
        <v>9141</v>
      </c>
    </row>
    <row r="406" spans="1:7" x14ac:dyDescent="0.25">
      <c r="A406" s="36">
        <v>5662</v>
      </c>
      <c r="B406" s="36" t="s">
        <v>8424</v>
      </c>
      <c r="C406" s="36">
        <v>2</v>
      </c>
      <c r="D406" s="36" t="s">
        <v>132</v>
      </c>
      <c r="E406" s="36">
        <v>4</v>
      </c>
      <c r="F406" s="36" t="s">
        <v>2631</v>
      </c>
      <c r="G406" t="s">
        <v>9201</v>
      </c>
    </row>
    <row r="407" spans="1:7" x14ac:dyDescent="0.25">
      <c r="A407" s="36">
        <v>5663</v>
      </c>
      <c r="B407" s="36" t="s">
        <v>8425</v>
      </c>
      <c r="C407" s="36">
        <v>2</v>
      </c>
      <c r="D407" s="36" t="s">
        <v>132</v>
      </c>
      <c r="E407" s="36">
        <v>4</v>
      </c>
      <c r="F407" s="36" t="s">
        <v>2631</v>
      </c>
      <c r="G407" t="s">
        <v>9202</v>
      </c>
    </row>
    <row r="408" spans="1:7" x14ac:dyDescent="0.25">
      <c r="A408" s="36">
        <v>5664</v>
      </c>
      <c r="B408" s="36" t="s">
        <v>8426</v>
      </c>
      <c r="C408" s="36">
        <v>2</v>
      </c>
      <c r="D408" s="36" t="s">
        <v>132</v>
      </c>
      <c r="E408" s="36">
        <v>4</v>
      </c>
      <c r="F408" s="36" t="s">
        <v>2631</v>
      </c>
      <c r="G408" t="s">
        <v>9203</v>
      </c>
    </row>
    <row r="409" spans="1:7" x14ac:dyDescent="0.25">
      <c r="A409" s="36">
        <v>5665</v>
      </c>
      <c r="B409" s="36" t="s">
        <v>8427</v>
      </c>
      <c r="C409" s="36">
        <v>2</v>
      </c>
      <c r="D409" s="36" t="s">
        <v>132</v>
      </c>
      <c r="E409" s="36">
        <v>4</v>
      </c>
      <c r="F409" s="36" t="s">
        <v>2631</v>
      </c>
      <c r="G409" t="s">
        <v>9204</v>
      </c>
    </row>
    <row r="410" spans="1:7" x14ac:dyDescent="0.25">
      <c r="A410" s="36">
        <v>5666</v>
      </c>
      <c r="B410" s="36" t="s">
        <v>8428</v>
      </c>
      <c r="C410" s="36">
        <v>2</v>
      </c>
      <c r="D410" s="36" t="s">
        <v>132</v>
      </c>
      <c r="E410" s="36">
        <v>4</v>
      </c>
      <c r="F410" s="36" t="s">
        <v>2631</v>
      </c>
      <c r="G410" t="s">
        <v>9205</v>
      </c>
    </row>
    <row r="411" spans="1:7" x14ac:dyDescent="0.25">
      <c r="A411" s="36">
        <v>5668</v>
      </c>
      <c r="B411" s="36" t="s">
        <v>8429</v>
      </c>
      <c r="C411" s="36">
        <v>2</v>
      </c>
      <c r="D411" s="36" t="s">
        <v>132</v>
      </c>
      <c r="E411" s="36">
        <v>4</v>
      </c>
      <c r="F411" s="36" t="s">
        <v>2631</v>
      </c>
      <c r="G411" t="s">
        <v>9206</v>
      </c>
    </row>
    <row r="412" spans="1:7" x14ac:dyDescent="0.25">
      <c r="A412" s="36">
        <v>5669</v>
      </c>
      <c r="B412" s="36" t="s">
        <v>8430</v>
      </c>
      <c r="C412" s="36">
        <v>2</v>
      </c>
      <c r="D412" s="36" t="s">
        <v>132</v>
      </c>
      <c r="E412" s="36">
        <v>4</v>
      </c>
      <c r="F412" s="36" t="s">
        <v>2631</v>
      </c>
      <c r="G412" t="s">
        <v>9207</v>
      </c>
    </row>
    <row r="413" spans="1:7" x14ac:dyDescent="0.25">
      <c r="A413" s="36">
        <v>5670</v>
      </c>
      <c r="B413" s="36" t="s">
        <v>8431</v>
      </c>
      <c r="C413" s="36">
        <v>2</v>
      </c>
      <c r="D413" s="36" t="s">
        <v>132</v>
      </c>
      <c r="E413" s="36">
        <v>4</v>
      </c>
      <c r="F413" s="36" t="s">
        <v>2631</v>
      </c>
      <c r="G413" t="s">
        <v>9141</v>
      </c>
    </row>
    <row r="414" spans="1:7" x14ac:dyDescent="0.25">
      <c r="A414" s="36">
        <v>5671</v>
      </c>
      <c r="B414" s="36" t="s">
        <v>8432</v>
      </c>
      <c r="C414" s="36">
        <v>2</v>
      </c>
      <c r="D414" s="36" t="s">
        <v>132</v>
      </c>
      <c r="E414" s="36">
        <v>4</v>
      </c>
      <c r="F414" s="36" t="s">
        <v>2631</v>
      </c>
      <c r="G414" t="s">
        <v>9208</v>
      </c>
    </row>
    <row r="415" spans="1:7" x14ac:dyDescent="0.25">
      <c r="A415" s="36">
        <v>5672</v>
      </c>
      <c r="B415" s="36" t="s">
        <v>8433</v>
      </c>
      <c r="C415" s="36">
        <v>2</v>
      </c>
      <c r="D415" s="36" t="s">
        <v>132</v>
      </c>
      <c r="E415" s="36">
        <v>4</v>
      </c>
      <c r="F415" s="36" t="s">
        <v>2631</v>
      </c>
      <c r="G415" t="s">
        <v>9209</v>
      </c>
    </row>
    <row r="416" spans="1:7" x14ac:dyDescent="0.25">
      <c r="A416" s="36">
        <v>5675</v>
      </c>
      <c r="B416" s="36" t="s">
        <v>8434</v>
      </c>
      <c r="C416" s="36">
        <v>2</v>
      </c>
      <c r="D416" s="36" t="s">
        <v>132</v>
      </c>
      <c r="E416" s="36">
        <v>4</v>
      </c>
      <c r="F416" s="36" t="s">
        <v>2631</v>
      </c>
      <c r="G416" t="s">
        <v>9210</v>
      </c>
    </row>
    <row r="417" spans="1:7" x14ac:dyDescent="0.25">
      <c r="A417" s="36">
        <v>5677</v>
      </c>
      <c r="B417" s="36" t="s">
        <v>8435</v>
      </c>
      <c r="C417" s="36">
        <v>2</v>
      </c>
      <c r="D417" s="36" t="s">
        <v>132</v>
      </c>
      <c r="E417" s="36">
        <v>4</v>
      </c>
      <c r="F417" s="36" t="s">
        <v>2631</v>
      </c>
      <c r="G417" t="s">
        <v>9211</v>
      </c>
    </row>
    <row r="418" spans="1:7" x14ac:dyDescent="0.25">
      <c r="A418" s="36">
        <v>5682</v>
      </c>
      <c r="B418" s="36" t="s">
        <v>8436</v>
      </c>
      <c r="C418" s="36">
        <v>2</v>
      </c>
      <c r="D418" s="36" t="s">
        <v>132</v>
      </c>
      <c r="E418" s="36">
        <v>4</v>
      </c>
      <c r="F418" s="36" t="s">
        <v>2631</v>
      </c>
      <c r="G418" t="s">
        <v>9212</v>
      </c>
    </row>
    <row r="419" spans="1:7" x14ac:dyDescent="0.25">
      <c r="A419" s="36">
        <v>5683</v>
      </c>
      <c r="B419" s="36" t="s">
        <v>8437</v>
      </c>
      <c r="C419" s="36">
        <v>2</v>
      </c>
      <c r="D419" s="36" t="s">
        <v>132</v>
      </c>
      <c r="E419" s="36">
        <v>4</v>
      </c>
      <c r="F419" s="36" t="s">
        <v>2631</v>
      </c>
      <c r="G419" t="s">
        <v>9213</v>
      </c>
    </row>
    <row r="420" spans="1:7" x14ac:dyDescent="0.25">
      <c r="A420" s="36">
        <v>5684</v>
      </c>
      <c r="B420" s="36" t="s">
        <v>8438</v>
      </c>
      <c r="C420" s="36">
        <v>2</v>
      </c>
      <c r="D420" s="36" t="s">
        <v>132</v>
      </c>
      <c r="E420" s="36">
        <v>4</v>
      </c>
      <c r="F420" s="36" t="s">
        <v>2631</v>
      </c>
      <c r="G420" t="s">
        <v>9214</v>
      </c>
    </row>
    <row r="421" spans="1:7" x14ac:dyDescent="0.25">
      <c r="A421" s="36">
        <v>5685</v>
      </c>
      <c r="B421" s="36" t="s">
        <v>8439</v>
      </c>
      <c r="C421" s="36">
        <v>2</v>
      </c>
      <c r="D421" s="36" t="s">
        <v>132</v>
      </c>
      <c r="E421" s="36">
        <v>4</v>
      </c>
      <c r="F421" s="36" t="s">
        <v>2631</v>
      </c>
      <c r="G421" t="s">
        <v>9215</v>
      </c>
    </row>
    <row r="422" spans="1:7" x14ac:dyDescent="0.25">
      <c r="A422" s="36">
        <v>5686</v>
      </c>
      <c r="B422" s="36" t="s">
        <v>8440</v>
      </c>
      <c r="C422" s="36">
        <v>2</v>
      </c>
      <c r="D422" s="36" t="s">
        <v>132</v>
      </c>
      <c r="E422" s="36">
        <v>4</v>
      </c>
      <c r="F422" s="36" t="s">
        <v>2631</v>
      </c>
      <c r="G422" t="s">
        <v>9216</v>
      </c>
    </row>
    <row r="423" spans="1:7" x14ac:dyDescent="0.25">
      <c r="A423" s="36">
        <v>5688</v>
      </c>
      <c r="B423" s="36" t="s">
        <v>8441</v>
      </c>
      <c r="C423" s="36">
        <v>2</v>
      </c>
      <c r="D423" s="36" t="s">
        <v>132</v>
      </c>
      <c r="E423" s="36">
        <v>4</v>
      </c>
      <c r="F423" s="36" t="s">
        <v>2631</v>
      </c>
      <c r="G423" t="s">
        <v>9217</v>
      </c>
    </row>
    <row r="424" spans="1:7" x14ac:dyDescent="0.25">
      <c r="A424" s="36">
        <v>5690</v>
      </c>
      <c r="B424" s="36" t="s">
        <v>8442</v>
      </c>
      <c r="C424" s="36">
        <v>2</v>
      </c>
      <c r="D424" s="36" t="s">
        <v>132</v>
      </c>
      <c r="E424" s="36">
        <v>4</v>
      </c>
      <c r="F424" s="36" t="s">
        <v>2631</v>
      </c>
      <c r="G424" t="s">
        <v>9218</v>
      </c>
    </row>
    <row r="425" spans="1:7" x14ac:dyDescent="0.25">
      <c r="A425" s="36">
        <v>5691</v>
      </c>
      <c r="B425" s="36" t="s">
        <v>8443</v>
      </c>
      <c r="C425" s="36">
        <v>2</v>
      </c>
      <c r="D425" s="36" t="s">
        <v>132</v>
      </c>
      <c r="E425" s="36">
        <v>4</v>
      </c>
      <c r="F425" s="36" t="s">
        <v>2631</v>
      </c>
      <c r="G425" t="s">
        <v>9219</v>
      </c>
    </row>
    <row r="426" spans="1:7" x14ac:dyDescent="0.25">
      <c r="A426" s="36">
        <v>5692</v>
      </c>
      <c r="B426" s="36" t="s">
        <v>8444</v>
      </c>
      <c r="C426" s="36">
        <v>2</v>
      </c>
      <c r="D426" s="36" t="s">
        <v>132</v>
      </c>
      <c r="E426" s="36">
        <v>4</v>
      </c>
      <c r="F426" s="36" t="s">
        <v>2631</v>
      </c>
      <c r="G426" t="s">
        <v>9220</v>
      </c>
    </row>
    <row r="427" spans="1:7" x14ac:dyDescent="0.25">
      <c r="A427" s="36">
        <v>5693</v>
      </c>
      <c r="B427" s="36" t="s">
        <v>8445</v>
      </c>
      <c r="C427" s="36">
        <v>2</v>
      </c>
      <c r="D427" s="36" t="s">
        <v>132</v>
      </c>
      <c r="E427" s="36">
        <v>4</v>
      </c>
      <c r="F427" s="36" t="s">
        <v>2631</v>
      </c>
      <c r="G427" t="s">
        <v>9221</v>
      </c>
    </row>
    <row r="428" spans="1:7" x14ac:dyDescent="0.25">
      <c r="A428" s="36">
        <v>5694</v>
      </c>
      <c r="B428" s="36" t="s">
        <v>8446</v>
      </c>
      <c r="C428" s="36">
        <v>2</v>
      </c>
      <c r="D428" s="36" t="s">
        <v>132</v>
      </c>
      <c r="E428" s="36">
        <v>4</v>
      </c>
      <c r="F428" s="36" t="s">
        <v>2631</v>
      </c>
      <c r="G428" t="s">
        <v>9222</v>
      </c>
    </row>
    <row r="429" spans="1:7" x14ac:dyDescent="0.25">
      <c r="A429" s="36">
        <v>5695</v>
      </c>
      <c r="B429" s="36" t="s">
        <v>8447</v>
      </c>
      <c r="C429" s="36">
        <v>2</v>
      </c>
      <c r="D429" s="36" t="s">
        <v>132</v>
      </c>
      <c r="E429" s="36">
        <v>4</v>
      </c>
      <c r="F429" s="36" t="s">
        <v>2631</v>
      </c>
      <c r="G429" t="s">
        <v>9223</v>
      </c>
    </row>
    <row r="430" spans="1:7" x14ac:dyDescent="0.25">
      <c r="A430" s="36">
        <v>5696</v>
      </c>
      <c r="B430" s="36" t="s">
        <v>8448</v>
      </c>
      <c r="C430" s="36">
        <v>2</v>
      </c>
      <c r="D430" s="36" t="s">
        <v>132</v>
      </c>
      <c r="E430" s="36">
        <v>4</v>
      </c>
      <c r="F430" s="36" t="s">
        <v>2631</v>
      </c>
      <c r="G430" t="s">
        <v>9224</v>
      </c>
    </row>
    <row r="431" spans="1:7" x14ac:dyDescent="0.25">
      <c r="A431" s="36">
        <v>5697</v>
      </c>
      <c r="B431" s="36" t="s">
        <v>8449</v>
      </c>
      <c r="C431" s="36">
        <v>2</v>
      </c>
      <c r="D431" s="36" t="s">
        <v>132</v>
      </c>
      <c r="E431" s="36">
        <v>4</v>
      </c>
      <c r="F431" s="36" t="s">
        <v>2631</v>
      </c>
      <c r="G431" t="s">
        <v>9225</v>
      </c>
    </row>
    <row r="432" spans="1:7" x14ac:dyDescent="0.25">
      <c r="A432" s="36">
        <v>5698</v>
      </c>
      <c r="B432" s="36" t="s">
        <v>8450</v>
      </c>
      <c r="C432" s="36">
        <v>2</v>
      </c>
      <c r="D432" s="36" t="s">
        <v>132</v>
      </c>
      <c r="E432" s="36">
        <v>4</v>
      </c>
      <c r="F432" s="36" t="s">
        <v>2631</v>
      </c>
      <c r="G432" t="s">
        <v>9226</v>
      </c>
    </row>
    <row r="433" spans="1:7" x14ac:dyDescent="0.25">
      <c r="A433" s="36">
        <v>5699</v>
      </c>
      <c r="B433" s="36" t="s">
        <v>8451</v>
      </c>
      <c r="C433" s="36">
        <v>2</v>
      </c>
      <c r="D433" s="36" t="s">
        <v>132</v>
      </c>
      <c r="E433" s="36">
        <v>4</v>
      </c>
      <c r="F433" s="36" t="s">
        <v>2631</v>
      </c>
      <c r="G433" t="s">
        <v>9227</v>
      </c>
    </row>
    <row r="434" spans="1:7" x14ac:dyDescent="0.25">
      <c r="A434" s="36">
        <v>5700</v>
      </c>
      <c r="B434" s="36" t="s">
        <v>8452</v>
      </c>
      <c r="C434" s="36">
        <v>2</v>
      </c>
      <c r="D434" s="36" t="s">
        <v>132</v>
      </c>
      <c r="E434" s="36">
        <v>4</v>
      </c>
      <c r="F434" s="36" t="s">
        <v>2631</v>
      </c>
      <c r="G434" t="s">
        <v>9228</v>
      </c>
    </row>
    <row r="435" spans="1:7" x14ac:dyDescent="0.25">
      <c r="A435" s="36">
        <v>32561</v>
      </c>
      <c r="B435" s="36" t="s">
        <v>8453</v>
      </c>
      <c r="C435" s="36">
        <v>2</v>
      </c>
      <c r="D435" s="36" t="s">
        <v>132</v>
      </c>
      <c r="E435" s="36">
        <v>4</v>
      </c>
      <c r="F435" s="36" t="s">
        <v>2631</v>
      </c>
      <c r="G435" t="s">
        <v>9229</v>
      </c>
    </row>
    <row r="436" spans="1:7" x14ac:dyDescent="0.25">
      <c r="A436" s="36">
        <v>50002</v>
      </c>
      <c r="B436" s="36" t="s">
        <v>8454</v>
      </c>
      <c r="C436" s="36">
        <v>2</v>
      </c>
      <c r="D436" s="36" t="s">
        <v>132</v>
      </c>
      <c r="E436" s="36">
        <v>4</v>
      </c>
      <c r="F436" s="36" t="s">
        <v>2631</v>
      </c>
      <c r="G436" t="s">
        <v>9141</v>
      </c>
    </row>
    <row r="437" spans="1:7" x14ac:dyDescent="0.25">
      <c r="A437" s="36">
        <v>64084</v>
      </c>
      <c r="B437" s="36" t="s">
        <v>8455</v>
      </c>
      <c r="C437" s="36">
        <v>2</v>
      </c>
      <c r="D437" s="36" t="s">
        <v>132</v>
      </c>
      <c r="E437" s="36">
        <v>4</v>
      </c>
      <c r="F437" s="36" t="s">
        <v>2631</v>
      </c>
      <c r="G437" t="s">
        <v>9230</v>
      </c>
    </row>
    <row r="438" spans="1:7" x14ac:dyDescent="0.25">
      <c r="A438" s="36">
        <v>69510</v>
      </c>
      <c r="B438" s="36" t="s">
        <v>8456</v>
      </c>
      <c r="C438" s="36">
        <v>2</v>
      </c>
      <c r="D438" s="36" t="s">
        <v>132</v>
      </c>
      <c r="E438" s="36">
        <v>4</v>
      </c>
      <c r="F438" s="36" t="s">
        <v>2631</v>
      </c>
      <c r="G438" t="s">
        <v>9228</v>
      </c>
    </row>
    <row r="439" spans="1:7" x14ac:dyDescent="0.25">
      <c r="A439" s="36">
        <v>69512</v>
      </c>
      <c r="B439" s="36" t="s">
        <v>8457</v>
      </c>
      <c r="C439" s="36">
        <v>2</v>
      </c>
      <c r="D439" s="36" t="s">
        <v>132</v>
      </c>
      <c r="E439" s="36">
        <v>4</v>
      </c>
      <c r="F439" s="36" t="s">
        <v>2631</v>
      </c>
      <c r="G439" t="s">
        <v>9214</v>
      </c>
    </row>
    <row r="440" spans="1:7" x14ac:dyDescent="0.25">
      <c r="A440" s="36">
        <v>85350</v>
      </c>
      <c r="B440" s="36" t="s">
        <v>8458</v>
      </c>
      <c r="C440" s="36">
        <v>2</v>
      </c>
      <c r="D440" s="36" t="s">
        <v>132</v>
      </c>
      <c r="E440" s="36">
        <v>4</v>
      </c>
      <c r="F440" s="36" t="s">
        <v>2631</v>
      </c>
      <c r="G440" t="s">
        <v>9141</v>
      </c>
    </row>
    <row r="441" spans="1:7" x14ac:dyDescent="0.25">
      <c r="A441" s="36">
        <v>85399</v>
      </c>
      <c r="B441" s="36" t="s">
        <v>8459</v>
      </c>
      <c r="C441" s="36">
        <v>2</v>
      </c>
      <c r="D441" s="36" t="s">
        <v>132</v>
      </c>
      <c r="E441" s="36">
        <v>4</v>
      </c>
      <c r="F441" s="36" t="s">
        <v>2631</v>
      </c>
      <c r="G441" t="s">
        <v>9201</v>
      </c>
    </row>
    <row r="442" spans="1:7" x14ac:dyDescent="0.25">
      <c r="A442" s="36">
        <v>3263</v>
      </c>
      <c r="B442" s="36" t="s">
        <v>8460</v>
      </c>
      <c r="C442" s="36">
        <v>2</v>
      </c>
      <c r="D442" s="36" t="s">
        <v>132</v>
      </c>
      <c r="E442" s="36">
        <v>22</v>
      </c>
      <c r="F442" s="36" t="s">
        <v>2638</v>
      </c>
      <c r="G442" t="s">
        <v>9142</v>
      </c>
    </row>
    <row r="443" spans="1:7" x14ac:dyDescent="0.25">
      <c r="A443" s="36">
        <v>5331</v>
      </c>
      <c r="B443" s="36" t="s">
        <v>8461</v>
      </c>
      <c r="C443" s="36">
        <v>2</v>
      </c>
      <c r="D443" s="36" t="s">
        <v>132</v>
      </c>
      <c r="E443" s="36">
        <v>22</v>
      </c>
      <c r="F443" s="36" t="s">
        <v>2638</v>
      </c>
      <c r="G443" t="s">
        <v>9231</v>
      </c>
    </row>
    <row r="444" spans="1:7" x14ac:dyDescent="0.25">
      <c r="A444" s="36">
        <v>5389</v>
      </c>
      <c r="B444" s="36" t="s">
        <v>8462</v>
      </c>
      <c r="C444" s="36">
        <v>2</v>
      </c>
      <c r="D444" s="36" t="s">
        <v>132</v>
      </c>
      <c r="E444" s="36">
        <v>22</v>
      </c>
      <c r="F444" s="36" t="s">
        <v>2638</v>
      </c>
      <c r="G444" t="s">
        <v>9138</v>
      </c>
    </row>
    <row r="445" spans="1:7" x14ac:dyDescent="0.25">
      <c r="A445" s="36">
        <v>5440</v>
      </c>
      <c r="B445" s="36" t="s">
        <v>8463</v>
      </c>
      <c r="C445" s="36">
        <v>2</v>
      </c>
      <c r="D445" s="36" t="s">
        <v>132</v>
      </c>
      <c r="E445" s="36">
        <v>22</v>
      </c>
      <c r="F445" s="36" t="s">
        <v>2638</v>
      </c>
      <c r="G445" t="s">
        <v>9232</v>
      </c>
    </row>
    <row r="446" spans="1:7" x14ac:dyDescent="0.25">
      <c r="A446" s="36">
        <v>5454</v>
      </c>
      <c r="B446" s="36" t="s">
        <v>8464</v>
      </c>
      <c r="C446" s="36">
        <v>2</v>
      </c>
      <c r="D446" s="36" t="s">
        <v>132</v>
      </c>
      <c r="E446" s="36">
        <v>22</v>
      </c>
      <c r="F446" s="36" t="s">
        <v>2638</v>
      </c>
      <c r="G446" t="s">
        <v>9233</v>
      </c>
    </row>
    <row r="447" spans="1:7" x14ac:dyDescent="0.25">
      <c r="A447" s="36">
        <v>5456</v>
      </c>
      <c r="B447" s="36" t="s">
        <v>8465</v>
      </c>
      <c r="C447" s="36">
        <v>2</v>
      </c>
      <c r="D447" s="36" t="s">
        <v>132</v>
      </c>
      <c r="E447" s="36">
        <v>22</v>
      </c>
      <c r="F447" s="36" t="s">
        <v>2638</v>
      </c>
      <c r="G447" t="s">
        <v>9234</v>
      </c>
    </row>
    <row r="448" spans="1:7" x14ac:dyDescent="0.25">
      <c r="A448" s="36">
        <v>5457</v>
      </c>
      <c r="B448" s="36" t="s">
        <v>8466</v>
      </c>
      <c r="C448" s="36">
        <v>2</v>
      </c>
      <c r="D448" s="36" t="s">
        <v>132</v>
      </c>
      <c r="E448" s="36">
        <v>22</v>
      </c>
      <c r="F448" s="36" t="s">
        <v>2638</v>
      </c>
      <c r="G448" t="s">
        <v>9235</v>
      </c>
    </row>
    <row r="449" spans="1:7" x14ac:dyDescent="0.25">
      <c r="A449" s="36">
        <v>5458</v>
      </c>
      <c r="B449" s="36" t="s">
        <v>8467</v>
      </c>
      <c r="C449" s="36">
        <v>2</v>
      </c>
      <c r="D449" s="36" t="s">
        <v>132</v>
      </c>
      <c r="E449" s="36">
        <v>22</v>
      </c>
      <c r="F449" s="36" t="s">
        <v>2638</v>
      </c>
      <c r="G449" t="s">
        <v>9236</v>
      </c>
    </row>
    <row r="450" spans="1:7" x14ac:dyDescent="0.25">
      <c r="A450" s="36">
        <v>5459</v>
      </c>
      <c r="B450" s="36" t="s">
        <v>8468</v>
      </c>
      <c r="C450" s="36">
        <v>2</v>
      </c>
      <c r="D450" s="36" t="s">
        <v>132</v>
      </c>
      <c r="E450" s="36">
        <v>22</v>
      </c>
      <c r="F450" s="36" t="s">
        <v>2638</v>
      </c>
      <c r="G450" t="s">
        <v>9237</v>
      </c>
    </row>
    <row r="451" spans="1:7" x14ac:dyDescent="0.25">
      <c r="A451" s="36">
        <v>5460</v>
      </c>
      <c r="B451" s="36" t="s">
        <v>8469</v>
      </c>
      <c r="C451" s="36">
        <v>2</v>
      </c>
      <c r="D451" s="36" t="s">
        <v>132</v>
      </c>
      <c r="E451" s="36">
        <v>22</v>
      </c>
      <c r="F451" s="36" t="s">
        <v>2638</v>
      </c>
      <c r="G451" t="s">
        <v>9238</v>
      </c>
    </row>
    <row r="452" spans="1:7" x14ac:dyDescent="0.25">
      <c r="A452" s="36">
        <v>5461</v>
      </c>
      <c r="B452" s="36" t="s">
        <v>8470</v>
      </c>
      <c r="C452" s="36">
        <v>2</v>
      </c>
      <c r="D452" s="36" t="s">
        <v>132</v>
      </c>
      <c r="E452" s="36">
        <v>22</v>
      </c>
      <c r="F452" s="36" t="s">
        <v>2638</v>
      </c>
      <c r="G452" t="s">
        <v>9239</v>
      </c>
    </row>
    <row r="453" spans="1:7" x14ac:dyDescent="0.25">
      <c r="A453" s="36">
        <v>5462</v>
      </c>
      <c r="B453" s="36" t="s">
        <v>8471</v>
      </c>
      <c r="C453" s="36">
        <v>2</v>
      </c>
      <c r="D453" s="36" t="s">
        <v>132</v>
      </c>
      <c r="E453" s="36">
        <v>22</v>
      </c>
      <c r="F453" s="36" t="s">
        <v>2638</v>
      </c>
      <c r="G453" t="s">
        <v>9240</v>
      </c>
    </row>
    <row r="454" spans="1:7" x14ac:dyDescent="0.25">
      <c r="A454" s="36">
        <v>5463</v>
      </c>
      <c r="B454" s="36" t="s">
        <v>8472</v>
      </c>
      <c r="C454" s="36">
        <v>2</v>
      </c>
      <c r="D454" s="36" t="s">
        <v>132</v>
      </c>
      <c r="E454" s="36">
        <v>22</v>
      </c>
      <c r="F454" s="36" t="s">
        <v>2638</v>
      </c>
      <c r="G454" t="s">
        <v>9241</v>
      </c>
    </row>
    <row r="455" spans="1:7" x14ac:dyDescent="0.25">
      <c r="A455" s="36">
        <v>5464</v>
      </c>
      <c r="B455" s="36" t="s">
        <v>8473</v>
      </c>
      <c r="C455" s="36">
        <v>2</v>
      </c>
      <c r="D455" s="36" t="s">
        <v>132</v>
      </c>
      <c r="E455" s="36">
        <v>22</v>
      </c>
      <c r="F455" s="36" t="s">
        <v>2638</v>
      </c>
      <c r="G455" t="s">
        <v>9242</v>
      </c>
    </row>
    <row r="456" spans="1:7" x14ac:dyDescent="0.25">
      <c r="A456" s="36">
        <v>5465</v>
      </c>
      <c r="B456" s="36" t="s">
        <v>8474</v>
      </c>
      <c r="C456" s="36">
        <v>2</v>
      </c>
      <c r="D456" s="36" t="s">
        <v>132</v>
      </c>
      <c r="E456" s="36">
        <v>22</v>
      </c>
      <c r="F456" s="36" t="s">
        <v>2638</v>
      </c>
      <c r="G456" t="s">
        <v>9243</v>
      </c>
    </row>
    <row r="457" spans="1:7" x14ac:dyDescent="0.25">
      <c r="A457" s="36">
        <v>5466</v>
      </c>
      <c r="B457" s="36" t="s">
        <v>8475</v>
      </c>
      <c r="C457" s="36">
        <v>2</v>
      </c>
      <c r="D457" s="36" t="s">
        <v>132</v>
      </c>
      <c r="E457" s="36">
        <v>22</v>
      </c>
      <c r="F457" s="36" t="s">
        <v>2638</v>
      </c>
      <c r="G457" t="s">
        <v>9244</v>
      </c>
    </row>
    <row r="458" spans="1:7" x14ac:dyDescent="0.25">
      <c r="A458" s="36">
        <v>5468</v>
      </c>
      <c r="B458" s="36" t="s">
        <v>8476</v>
      </c>
      <c r="C458" s="36">
        <v>2</v>
      </c>
      <c r="D458" s="36" t="s">
        <v>132</v>
      </c>
      <c r="E458" s="36">
        <v>22</v>
      </c>
      <c r="F458" s="36" t="s">
        <v>2638</v>
      </c>
      <c r="G458" t="s">
        <v>9245</v>
      </c>
    </row>
    <row r="459" spans="1:7" x14ac:dyDescent="0.25">
      <c r="A459" s="36">
        <v>5469</v>
      </c>
      <c r="B459" s="36" t="s">
        <v>8477</v>
      </c>
      <c r="C459" s="36">
        <v>2</v>
      </c>
      <c r="D459" s="36" t="s">
        <v>132</v>
      </c>
      <c r="E459" s="36">
        <v>22</v>
      </c>
      <c r="F459" s="36" t="s">
        <v>2638</v>
      </c>
      <c r="G459" t="s">
        <v>9246</v>
      </c>
    </row>
    <row r="460" spans="1:7" x14ac:dyDescent="0.25">
      <c r="A460" s="36">
        <v>5470</v>
      </c>
      <c r="B460" s="36" t="s">
        <v>8478</v>
      </c>
      <c r="C460" s="36">
        <v>2</v>
      </c>
      <c r="D460" s="36" t="s">
        <v>132</v>
      </c>
      <c r="E460" s="36">
        <v>22</v>
      </c>
      <c r="F460" s="36" t="s">
        <v>2638</v>
      </c>
      <c r="G460" t="s">
        <v>9247</v>
      </c>
    </row>
    <row r="461" spans="1:7" x14ac:dyDescent="0.25">
      <c r="A461" s="36">
        <v>5471</v>
      </c>
      <c r="B461" s="36" t="s">
        <v>8479</v>
      </c>
      <c r="C461" s="36">
        <v>2</v>
      </c>
      <c r="D461" s="36" t="s">
        <v>132</v>
      </c>
      <c r="E461" s="36">
        <v>22</v>
      </c>
      <c r="F461" s="36" t="s">
        <v>2638</v>
      </c>
      <c r="G461" t="s">
        <v>9248</v>
      </c>
    </row>
    <row r="462" spans="1:7" x14ac:dyDescent="0.25">
      <c r="A462" s="36">
        <v>5472</v>
      </c>
      <c r="B462" s="36" t="s">
        <v>8480</v>
      </c>
      <c r="C462" s="36">
        <v>2</v>
      </c>
      <c r="D462" s="36" t="s">
        <v>132</v>
      </c>
      <c r="E462" s="36">
        <v>22</v>
      </c>
      <c r="F462" s="36" t="s">
        <v>2638</v>
      </c>
      <c r="G462" t="s">
        <v>9249</v>
      </c>
    </row>
    <row r="463" spans="1:7" x14ac:dyDescent="0.25">
      <c r="A463" s="36">
        <v>7093</v>
      </c>
      <c r="B463" s="36" t="s">
        <v>8481</v>
      </c>
      <c r="C463" s="36">
        <v>2</v>
      </c>
      <c r="D463" s="36" t="s">
        <v>132</v>
      </c>
      <c r="E463" s="36">
        <v>22</v>
      </c>
      <c r="F463" s="36" t="s">
        <v>2638</v>
      </c>
      <c r="G463" t="s">
        <v>9246</v>
      </c>
    </row>
    <row r="464" spans="1:7" x14ac:dyDescent="0.25">
      <c r="A464" s="36">
        <v>33257</v>
      </c>
      <c r="B464" s="36" t="s">
        <v>8482</v>
      </c>
      <c r="C464" s="36">
        <v>2</v>
      </c>
      <c r="D464" s="36" t="s">
        <v>132</v>
      </c>
      <c r="E464" s="36">
        <v>22</v>
      </c>
      <c r="F464" s="36" t="s">
        <v>2638</v>
      </c>
      <c r="G464" t="s">
        <v>9250</v>
      </c>
    </row>
    <row r="465" spans="1:7" x14ac:dyDescent="0.25">
      <c r="A465" s="36">
        <v>72399</v>
      </c>
      <c r="B465" s="36" t="s">
        <v>8483</v>
      </c>
      <c r="C465" s="36">
        <v>2</v>
      </c>
      <c r="D465" s="36" t="s">
        <v>132</v>
      </c>
      <c r="E465" s="36">
        <v>22</v>
      </c>
      <c r="F465" s="36" t="s">
        <v>2638</v>
      </c>
      <c r="G465" t="s">
        <v>9142</v>
      </c>
    </row>
    <row r="466" spans="1:7" x14ac:dyDescent="0.25">
      <c r="A466" s="36">
        <v>85357</v>
      </c>
      <c r="B466" s="36" t="s">
        <v>8484</v>
      </c>
      <c r="C466" s="36">
        <v>2</v>
      </c>
      <c r="D466" s="36" t="s">
        <v>132</v>
      </c>
      <c r="E466" s="36">
        <v>22</v>
      </c>
      <c r="F466" s="36" t="s">
        <v>2638</v>
      </c>
      <c r="G466" t="s">
        <v>9142</v>
      </c>
    </row>
    <row r="467" spans="1:7" x14ac:dyDescent="0.25">
      <c r="A467" s="36">
        <v>85483</v>
      </c>
      <c r="B467" s="36" t="s">
        <v>8485</v>
      </c>
      <c r="C467" s="36">
        <v>2</v>
      </c>
      <c r="D467" s="36" t="s">
        <v>132</v>
      </c>
      <c r="E467" s="36">
        <v>22</v>
      </c>
      <c r="F467" s="36" t="s">
        <v>2638</v>
      </c>
      <c r="G467" t="s">
        <v>9235</v>
      </c>
    </row>
    <row r="468" spans="1:7" x14ac:dyDescent="0.25">
      <c r="A468" s="36">
        <v>85644</v>
      </c>
      <c r="B468" s="36" t="s">
        <v>8486</v>
      </c>
      <c r="C468" s="36">
        <v>2</v>
      </c>
      <c r="D468" s="36" t="s">
        <v>132</v>
      </c>
      <c r="E468" s="36">
        <v>22</v>
      </c>
      <c r="F468" s="36" t="s">
        <v>2638</v>
      </c>
      <c r="G468" t="s">
        <v>9246</v>
      </c>
    </row>
    <row r="469" spans="1:7" x14ac:dyDescent="0.25">
      <c r="A469" s="36">
        <v>3344</v>
      </c>
      <c r="B469" s="36" t="s">
        <v>8487</v>
      </c>
      <c r="C469" s="36">
        <v>2</v>
      </c>
      <c r="D469" s="36" t="s">
        <v>132</v>
      </c>
      <c r="E469" s="36">
        <v>37</v>
      </c>
      <c r="F469" s="36" t="s">
        <v>2629</v>
      </c>
      <c r="G469" t="s">
        <v>9159</v>
      </c>
    </row>
    <row r="470" spans="1:7" x14ac:dyDescent="0.25">
      <c r="A470" s="36">
        <v>5074</v>
      </c>
      <c r="B470" s="36" t="s">
        <v>7594</v>
      </c>
      <c r="C470" s="36">
        <v>2</v>
      </c>
      <c r="D470" s="36" t="s">
        <v>132</v>
      </c>
      <c r="E470" s="36">
        <v>37</v>
      </c>
      <c r="F470" s="36" t="s">
        <v>2629</v>
      </c>
      <c r="G470" t="s">
        <v>9159</v>
      </c>
    </row>
    <row r="471" spans="1:7" x14ac:dyDescent="0.25">
      <c r="A471" s="36">
        <v>5083</v>
      </c>
      <c r="B471" s="36" t="s">
        <v>8488</v>
      </c>
      <c r="C471" s="36">
        <v>2</v>
      </c>
      <c r="D471" s="36" t="s">
        <v>132</v>
      </c>
      <c r="E471" s="36">
        <v>37</v>
      </c>
      <c r="F471" s="36" t="s">
        <v>2629</v>
      </c>
      <c r="G471" t="s">
        <v>9159</v>
      </c>
    </row>
    <row r="472" spans="1:7" x14ac:dyDescent="0.25">
      <c r="A472" s="36">
        <v>5084</v>
      </c>
      <c r="B472" s="36" t="s">
        <v>8489</v>
      </c>
      <c r="C472" s="36">
        <v>2</v>
      </c>
      <c r="D472" s="36" t="s">
        <v>132</v>
      </c>
      <c r="E472" s="36">
        <v>37</v>
      </c>
      <c r="F472" s="36" t="s">
        <v>2629</v>
      </c>
      <c r="G472" t="s">
        <v>9251</v>
      </c>
    </row>
    <row r="473" spans="1:7" x14ac:dyDescent="0.25">
      <c r="A473" s="36">
        <v>5085</v>
      </c>
      <c r="B473" s="36" t="s">
        <v>8490</v>
      </c>
      <c r="C473" s="36">
        <v>2</v>
      </c>
      <c r="D473" s="36" t="s">
        <v>132</v>
      </c>
      <c r="E473" s="36">
        <v>37</v>
      </c>
      <c r="F473" s="36" t="s">
        <v>2629</v>
      </c>
      <c r="G473" t="s">
        <v>9252</v>
      </c>
    </row>
    <row r="474" spans="1:7" x14ac:dyDescent="0.25">
      <c r="A474" s="36">
        <v>5086</v>
      </c>
      <c r="B474" s="36" t="s">
        <v>8491</v>
      </c>
      <c r="C474" s="36">
        <v>2</v>
      </c>
      <c r="D474" s="36" t="s">
        <v>132</v>
      </c>
      <c r="E474" s="36">
        <v>37</v>
      </c>
      <c r="F474" s="36" t="s">
        <v>2629</v>
      </c>
      <c r="G474" t="s">
        <v>9253</v>
      </c>
    </row>
    <row r="475" spans="1:7" x14ac:dyDescent="0.25">
      <c r="A475" s="36">
        <v>5087</v>
      </c>
      <c r="B475" s="36" t="s">
        <v>8492</v>
      </c>
      <c r="C475" s="36">
        <v>2</v>
      </c>
      <c r="D475" s="36" t="s">
        <v>132</v>
      </c>
      <c r="E475" s="36">
        <v>37</v>
      </c>
      <c r="F475" s="36" t="s">
        <v>2629</v>
      </c>
      <c r="G475" t="s">
        <v>9159</v>
      </c>
    </row>
    <row r="476" spans="1:7" x14ac:dyDescent="0.25">
      <c r="A476" s="36">
        <v>5088</v>
      </c>
      <c r="B476" s="36" t="s">
        <v>8493</v>
      </c>
      <c r="C476" s="36">
        <v>2</v>
      </c>
      <c r="D476" s="36" t="s">
        <v>132</v>
      </c>
      <c r="E476" s="36">
        <v>37</v>
      </c>
      <c r="F476" s="36" t="s">
        <v>2629</v>
      </c>
      <c r="G476" t="s">
        <v>9254</v>
      </c>
    </row>
    <row r="477" spans="1:7" x14ac:dyDescent="0.25">
      <c r="A477" s="36">
        <v>5089</v>
      </c>
      <c r="B477" s="36" t="s">
        <v>8494</v>
      </c>
      <c r="C477" s="36">
        <v>2</v>
      </c>
      <c r="D477" s="36" t="s">
        <v>132</v>
      </c>
      <c r="E477" s="36">
        <v>37</v>
      </c>
      <c r="F477" s="36" t="s">
        <v>2629</v>
      </c>
      <c r="G477" t="s">
        <v>9252</v>
      </c>
    </row>
    <row r="478" spans="1:7" x14ac:dyDescent="0.25">
      <c r="A478" s="36">
        <v>5090</v>
      </c>
      <c r="B478" s="36" t="s">
        <v>8495</v>
      </c>
      <c r="C478" s="36">
        <v>2</v>
      </c>
      <c r="D478" s="36" t="s">
        <v>132</v>
      </c>
      <c r="E478" s="36">
        <v>37</v>
      </c>
      <c r="F478" s="36" t="s">
        <v>2629</v>
      </c>
      <c r="G478" t="s">
        <v>9159</v>
      </c>
    </row>
    <row r="479" spans="1:7" x14ac:dyDescent="0.25">
      <c r="A479" s="36">
        <v>5091</v>
      </c>
      <c r="B479" s="36" t="s">
        <v>8496</v>
      </c>
      <c r="C479" s="36">
        <v>2</v>
      </c>
      <c r="D479" s="36" t="s">
        <v>132</v>
      </c>
      <c r="E479" s="36">
        <v>37</v>
      </c>
      <c r="F479" s="36" t="s">
        <v>2629</v>
      </c>
      <c r="G479" t="s">
        <v>9255</v>
      </c>
    </row>
    <row r="480" spans="1:7" x14ac:dyDescent="0.25">
      <c r="A480" s="36">
        <v>5092</v>
      </c>
      <c r="B480" s="36" t="s">
        <v>8497</v>
      </c>
      <c r="C480" s="36">
        <v>2</v>
      </c>
      <c r="D480" s="36" t="s">
        <v>132</v>
      </c>
      <c r="E480" s="36">
        <v>37</v>
      </c>
      <c r="F480" s="36" t="s">
        <v>2629</v>
      </c>
      <c r="G480" t="s">
        <v>9256</v>
      </c>
    </row>
    <row r="481" spans="1:7" x14ac:dyDescent="0.25">
      <c r="A481" s="36">
        <v>45722</v>
      </c>
      <c r="B481" s="36" t="s">
        <v>8498</v>
      </c>
      <c r="C481" s="36">
        <v>2</v>
      </c>
      <c r="D481" s="36" t="s">
        <v>132</v>
      </c>
      <c r="E481" s="36">
        <v>37</v>
      </c>
      <c r="F481" s="36" t="s">
        <v>2629</v>
      </c>
      <c r="G481" t="s">
        <v>9257</v>
      </c>
    </row>
    <row r="482" spans="1:7" x14ac:dyDescent="0.25">
      <c r="A482" s="36">
        <v>49974</v>
      </c>
      <c r="B482" s="36" t="s">
        <v>8499</v>
      </c>
      <c r="C482" s="36">
        <v>2</v>
      </c>
      <c r="D482" s="36" t="s">
        <v>132</v>
      </c>
      <c r="E482" s="36">
        <v>37</v>
      </c>
      <c r="F482" s="36" t="s">
        <v>2629</v>
      </c>
      <c r="G482" t="s">
        <v>9159</v>
      </c>
    </row>
    <row r="483" spans="1:7" x14ac:dyDescent="0.25">
      <c r="A483" s="36">
        <v>61281</v>
      </c>
      <c r="B483" s="36" t="s">
        <v>86</v>
      </c>
      <c r="C483" s="36">
        <v>2</v>
      </c>
      <c r="D483" s="36" t="s">
        <v>132</v>
      </c>
      <c r="E483" s="36">
        <v>37</v>
      </c>
      <c r="F483" s="36" t="s">
        <v>2629</v>
      </c>
      <c r="G483" t="s">
        <v>9257</v>
      </c>
    </row>
    <row r="484" spans="1:7" x14ac:dyDescent="0.25">
      <c r="A484" s="36">
        <v>85616</v>
      </c>
      <c r="B484" s="36" t="s">
        <v>8500</v>
      </c>
      <c r="C484" s="36">
        <v>2</v>
      </c>
      <c r="D484" s="36" t="s">
        <v>132</v>
      </c>
      <c r="E484" s="36">
        <v>37</v>
      </c>
      <c r="F484" s="36" t="s">
        <v>2629</v>
      </c>
      <c r="G484" t="s">
        <v>9159</v>
      </c>
    </row>
    <row r="485" spans="1:7" x14ac:dyDescent="0.25">
      <c r="A485" s="36">
        <v>85827</v>
      </c>
      <c r="B485" s="36" t="s">
        <v>8501</v>
      </c>
      <c r="C485" s="36">
        <v>2</v>
      </c>
      <c r="D485" s="36" t="s">
        <v>132</v>
      </c>
      <c r="E485" s="36">
        <v>37</v>
      </c>
      <c r="F485" s="36" t="s">
        <v>2629</v>
      </c>
      <c r="G485" t="s">
        <v>9159</v>
      </c>
    </row>
    <row r="486" spans="1:7" x14ac:dyDescent="0.25">
      <c r="A486" s="36">
        <v>5503</v>
      </c>
      <c r="B486" s="36" t="s">
        <v>8502</v>
      </c>
      <c r="C486" s="36">
        <v>2</v>
      </c>
      <c r="D486" s="36" t="s">
        <v>132</v>
      </c>
      <c r="E486" s="36">
        <v>10</v>
      </c>
      <c r="F486" s="36" t="s">
        <v>2604</v>
      </c>
      <c r="G486" t="s">
        <v>9258</v>
      </c>
    </row>
    <row r="487" spans="1:7" x14ac:dyDescent="0.25">
      <c r="A487" s="36">
        <v>5510</v>
      </c>
      <c r="B487" s="36" t="s">
        <v>8503</v>
      </c>
      <c r="C487" s="36">
        <v>2</v>
      </c>
      <c r="D487" s="36" t="s">
        <v>132</v>
      </c>
      <c r="E487" s="36">
        <v>10</v>
      </c>
      <c r="F487" s="36" t="s">
        <v>2604</v>
      </c>
      <c r="G487" t="s">
        <v>9259</v>
      </c>
    </row>
    <row r="488" spans="1:7" x14ac:dyDescent="0.25">
      <c r="A488" s="36">
        <v>5519</v>
      </c>
      <c r="B488" s="36" t="s">
        <v>8504</v>
      </c>
      <c r="C488" s="36">
        <v>2</v>
      </c>
      <c r="D488" s="36" t="s">
        <v>132</v>
      </c>
      <c r="E488" s="36">
        <v>10</v>
      </c>
      <c r="F488" s="36" t="s">
        <v>2604</v>
      </c>
      <c r="G488" t="s">
        <v>9260</v>
      </c>
    </row>
    <row r="489" spans="1:7" x14ac:dyDescent="0.25">
      <c r="A489" s="36">
        <v>5521</v>
      </c>
      <c r="B489" s="36" t="s">
        <v>8505</v>
      </c>
      <c r="C489" s="36">
        <v>2</v>
      </c>
      <c r="D489" s="36" t="s">
        <v>132</v>
      </c>
      <c r="E489" s="36">
        <v>10</v>
      </c>
      <c r="F489" s="36" t="s">
        <v>2604</v>
      </c>
      <c r="G489" t="s">
        <v>9261</v>
      </c>
    </row>
    <row r="490" spans="1:7" x14ac:dyDescent="0.25">
      <c r="A490" s="36">
        <v>5760</v>
      </c>
      <c r="B490" s="36" t="s">
        <v>8506</v>
      </c>
      <c r="C490" s="36">
        <v>2</v>
      </c>
      <c r="D490" s="36" t="s">
        <v>132</v>
      </c>
      <c r="E490" s="36">
        <v>10</v>
      </c>
      <c r="F490" s="36" t="s">
        <v>2604</v>
      </c>
      <c r="G490" t="s">
        <v>9262</v>
      </c>
    </row>
    <row r="491" spans="1:7" x14ac:dyDescent="0.25">
      <c r="A491" s="36">
        <v>5761</v>
      </c>
      <c r="B491" s="36" t="s">
        <v>8507</v>
      </c>
      <c r="C491" s="36">
        <v>2</v>
      </c>
      <c r="D491" s="36" t="s">
        <v>132</v>
      </c>
      <c r="E491" s="36">
        <v>10</v>
      </c>
      <c r="F491" s="36" t="s">
        <v>2604</v>
      </c>
      <c r="G491" t="s">
        <v>9263</v>
      </c>
    </row>
    <row r="492" spans="1:7" x14ac:dyDescent="0.25">
      <c r="A492" s="36">
        <v>5762</v>
      </c>
      <c r="B492" s="36" t="s">
        <v>8508</v>
      </c>
      <c r="C492" s="36">
        <v>2</v>
      </c>
      <c r="D492" s="36" t="s">
        <v>132</v>
      </c>
      <c r="E492" s="36">
        <v>10</v>
      </c>
      <c r="F492" s="36" t="s">
        <v>2604</v>
      </c>
      <c r="G492" t="s">
        <v>9264</v>
      </c>
    </row>
    <row r="493" spans="1:7" x14ac:dyDescent="0.25">
      <c r="A493" s="36">
        <v>5764</v>
      </c>
      <c r="B493" s="36" t="s">
        <v>8509</v>
      </c>
      <c r="C493" s="36">
        <v>2</v>
      </c>
      <c r="D493" s="36" t="s">
        <v>132</v>
      </c>
      <c r="E493" s="36">
        <v>10</v>
      </c>
      <c r="F493" s="36" t="s">
        <v>2604</v>
      </c>
      <c r="G493" t="s">
        <v>9265</v>
      </c>
    </row>
    <row r="494" spans="1:7" x14ac:dyDescent="0.25">
      <c r="A494" s="36">
        <v>5765</v>
      </c>
      <c r="B494" s="36" t="s">
        <v>8510</v>
      </c>
      <c r="C494" s="36">
        <v>2</v>
      </c>
      <c r="D494" s="36" t="s">
        <v>132</v>
      </c>
      <c r="E494" s="36">
        <v>10</v>
      </c>
      <c r="F494" s="36" t="s">
        <v>2604</v>
      </c>
      <c r="G494" t="s">
        <v>9266</v>
      </c>
    </row>
    <row r="495" spans="1:7" x14ac:dyDescent="0.25">
      <c r="A495" s="36">
        <v>5768</v>
      </c>
      <c r="B495" s="36" t="s">
        <v>8511</v>
      </c>
      <c r="C495" s="36">
        <v>2</v>
      </c>
      <c r="D495" s="36" t="s">
        <v>132</v>
      </c>
      <c r="E495" s="36">
        <v>10</v>
      </c>
      <c r="F495" s="36" t="s">
        <v>2604</v>
      </c>
      <c r="G495" t="s">
        <v>9267</v>
      </c>
    </row>
    <row r="496" spans="1:7" x14ac:dyDescent="0.25">
      <c r="A496" s="36">
        <v>5769</v>
      </c>
      <c r="B496" s="36" t="s">
        <v>8512</v>
      </c>
      <c r="C496" s="36">
        <v>2</v>
      </c>
      <c r="D496" s="36" t="s">
        <v>132</v>
      </c>
      <c r="E496" s="36">
        <v>10</v>
      </c>
      <c r="F496" s="36" t="s">
        <v>2604</v>
      </c>
      <c r="G496" t="s">
        <v>9268</v>
      </c>
    </row>
    <row r="497" spans="1:7" x14ac:dyDescent="0.25">
      <c r="A497" s="36">
        <v>5770</v>
      </c>
      <c r="B497" s="36" t="s">
        <v>8513</v>
      </c>
      <c r="C497" s="36">
        <v>2</v>
      </c>
      <c r="D497" s="36" t="s">
        <v>132</v>
      </c>
      <c r="E497" s="36">
        <v>10</v>
      </c>
      <c r="F497" s="36" t="s">
        <v>2604</v>
      </c>
      <c r="G497" t="s">
        <v>9269</v>
      </c>
    </row>
    <row r="498" spans="1:7" x14ac:dyDescent="0.25">
      <c r="A498" s="36">
        <v>5771</v>
      </c>
      <c r="B498" s="36" t="s">
        <v>8514</v>
      </c>
      <c r="C498" s="36">
        <v>2</v>
      </c>
      <c r="D498" s="36" t="s">
        <v>132</v>
      </c>
      <c r="E498" s="36">
        <v>10</v>
      </c>
      <c r="F498" s="36" t="s">
        <v>2604</v>
      </c>
      <c r="G498" t="s">
        <v>9270</v>
      </c>
    </row>
    <row r="499" spans="1:7" x14ac:dyDescent="0.25">
      <c r="A499" s="36">
        <v>5772</v>
      </c>
      <c r="B499" s="36" t="s">
        <v>8515</v>
      </c>
      <c r="C499" s="36">
        <v>2</v>
      </c>
      <c r="D499" s="36" t="s">
        <v>132</v>
      </c>
      <c r="E499" s="36">
        <v>10</v>
      </c>
      <c r="F499" s="36" t="s">
        <v>2604</v>
      </c>
      <c r="G499" t="s">
        <v>9271</v>
      </c>
    </row>
    <row r="500" spans="1:7" x14ac:dyDescent="0.25">
      <c r="A500" s="36">
        <v>5773</v>
      </c>
      <c r="B500" s="36" t="s">
        <v>8516</v>
      </c>
      <c r="C500" s="36">
        <v>2</v>
      </c>
      <c r="D500" s="36" t="s">
        <v>132</v>
      </c>
      <c r="E500" s="36">
        <v>10</v>
      </c>
      <c r="F500" s="36" t="s">
        <v>2604</v>
      </c>
      <c r="G500" t="s">
        <v>9272</v>
      </c>
    </row>
    <row r="501" spans="1:7" x14ac:dyDescent="0.25">
      <c r="A501" s="36">
        <v>5825</v>
      </c>
      <c r="B501" s="36" t="s">
        <v>8517</v>
      </c>
      <c r="C501" s="36">
        <v>2</v>
      </c>
      <c r="D501" s="36" t="s">
        <v>132</v>
      </c>
      <c r="E501" s="36">
        <v>10</v>
      </c>
      <c r="F501" s="36" t="s">
        <v>2604</v>
      </c>
      <c r="G501" t="s">
        <v>9164</v>
      </c>
    </row>
    <row r="502" spans="1:7" x14ac:dyDescent="0.25">
      <c r="A502" s="36">
        <v>5860</v>
      </c>
      <c r="B502" s="36" t="s">
        <v>8518</v>
      </c>
      <c r="C502" s="36">
        <v>2</v>
      </c>
      <c r="D502" s="36" t="s">
        <v>132</v>
      </c>
      <c r="E502" s="36">
        <v>10</v>
      </c>
      <c r="F502" s="36" t="s">
        <v>2604</v>
      </c>
      <c r="G502" t="s">
        <v>9143</v>
      </c>
    </row>
    <row r="503" spans="1:7" x14ac:dyDescent="0.25">
      <c r="A503" s="36">
        <v>32579</v>
      </c>
      <c r="B503" s="36" t="s">
        <v>8519</v>
      </c>
      <c r="C503" s="36">
        <v>2</v>
      </c>
      <c r="D503" s="36" t="s">
        <v>132</v>
      </c>
      <c r="E503" s="36">
        <v>10</v>
      </c>
      <c r="F503" s="36" t="s">
        <v>2604</v>
      </c>
      <c r="G503" t="s">
        <v>9273</v>
      </c>
    </row>
    <row r="504" spans="1:7" x14ac:dyDescent="0.25">
      <c r="A504" s="36">
        <v>32580</v>
      </c>
      <c r="B504" s="36" t="s">
        <v>8520</v>
      </c>
      <c r="C504" s="36">
        <v>2</v>
      </c>
      <c r="D504" s="36" t="s">
        <v>132</v>
      </c>
      <c r="E504" s="36">
        <v>10</v>
      </c>
      <c r="F504" s="36" t="s">
        <v>2604</v>
      </c>
      <c r="G504" t="s">
        <v>9274</v>
      </c>
    </row>
    <row r="505" spans="1:7" x14ac:dyDescent="0.25">
      <c r="A505" s="36">
        <v>32581</v>
      </c>
      <c r="B505" s="36" t="s">
        <v>8521</v>
      </c>
      <c r="C505" s="36">
        <v>2</v>
      </c>
      <c r="D505" s="36" t="s">
        <v>132</v>
      </c>
      <c r="E505" s="36">
        <v>10</v>
      </c>
      <c r="F505" s="36" t="s">
        <v>2604</v>
      </c>
      <c r="G505" t="s">
        <v>9143</v>
      </c>
    </row>
    <row r="506" spans="1:7" x14ac:dyDescent="0.25">
      <c r="A506" s="36">
        <v>32582</v>
      </c>
      <c r="B506" s="36" t="s">
        <v>8522</v>
      </c>
      <c r="C506" s="36">
        <v>2</v>
      </c>
      <c r="D506" s="36" t="s">
        <v>132</v>
      </c>
      <c r="E506" s="36">
        <v>10</v>
      </c>
      <c r="F506" s="36" t="s">
        <v>2604</v>
      </c>
      <c r="G506" t="s">
        <v>9275</v>
      </c>
    </row>
    <row r="507" spans="1:7" x14ac:dyDescent="0.25">
      <c r="A507" s="36">
        <v>32583</v>
      </c>
      <c r="B507" s="36" t="s">
        <v>8523</v>
      </c>
      <c r="C507" s="36">
        <v>2</v>
      </c>
      <c r="D507" s="36" t="s">
        <v>132</v>
      </c>
      <c r="E507" s="36">
        <v>10</v>
      </c>
      <c r="F507" s="36" t="s">
        <v>2604</v>
      </c>
      <c r="G507" t="s">
        <v>9276</v>
      </c>
    </row>
    <row r="508" spans="1:7" x14ac:dyDescent="0.25">
      <c r="A508" s="36">
        <v>32584</v>
      </c>
      <c r="B508" s="36" t="s">
        <v>8524</v>
      </c>
      <c r="C508" s="36">
        <v>2</v>
      </c>
      <c r="D508" s="36" t="s">
        <v>132</v>
      </c>
      <c r="E508" s="36">
        <v>10</v>
      </c>
      <c r="F508" s="36" t="s">
        <v>2604</v>
      </c>
      <c r="G508" t="s">
        <v>9277</v>
      </c>
    </row>
    <row r="509" spans="1:7" x14ac:dyDescent="0.25">
      <c r="A509" s="36">
        <v>32585</v>
      </c>
      <c r="B509" s="36" t="s">
        <v>8525</v>
      </c>
      <c r="C509" s="36">
        <v>2</v>
      </c>
      <c r="D509" s="36" t="s">
        <v>132</v>
      </c>
      <c r="E509" s="36">
        <v>10</v>
      </c>
      <c r="F509" s="36" t="s">
        <v>2604</v>
      </c>
      <c r="G509" t="s">
        <v>9278</v>
      </c>
    </row>
    <row r="510" spans="1:7" x14ac:dyDescent="0.25">
      <c r="A510" s="36">
        <v>32586</v>
      </c>
      <c r="B510" s="36" t="s">
        <v>8526</v>
      </c>
      <c r="C510" s="36">
        <v>2</v>
      </c>
      <c r="D510" s="36" t="s">
        <v>132</v>
      </c>
      <c r="E510" s="36">
        <v>10</v>
      </c>
      <c r="F510" s="36" t="s">
        <v>2604</v>
      </c>
      <c r="G510" t="s">
        <v>9279</v>
      </c>
    </row>
    <row r="511" spans="1:7" x14ac:dyDescent="0.25">
      <c r="A511" s="36">
        <v>32587</v>
      </c>
      <c r="B511" s="36" t="s">
        <v>8527</v>
      </c>
      <c r="C511" s="36">
        <v>2</v>
      </c>
      <c r="D511" s="36" t="s">
        <v>132</v>
      </c>
      <c r="E511" s="36">
        <v>10</v>
      </c>
      <c r="F511" s="36" t="s">
        <v>2604</v>
      </c>
      <c r="G511" t="s">
        <v>9280</v>
      </c>
    </row>
    <row r="512" spans="1:7" x14ac:dyDescent="0.25">
      <c r="A512" s="36">
        <v>32589</v>
      </c>
      <c r="B512" s="36" t="s">
        <v>8528</v>
      </c>
      <c r="C512" s="36">
        <v>2</v>
      </c>
      <c r="D512" s="36" t="s">
        <v>132</v>
      </c>
      <c r="E512" s="36">
        <v>10</v>
      </c>
      <c r="F512" s="37" t="s">
        <v>2604</v>
      </c>
      <c r="G512" t="s">
        <v>9281</v>
      </c>
    </row>
    <row r="513" spans="1:7" x14ac:dyDescent="0.25">
      <c r="A513" s="36">
        <v>32590</v>
      </c>
      <c r="B513" s="36" t="s">
        <v>8529</v>
      </c>
      <c r="C513" s="36">
        <v>2</v>
      </c>
      <c r="D513" s="36" t="s">
        <v>132</v>
      </c>
      <c r="E513" s="36">
        <v>10</v>
      </c>
      <c r="F513" s="36" t="s">
        <v>2604</v>
      </c>
      <c r="G513" t="s">
        <v>9164</v>
      </c>
    </row>
    <row r="514" spans="1:7" x14ac:dyDescent="0.25">
      <c r="A514" s="36">
        <v>32591</v>
      </c>
      <c r="B514" s="36" t="s">
        <v>8530</v>
      </c>
      <c r="C514" s="36">
        <v>2</v>
      </c>
      <c r="D514" s="36" t="s">
        <v>132</v>
      </c>
      <c r="E514" s="36">
        <v>10</v>
      </c>
      <c r="F514" s="36" t="s">
        <v>2604</v>
      </c>
      <c r="G514" t="s">
        <v>9282</v>
      </c>
    </row>
    <row r="515" spans="1:7" x14ac:dyDescent="0.25">
      <c r="A515" s="36">
        <v>32592</v>
      </c>
      <c r="B515" s="36" t="s">
        <v>8531</v>
      </c>
      <c r="C515" s="36">
        <v>2</v>
      </c>
      <c r="D515" s="36" t="s">
        <v>132</v>
      </c>
      <c r="E515" s="36">
        <v>10</v>
      </c>
      <c r="F515" s="36" t="s">
        <v>2604</v>
      </c>
      <c r="G515" t="s">
        <v>9283</v>
      </c>
    </row>
    <row r="516" spans="1:7" x14ac:dyDescent="0.25">
      <c r="A516" s="36">
        <v>32593</v>
      </c>
      <c r="B516" s="36" t="s">
        <v>8532</v>
      </c>
      <c r="C516" s="36">
        <v>2</v>
      </c>
      <c r="D516" s="36" t="s">
        <v>132</v>
      </c>
      <c r="E516" s="36">
        <v>10</v>
      </c>
      <c r="F516" s="36" t="s">
        <v>2604</v>
      </c>
      <c r="G516" t="s">
        <v>9284</v>
      </c>
    </row>
    <row r="517" spans="1:7" x14ac:dyDescent="0.25">
      <c r="A517" s="36">
        <v>32594</v>
      </c>
      <c r="B517" s="36" t="s">
        <v>8533</v>
      </c>
      <c r="C517" s="36">
        <v>2</v>
      </c>
      <c r="D517" s="36" t="s">
        <v>132</v>
      </c>
      <c r="E517" s="36">
        <v>10</v>
      </c>
      <c r="F517" s="36" t="s">
        <v>2604</v>
      </c>
      <c r="G517" t="s">
        <v>9285</v>
      </c>
    </row>
    <row r="518" spans="1:7" x14ac:dyDescent="0.25">
      <c r="A518" s="36">
        <v>32595</v>
      </c>
      <c r="B518" s="37" t="s">
        <v>8534</v>
      </c>
      <c r="C518" s="36">
        <v>2</v>
      </c>
      <c r="D518" s="36" t="s">
        <v>132</v>
      </c>
      <c r="E518" s="36">
        <v>10</v>
      </c>
      <c r="F518" s="37" t="s">
        <v>2604</v>
      </c>
      <c r="G518" t="s">
        <v>9286</v>
      </c>
    </row>
    <row r="519" spans="1:7" x14ac:dyDescent="0.25">
      <c r="A519" s="36">
        <v>32596</v>
      </c>
      <c r="B519" s="37" t="s">
        <v>8535</v>
      </c>
      <c r="C519" s="36">
        <v>2</v>
      </c>
      <c r="D519" s="36" t="s">
        <v>132</v>
      </c>
      <c r="E519" s="36">
        <v>10</v>
      </c>
      <c r="F519" s="37" t="s">
        <v>2604</v>
      </c>
      <c r="G519" t="s">
        <v>9287</v>
      </c>
    </row>
    <row r="520" spans="1:7" x14ac:dyDescent="0.25">
      <c r="A520" s="36">
        <v>32597</v>
      </c>
      <c r="B520" s="36" t="s">
        <v>8536</v>
      </c>
      <c r="C520" s="36">
        <v>2</v>
      </c>
      <c r="D520" s="36" t="s">
        <v>132</v>
      </c>
      <c r="E520" s="36">
        <v>10</v>
      </c>
      <c r="F520" s="36" t="s">
        <v>2604</v>
      </c>
      <c r="G520" t="s">
        <v>9288</v>
      </c>
    </row>
    <row r="521" spans="1:7" x14ac:dyDescent="0.25">
      <c r="A521" s="38">
        <v>32599</v>
      </c>
      <c r="B521" s="38" t="s">
        <v>8537</v>
      </c>
      <c r="C521" s="36">
        <v>2</v>
      </c>
      <c r="D521" s="36" t="s">
        <v>132</v>
      </c>
      <c r="E521" s="36">
        <v>10</v>
      </c>
      <c r="F521" s="36" t="s">
        <v>2604</v>
      </c>
      <c r="G521" t="s">
        <v>9289</v>
      </c>
    </row>
    <row r="522" spans="1:7" x14ac:dyDescent="0.25">
      <c r="A522" s="36">
        <v>32600</v>
      </c>
      <c r="B522" s="36" t="s">
        <v>8538</v>
      </c>
      <c r="C522" s="36">
        <v>2</v>
      </c>
      <c r="D522" s="36" t="s">
        <v>132</v>
      </c>
      <c r="E522" s="36">
        <v>10</v>
      </c>
      <c r="F522" s="36" t="s">
        <v>2604</v>
      </c>
      <c r="G522" t="s">
        <v>9290</v>
      </c>
    </row>
    <row r="523" spans="1:7" x14ac:dyDescent="0.25">
      <c r="A523" s="36">
        <v>32603</v>
      </c>
      <c r="B523" s="36" t="s">
        <v>8539</v>
      </c>
      <c r="C523" s="36">
        <v>2</v>
      </c>
      <c r="D523" s="36" t="s">
        <v>132</v>
      </c>
      <c r="E523" s="36">
        <v>10</v>
      </c>
      <c r="F523" s="36" t="s">
        <v>2604</v>
      </c>
      <c r="G523" t="s">
        <v>9291</v>
      </c>
    </row>
    <row r="524" spans="1:7" x14ac:dyDescent="0.25">
      <c r="A524" s="36">
        <v>32604</v>
      </c>
      <c r="B524" s="36" t="s">
        <v>8540</v>
      </c>
      <c r="C524" s="36">
        <v>2</v>
      </c>
      <c r="D524" s="36" t="s">
        <v>132</v>
      </c>
      <c r="E524" s="36">
        <v>10</v>
      </c>
      <c r="F524" s="36" t="s">
        <v>2604</v>
      </c>
      <c r="G524" t="s">
        <v>9292</v>
      </c>
    </row>
    <row r="525" spans="1:7" x14ac:dyDescent="0.25">
      <c r="A525" s="36">
        <v>32606</v>
      </c>
      <c r="B525" s="36" t="s">
        <v>8541</v>
      </c>
      <c r="C525" s="36">
        <v>2</v>
      </c>
      <c r="D525" s="36" t="s">
        <v>132</v>
      </c>
      <c r="E525" s="36">
        <v>10</v>
      </c>
      <c r="F525" s="36" t="s">
        <v>2604</v>
      </c>
      <c r="G525" t="s">
        <v>9293</v>
      </c>
    </row>
    <row r="526" spans="1:7" x14ac:dyDescent="0.25">
      <c r="A526" s="36">
        <v>32607</v>
      </c>
      <c r="B526" s="36" t="s">
        <v>8542</v>
      </c>
      <c r="C526" s="36">
        <v>2</v>
      </c>
      <c r="D526" s="36" t="s">
        <v>132</v>
      </c>
      <c r="E526" s="36">
        <v>10</v>
      </c>
      <c r="F526" s="36" t="s">
        <v>2604</v>
      </c>
      <c r="G526" t="s">
        <v>9294</v>
      </c>
    </row>
    <row r="527" spans="1:7" x14ac:dyDescent="0.25">
      <c r="A527" s="36">
        <v>32611</v>
      </c>
      <c r="B527" s="36" t="s">
        <v>8543</v>
      </c>
      <c r="C527" s="36">
        <v>2</v>
      </c>
      <c r="D527" s="36" t="s">
        <v>132</v>
      </c>
      <c r="E527" s="36">
        <v>10</v>
      </c>
      <c r="F527" s="36" t="s">
        <v>2604</v>
      </c>
      <c r="G527" t="s">
        <v>9295</v>
      </c>
    </row>
    <row r="528" spans="1:7" x14ac:dyDescent="0.25">
      <c r="A528" s="36">
        <v>32612</v>
      </c>
      <c r="B528" s="36" t="s">
        <v>8544</v>
      </c>
      <c r="C528" s="36">
        <v>2</v>
      </c>
      <c r="D528" s="36" t="s">
        <v>132</v>
      </c>
      <c r="E528" s="36">
        <v>10</v>
      </c>
      <c r="F528" s="36" t="s">
        <v>2604</v>
      </c>
      <c r="G528" t="s">
        <v>9154</v>
      </c>
    </row>
    <row r="529" spans="1:7" x14ac:dyDescent="0.25">
      <c r="A529" s="36">
        <v>32613</v>
      </c>
      <c r="B529" s="36" t="s">
        <v>8545</v>
      </c>
      <c r="C529" s="36">
        <v>2</v>
      </c>
      <c r="D529" s="36" t="s">
        <v>132</v>
      </c>
      <c r="E529" s="36">
        <v>10</v>
      </c>
      <c r="F529" s="36" t="s">
        <v>2604</v>
      </c>
      <c r="G529" t="s">
        <v>9296</v>
      </c>
    </row>
    <row r="530" spans="1:7" x14ac:dyDescent="0.25">
      <c r="A530" s="36">
        <v>32614</v>
      </c>
      <c r="B530" s="36" t="s">
        <v>8546</v>
      </c>
      <c r="C530" s="36">
        <v>2</v>
      </c>
      <c r="D530" s="36" t="s">
        <v>132</v>
      </c>
      <c r="E530" s="36">
        <v>10</v>
      </c>
      <c r="F530" s="36" t="s">
        <v>2604</v>
      </c>
      <c r="G530" t="s">
        <v>9297</v>
      </c>
    </row>
    <row r="531" spans="1:7" x14ac:dyDescent="0.25">
      <c r="A531" s="36">
        <v>32665</v>
      </c>
      <c r="B531" s="36" t="s">
        <v>8547</v>
      </c>
      <c r="C531" s="36">
        <v>2</v>
      </c>
      <c r="D531" s="36" t="s">
        <v>132</v>
      </c>
      <c r="E531" s="36">
        <v>10</v>
      </c>
      <c r="F531" s="36" t="s">
        <v>2604</v>
      </c>
      <c r="G531" t="s">
        <v>9298</v>
      </c>
    </row>
    <row r="532" spans="1:7" x14ac:dyDescent="0.25">
      <c r="A532" s="36">
        <v>32666</v>
      </c>
      <c r="B532" s="36" t="s">
        <v>8548</v>
      </c>
      <c r="C532" s="36">
        <v>2</v>
      </c>
      <c r="D532" s="36" t="s">
        <v>132</v>
      </c>
      <c r="E532" s="36">
        <v>10</v>
      </c>
      <c r="F532" s="36" t="s">
        <v>2604</v>
      </c>
      <c r="G532" t="s">
        <v>9299</v>
      </c>
    </row>
    <row r="533" spans="1:7" x14ac:dyDescent="0.25">
      <c r="A533" s="36">
        <v>32667</v>
      </c>
      <c r="B533" s="36" t="s">
        <v>8549</v>
      </c>
      <c r="C533" s="36">
        <v>2</v>
      </c>
      <c r="D533" s="36" t="s">
        <v>132</v>
      </c>
      <c r="E533" s="36">
        <v>10</v>
      </c>
      <c r="F533" s="36" t="s">
        <v>2604</v>
      </c>
      <c r="G533" t="s">
        <v>9300</v>
      </c>
    </row>
    <row r="534" spans="1:7" x14ac:dyDescent="0.25">
      <c r="A534" s="36">
        <v>32668</v>
      </c>
      <c r="B534" s="36" t="s">
        <v>8550</v>
      </c>
      <c r="C534" s="36">
        <v>2</v>
      </c>
      <c r="D534" s="36" t="s">
        <v>132</v>
      </c>
      <c r="E534" s="36">
        <v>10</v>
      </c>
      <c r="F534" s="36" t="s">
        <v>2604</v>
      </c>
      <c r="G534" t="s">
        <v>9301</v>
      </c>
    </row>
    <row r="535" spans="1:7" x14ac:dyDescent="0.25">
      <c r="A535" s="36">
        <v>32669</v>
      </c>
      <c r="B535" s="36" t="s">
        <v>8551</v>
      </c>
      <c r="C535" s="36">
        <v>2</v>
      </c>
      <c r="D535" s="36" t="s">
        <v>132</v>
      </c>
      <c r="E535" s="36">
        <v>10</v>
      </c>
      <c r="F535" s="36" t="s">
        <v>2604</v>
      </c>
      <c r="G535" t="s">
        <v>9302</v>
      </c>
    </row>
    <row r="536" spans="1:7" x14ac:dyDescent="0.25">
      <c r="A536" s="36">
        <v>32670</v>
      </c>
      <c r="B536" s="36" t="s">
        <v>8552</v>
      </c>
      <c r="C536" s="36">
        <v>2</v>
      </c>
      <c r="D536" s="36" t="s">
        <v>132</v>
      </c>
      <c r="E536" s="36">
        <v>10</v>
      </c>
      <c r="F536" s="36" t="s">
        <v>2604</v>
      </c>
      <c r="G536" t="s">
        <v>9303</v>
      </c>
    </row>
    <row r="537" spans="1:7" x14ac:dyDescent="0.25">
      <c r="A537" s="36">
        <v>32671</v>
      </c>
      <c r="B537" s="36" t="s">
        <v>8553</v>
      </c>
      <c r="C537" s="36">
        <v>2</v>
      </c>
      <c r="D537" s="36" t="s">
        <v>132</v>
      </c>
      <c r="E537" s="36">
        <v>10</v>
      </c>
      <c r="F537" s="36" t="s">
        <v>2604</v>
      </c>
      <c r="G537" t="s">
        <v>9304</v>
      </c>
    </row>
    <row r="538" spans="1:7" x14ac:dyDescent="0.25">
      <c r="A538" s="36">
        <v>32672</v>
      </c>
      <c r="B538" s="36" t="s">
        <v>8554</v>
      </c>
      <c r="C538" s="36">
        <v>2</v>
      </c>
      <c r="D538" s="36" t="s">
        <v>132</v>
      </c>
      <c r="E538" s="36">
        <v>10</v>
      </c>
      <c r="F538" s="36" t="s">
        <v>2604</v>
      </c>
      <c r="G538" t="s">
        <v>9305</v>
      </c>
    </row>
    <row r="539" spans="1:7" x14ac:dyDescent="0.25">
      <c r="A539" s="36">
        <v>32673</v>
      </c>
      <c r="B539" s="36" t="s">
        <v>8555</v>
      </c>
      <c r="C539" s="36">
        <v>2</v>
      </c>
      <c r="D539" s="36" t="s">
        <v>132</v>
      </c>
      <c r="E539" s="36">
        <v>10</v>
      </c>
      <c r="F539" s="36" t="s">
        <v>2604</v>
      </c>
      <c r="G539" t="s">
        <v>9306</v>
      </c>
    </row>
    <row r="540" spans="1:7" x14ac:dyDescent="0.25">
      <c r="A540" s="36">
        <v>36850</v>
      </c>
      <c r="B540" s="36" t="s">
        <v>8556</v>
      </c>
      <c r="C540" s="36">
        <v>2</v>
      </c>
      <c r="D540" s="36" t="s">
        <v>132</v>
      </c>
      <c r="E540" s="36">
        <v>10</v>
      </c>
      <c r="F540" s="36" t="s">
        <v>2604</v>
      </c>
      <c r="G540" t="s">
        <v>9307</v>
      </c>
    </row>
    <row r="541" spans="1:7" x14ac:dyDescent="0.25">
      <c r="A541" s="36">
        <v>59302</v>
      </c>
      <c r="B541" s="36" t="s">
        <v>8557</v>
      </c>
      <c r="C541" s="36">
        <v>2</v>
      </c>
      <c r="D541" s="36" t="s">
        <v>132</v>
      </c>
      <c r="E541" s="36">
        <v>10</v>
      </c>
      <c r="F541" s="36" t="s">
        <v>2604</v>
      </c>
      <c r="G541" t="s">
        <v>9143</v>
      </c>
    </row>
    <row r="542" spans="1:7" x14ac:dyDescent="0.25">
      <c r="A542" s="36">
        <v>60064</v>
      </c>
      <c r="B542" s="36" t="s">
        <v>8558</v>
      </c>
      <c r="C542" s="36">
        <v>2</v>
      </c>
      <c r="D542" s="36" t="s">
        <v>132</v>
      </c>
      <c r="E542" s="36">
        <v>10</v>
      </c>
      <c r="F542" s="36" t="s">
        <v>2604</v>
      </c>
      <c r="G542" t="s">
        <v>9286</v>
      </c>
    </row>
    <row r="543" spans="1:7" x14ac:dyDescent="0.25">
      <c r="A543" s="36">
        <v>69514</v>
      </c>
      <c r="B543" s="36" t="s">
        <v>8559</v>
      </c>
      <c r="C543" s="36">
        <v>2</v>
      </c>
      <c r="D543" s="36" t="s">
        <v>132</v>
      </c>
      <c r="E543" s="36">
        <v>10</v>
      </c>
      <c r="F543" s="36" t="s">
        <v>2604</v>
      </c>
      <c r="G543" t="s">
        <v>9266</v>
      </c>
    </row>
    <row r="544" spans="1:7" x14ac:dyDescent="0.25">
      <c r="A544" s="36">
        <v>69516</v>
      </c>
      <c r="B544" s="36" t="s">
        <v>8560</v>
      </c>
      <c r="C544" s="36">
        <v>2</v>
      </c>
      <c r="D544" s="36" t="s">
        <v>132</v>
      </c>
      <c r="E544" s="36">
        <v>10</v>
      </c>
      <c r="F544" s="36" t="s">
        <v>2604</v>
      </c>
      <c r="G544" t="s">
        <v>9154</v>
      </c>
    </row>
    <row r="545" spans="1:7" x14ac:dyDescent="0.25">
      <c r="A545" s="36">
        <v>69517</v>
      </c>
      <c r="B545" s="36" t="s">
        <v>8561</v>
      </c>
      <c r="C545" s="39">
        <v>2</v>
      </c>
      <c r="D545" s="39" t="s">
        <v>132</v>
      </c>
      <c r="E545" s="36">
        <v>10</v>
      </c>
      <c r="F545" s="36" t="s">
        <v>2604</v>
      </c>
      <c r="G545" t="s">
        <v>9286</v>
      </c>
    </row>
    <row r="546" spans="1:7" x14ac:dyDescent="0.25">
      <c r="A546" s="36">
        <v>72850</v>
      </c>
      <c r="B546" s="36" t="s">
        <v>8562</v>
      </c>
      <c r="C546" s="36">
        <v>2</v>
      </c>
      <c r="D546" s="36" t="s">
        <v>132</v>
      </c>
      <c r="E546" s="36">
        <v>10</v>
      </c>
      <c r="F546" s="36" t="s">
        <v>2604</v>
      </c>
      <c r="G546" t="s">
        <v>9293</v>
      </c>
    </row>
    <row r="547" spans="1:7" x14ac:dyDescent="0.25">
      <c r="A547" s="36">
        <v>85539</v>
      </c>
      <c r="B547" s="36" t="s">
        <v>8563</v>
      </c>
      <c r="C547" s="40">
        <v>2</v>
      </c>
      <c r="D547" s="40" t="s">
        <v>132</v>
      </c>
      <c r="E547" s="36">
        <v>10</v>
      </c>
      <c r="F547" s="36" t="s">
        <v>2604</v>
      </c>
      <c r="G547" t="s">
        <v>9164</v>
      </c>
    </row>
    <row r="548" spans="1:7" x14ac:dyDescent="0.25">
      <c r="A548" s="36">
        <v>85567</v>
      </c>
      <c r="B548" s="36" t="s">
        <v>8564</v>
      </c>
      <c r="C548" s="36">
        <v>2</v>
      </c>
      <c r="D548" s="36" t="s">
        <v>132</v>
      </c>
      <c r="E548" s="36">
        <v>10</v>
      </c>
      <c r="F548" s="36" t="s">
        <v>2604</v>
      </c>
      <c r="G548" t="s">
        <v>9286</v>
      </c>
    </row>
    <row r="549" spans="1:7" x14ac:dyDescent="0.25">
      <c r="A549" s="36">
        <v>3512</v>
      </c>
      <c r="B549" s="36" t="s">
        <v>8565</v>
      </c>
      <c r="C549" s="36">
        <v>2</v>
      </c>
      <c r="D549" s="36" t="s">
        <v>132</v>
      </c>
      <c r="E549" s="36">
        <v>23</v>
      </c>
      <c r="F549" s="36" t="s">
        <v>2636</v>
      </c>
      <c r="G549" t="s">
        <v>9165</v>
      </c>
    </row>
    <row r="550" spans="1:7" x14ac:dyDescent="0.25">
      <c r="A550" s="36">
        <v>3695</v>
      </c>
      <c r="B550" s="36" t="s">
        <v>8566</v>
      </c>
      <c r="C550" s="36">
        <v>2</v>
      </c>
      <c r="D550" s="36" t="s">
        <v>132</v>
      </c>
      <c r="E550" s="36">
        <v>23</v>
      </c>
      <c r="F550" s="36" t="s">
        <v>2636</v>
      </c>
      <c r="G550" t="s">
        <v>9165</v>
      </c>
    </row>
    <row r="551" spans="1:7" x14ac:dyDescent="0.25">
      <c r="A551" s="36">
        <v>3709</v>
      </c>
      <c r="B551" s="36" t="s">
        <v>8567</v>
      </c>
      <c r="C551" s="36">
        <v>2</v>
      </c>
      <c r="D551" s="36" t="s">
        <v>132</v>
      </c>
      <c r="E551" s="36">
        <v>23</v>
      </c>
      <c r="F551" s="36" t="s">
        <v>2636</v>
      </c>
      <c r="G551" t="s">
        <v>9308</v>
      </c>
    </row>
    <row r="552" spans="1:7" x14ac:dyDescent="0.25">
      <c r="A552" s="36">
        <v>63914</v>
      </c>
      <c r="B552" s="36" t="s">
        <v>8568</v>
      </c>
      <c r="C552" s="36">
        <v>2</v>
      </c>
      <c r="D552" s="36" t="s">
        <v>132</v>
      </c>
      <c r="E552" s="36">
        <v>23</v>
      </c>
      <c r="F552" s="36" t="s">
        <v>2636</v>
      </c>
      <c r="G552" t="s">
        <v>9165</v>
      </c>
    </row>
    <row r="553" spans="1:7" x14ac:dyDescent="0.25">
      <c r="A553" s="36">
        <v>63915</v>
      </c>
      <c r="B553" s="36" t="s">
        <v>8569</v>
      </c>
      <c r="C553" s="36">
        <v>2</v>
      </c>
      <c r="D553" s="36" t="s">
        <v>132</v>
      </c>
      <c r="E553" s="36">
        <v>23</v>
      </c>
      <c r="F553" s="36" t="s">
        <v>2636</v>
      </c>
      <c r="G553" t="s">
        <v>9309</v>
      </c>
    </row>
    <row r="554" spans="1:7" x14ac:dyDescent="0.25">
      <c r="A554" s="36">
        <v>63919</v>
      </c>
      <c r="B554" s="36" t="s">
        <v>8570</v>
      </c>
      <c r="C554" s="36">
        <v>2</v>
      </c>
      <c r="D554" s="36" t="s">
        <v>132</v>
      </c>
      <c r="E554" s="36">
        <v>23</v>
      </c>
      <c r="F554" s="36" t="s">
        <v>2636</v>
      </c>
      <c r="G554" t="s">
        <v>9310</v>
      </c>
    </row>
    <row r="555" spans="1:7" x14ac:dyDescent="0.25">
      <c r="A555" s="36">
        <v>63920</v>
      </c>
      <c r="B555" s="36" t="s">
        <v>8571</v>
      </c>
      <c r="C555" s="36">
        <v>2</v>
      </c>
      <c r="D555" s="36" t="s">
        <v>132</v>
      </c>
      <c r="E555" s="36">
        <v>23</v>
      </c>
      <c r="F555" s="36" t="s">
        <v>2636</v>
      </c>
      <c r="G555" t="s">
        <v>9311</v>
      </c>
    </row>
    <row r="556" spans="1:7" x14ac:dyDescent="0.25">
      <c r="A556" s="36">
        <v>63921</v>
      </c>
      <c r="B556" s="36" t="s">
        <v>8572</v>
      </c>
      <c r="C556" s="36">
        <v>2</v>
      </c>
      <c r="D556" s="36" t="s">
        <v>132</v>
      </c>
      <c r="E556" s="36">
        <v>23</v>
      </c>
      <c r="F556" s="36" t="s">
        <v>2636</v>
      </c>
      <c r="G556" t="s">
        <v>9312</v>
      </c>
    </row>
    <row r="557" spans="1:7" x14ac:dyDescent="0.25">
      <c r="A557" s="36">
        <v>63922</v>
      </c>
      <c r="B557" s="36" t="s">
        <v>8573</v>
      </c>
      <c r="C557" s="36">
        <v>2</v>
      </c>
      <c r="D557" s="36" t="s">
        <v>132</v>
      </c>
      <c r="E557" s="36">
        <v>23</v>
      </c>
      <c r="F557" s="37" t="s">
        <v>2636</v>
      </c>
      <c r="G557" t="s">
        <v>9313</v>
      </c>
    </row>
    <row r="558" spans="1:7" x14ac:dyDescent="0.25">
      <c r="A558" s="36">
        <v>63924</v>
      </c>
      <c r="B558" s="36" t="s">
        <v>8574</v>
      </c>
      <c r="C558" s="36">
        <v>2</v>
      </c>
      <c r="D558" s="36" t="s">
        <v>132</v>
      </c>
      <c r="E558" s="36">
        <v>23</v>
      </c>
      <c r="F558" s="36" t="s">
        <v>2636</v>
      </c>
      <c r="G558" t="s">
        <v>9308</v>
      </c>
    </row>
    <row r="559" spans="1:7" x14ac:dyDescent="0.25">
      <c r="A559" s="36">
        <v>63925</v>
      </c>
      <c r="B559" s="36" t="s">
        <v>8575</v>
      </c>
      <c r="C559" s="36">
        <v>2</v>
      </c>
      <c r="D559" s="36" t="s">
        <v>132</v>
      </c>
      <c r="E559" s="36">
        <v>23</v>
      </c>
      <c r="F559" s="36" t="s">
        <v>2636</v>
      </c>
      <c r="G559" t="s">
        <v>9314</v>
      </c>
    </row>
    <row r="560" spans="1:7" x14ac:dyDescent="0.25">
      <c r="A560" s="36">
        <v>63926</v>
      </c>
      <c r="B560" s="36" t="s">
        <v>8576</v>
      </c>
      <c r="C560" s="36">
        <v>2</v>
      </c>
      <c r="D560" s="36" t="s">
        <v>132</v>
      </c>
      <c r="E560" s="36">
        <v>23</v>
      </c>
      <c r="F560" s="36" t="s">
        <v>2636</v>
      </c>
      <c r="G560" t="s">
        <v>9315</v>
      </c>
    </row>
    <row r="561" spans="1:7" x14ac:dyDescent="0.25">
      <c r="A561" s="36">
        <v>63927</v>
      </c>
      <c r="B561" s="36" t="s">
        <v>8577</v>
      </c>
      <c r="C561" s="36">
        <v>2</v>
      </c>
      <c r="D561" s="36" t="s">
        <v>132</v>
      </c>
      <c r="E561" s="36">
        <v>23</v>
      </c>
      <c r="F561" s="36" t="s">
        <v>2636</v>
      </c>
      <c r="G561" t="s">
        <v>9316</v>
      </c>
    </row>
    <row r="562" spans="1:7" x14ac:dyDescent="0.25">
      <c r="A562" s="36">
        <v>63929</v>
      </c>
      <c r="B562" s="36" t="s">
        <v>8578</v>
      </c>
      <c r="C562" s="36">
        <v>2</v>
      </c>
      <c r="D562" s="36" t="s">
        <v>132</v>
      </c>
      <c r="E562" s="36">
        <v>23</v>
      </c>
      <c r="F562" s="36" t="s">
        <v>2636</v>
      </c>
      <c r="G562" t="s">
        <v>9317</v>
      </c>
    </row>
    <row r="563" spans="1:7" x14ac:dyDescent="0.25">
      <c r="A563" s="36">
        <v>63931</v>
      </c>
      <c r="B563" s="36" t="s">
        <v>8579</v>
      </c>
      <c r="C563" s="36">
        <v>2</v>
      </c>
      <c r="D563" s="36" t="s">
        <v>132</v>
      </c>
      <c r="E563" s="36">
        <v>23</v>
      </c>
      <c r="F563" s="36" t="s">
        <v>2636</v>
      </c>
      <c r="G563" t="s">
        <v>9318</v>
      </c>
    </row>
    <row r="564" spans="1:7" x14ac:dyDescent="0.25">
      <c r="A564" s="36">
        <v>63932</v>
      </c>
      <c r="B564" s="36" t="s">
        <v>8580</v>
      </c>
      <c r="C564" s="36">
        <v>2</v>
      </c>
      <c r="D564" s="36" t="s">
        <v>132</v>
      </c>
      <c r="E564" s="36">
        <v>23</v>
      </c>
      <c r="F564" s="36" t="s">
        <v>2636</v>
      </c>
      <c r="G564" t="s">
        <v>9319</v>
      </c>
    </row>
    <row r="565" spans="1:7" x14ac:dyDescent="0.25">
      <c r="A565" s="36">
        <v>63935</v>
      </c>
      <c r="B565" s="36" t="s">
        <v>8581</v>
      </c>
      <c r="C565" s="36">
        <v>2</v>
      </c>
      <c r="D565" s="36" t="s">
        <v>132</v>
      </c>
      <c r="E565" s="36">
        <v>23</v>
      </c>
      <c r="F565" s="36" t="s">
        <v>2636</v>
      </c>
      <c r="G565" t="s">
        <v>9320</v>
      </c>
    </row>
    <row r="566" spans="1:7" x14ac:dyDescent="0.25">
      <c r="A566" s="36">
        <v>63936</v>
      </c>
      <c r="B566" s="36" t="s">
        <v>8582</v>
      </c>
      <c r="C566" s="36">
        <v>2</v>
      </c>
      <c r="D566" s="36" t="s">
        <v>132</v>
      </c>
      <c r="E566" s="36">
        <v>23</v>
      </c>
      <c r="F566" s="36" t="s">
        <v>2636</v>
      </c>
      <c r="G566" t="s">
        <v>9321</v>
      </c>
    </row>
    <row r="567" spans="1:7" x14ac:dyDescent="0.25">
      <c r="A567" s="36">
        <v>63937</v>
      </c>
      <c r="B567" s="36" t="s">
        <v>8583</v>
      </c>
      <c r="C567" s="36">
        <v>2</v>
      </c>
      <c r="D567" s="36" t="s">
        <v>132</v>
      </c>
      <c r="E567" s="36">
        <v>23</v>
      </c>
      <c r="F567" s="36" t="s">
        <v>2636</v>
      </c>
      <c r="G567" t="s">
        <v>9322</v>
      </c>
    </row>
    <row r="568" spans="1:7" x14ac:dyDescent="0.25">
      <c r="A568" s="36">
        <v>63938</v>
      </c>
      <c r="B568" s="36" t="s">
        <v>8584</v>
      </c>
      <c r="C568" s="36">
        <v>2</v>
      </c>
      <c r="D568" s="36" t="s">
        <v>132</v>
      </c>
      <c r="E568" s="36">
        <v>23</v>
      </c>
      <c r="F568" s="36" t="s">
        <v>2636</v>
      </c>
      <c r="G568" t="s">
        <v>9323</v>
      </c>
    </row>
    <row r="569" spans="1:7" x14ac:dyDescent="0.25">
      <c r="A569" s="36">
        <v>63940</v>
      </c>
      <c r="B569" s="36" t="s">
        <v>8585</v>
      </c>
      <c r="C569" s="36">
        <v>2</v>
      </c>
      <c r="D569" s="36" t="s">
        <v>132</v>
      </c>
      <c r="E569" s="36">
        <v>23</v>
      </c>
      <c r="F569" s="36" t="s">
        <v>2636</v>
      </c>
      <c r="G569" t="s">
        <v>9165</v>
      </c>
    </row>
    <row r="570" spans="1:7" x14ac:dyDescent="0.25">
      <c r="A570" s="36">
        <v>69500</v>
      </c>
      <c r="B570" s="36" t="s">
        <v>8586</v>
      </c>
      <c r="C570" s="36">
        <v>2</v>
      </c>
      <c r="D570" s="36" t="s">
        <v>132</v>
      </c>
      <c r="E570" s="36">
        <v>23</v>
      </c>
      <c r="F570" s="36" t="s">
        <v>2636</v>
      </c>
      <c r="G570" t="s">
        <v>9165</v>
      </c>
    </row>
    <row r="571" spans="1:7" x14ac:dyDescent="0.25">
      <c r="A571" s="36">
        <v>72852</v>
      </c>
      <c r="B571" s="36" t="s">
        <v>8587</v>
      </c>
      <c r="C571" s="36">
        <v>2</v>
      </c>
      <c r="D571" s="36" t="s">
        <v>132</v>
      </c>
      <c r="E571" s="36">
        <v>23</v>
      </c>
      <c r="F571" s="36" t="s">
        <v>2636</v>
      </c>
      <c r="G571" t="s">
        <v>9308</v>
      </c>
    </row>
    <row r="572" spans="1:7" x14ac:dyDescent="0.25">
      <c r="A572" s="36">
        <v>85378</v>
      </c>
      <c r="B572" s="36" t="s">
        <v>8588</v>
      </c>
      <c r="C572" s="36">
        <v>2</v>
      </c>
      <c r="D572" s="36" t="s">
        <v>132</v>
      </c>
      <c r="E572" s="36">
        <v>23</v>
      </c>
      <c r="F572" s="36" t="s">
        <v>2636</v>
      </c>
      <c r="G572" t="s">
        <v>9165</v>
      </c>
    </row>
    <row r="573" spans="1:7" x14ac:dyDescent="0.25">
      <c r="A573" s="36">
        <v>3227</v>
      </c>
      <c r="B573" s="36" t="s">
        <v>8589</v>
      </c>
      <c r="C573" s="36">
        <v>2</v>
      </c>
      <c r="D573" s="36" t="s">
        <v>132</v>
      </c>
      <c r="E573" s="36">
        <v>6</v>
      </c>
      <c r="F573" s="36" t="s">
        <v>2603</v>
      </c>
      <c r="G573" t="s">
        <v>9162</v>
      </c>
    </row>
    <row r="574" spans="1:7" x14ac:dyDescent="0.25">
      <c r="A574" s="36">
        <v>3245</v>
      </c>
      <c r="B574" s="36" t="s">
        <v>8590</v>
      </c>
      <c r="C574" s="36">
        <v>2</v>
      </c>
      <c r="D574" s="36" t="s">
        <v>132</v>
      </c>
      <c r="E574" s="36">
        <v>6</v>
      </c>
      <c r="F574" s="36" t="s">
        <v>2603</v>
      </c>
      <c r="G574" t="s">
        <v>9324</v>
      </c>
    </row>
    <row r="575" spans="1:7" x14ac:dyDescent="0.25">
      <c r="A575" s="36">
        <v>3508</v>
      </c>
      <c r="B575" s="36" t="s">
        <v>8591</v>
      </c>
      <c r="C575" s="36">
        <v>2</v>
      </c>
      <c r="D575" s="36" t="s">
        <v>132</v>
      </c>
      <c r="E575" s="36">
        <v>6</v>
      </c>
      <c r="F575" s="36" t="s">
        <v>2603</v>
      </c>
      <c r="G575" t="s">
        <v>9324</v>
      </c>
    </row>
    <row r="576" spans="1:7" x14ac:dyDescent="0.25">
      <c r="A576" s="36">
        <v>3723</v>
      </c>
      <c r="B576" s="36" t="s">
        <v>8592</v>
      </c>
      <c r="C576" s="36">
        <v>2</v>
      </c>
      <c r="D576" s="36" t="s">
        <v>132</v>
      </c>
      <c r="E576" s="36">
        <v>6</v>
      </c>
      <c r="F576" s="36" t="s">
        <v>2603</v>
      </c>
      <c r="G576" t="s">
        <v>9162</v>
      </c>
    </row>
    <row r="577" spans="1:7" x14ac:dyDescent="0.25">
      <c r="A577" s="36">
        <v>3798</v>
      </c>
      <c r="B577" s="36" t="s">
        <v>8593</v>
      </c>
      <c r="C577" s="36">
        <v>2</v>
      </c>
      <c r="D577" s="36" t="s">
        <v>132</v>
      </c>
      <c r="E577" s="36">
        <v>6</v>
      </c>
      <c r="F577" s="36" t="s">
        <v>2603</v>
      </c>
      <c r="G577" t="s">
        <v>9144</v>
      </c>
    </row>
    <row r="578" spans="1:7" x14ac:dyDescent="0.25">
      <c r="A578" s="36">
        <v>5200</v>
      </c>
      <c r="B578" s="36" t="s">
        <v>8594</v>
      </c>
      <c r="C578" s="36">
        <v>2</v>
      </c>
      <c r="D578" s="36" t="s">
        <v>132</v>
      </c>
      <c r="E578" s="36">
        <v>6</v>
      </c>
      <c r="F578" s="36" t="s">
        <v>2603</v>
      </c>
      <c r="G578" t="s">
        <v>9325</v>
      </c>
    </row>
    <row r="579" spans="1:7" x14ac:dyDescent="0.25">
      <c r="A579" s="36">
        <v>5207</v>
      </c>
      <c r="B579" s="36" t="s">
        <v>8595</v>
      </c>
      <c r="C579" s="36">
        <v>2</v>
      </c>
      <c r="D579" s="36" t="s">
        <v>132</v>
      </c>
      <c r="E579" s="36">
        <v>6</v>
      </c>
      <c r="F579" s="36" t="s">
        <v>2603</v>
      </c>
      <c r="G579" t="s">
        <v>9326</v>
      </c>
    </row>
    <row r="580" spans="1:7" x14ac:dyDescent="0.25">
      <c r="A580" s="36">
        <v>5208</v>
      </c>
      <c r="B580" s="36" t="s">
        <v>8596</v>
      </c>
      <c r="C580" s="36">
        <v>2</v>
      </c>
      <c r="D580" s="36" t="s">
        <v>132</v>
      </c>
      <c r="E580" s="36">
        <v>6</v>
      </c>
      <c r="F580" s="36" t="s">
        <v>2603</v>
      </c>
      <c r="G580" t="s">
        <v>9327</v>
      </c>
    </row>
    <row r="581" spans="1:7" x14ac:dyDescent="0.25">
      <c r="A581" s="36">
        <v>5209</v>
      </c>
      <c r="B581" s="36" t="s">
        <v>8597</v>
      </c>
      <c r="C581" s="36">
        <v>2</v>
      </c>
      <c r="D581" s="36" t="s">
        <v>132</v>
      </c>
      <c r="E581" s="36">
        <v>6</v>
      </c>
      <c r="F581" s="36" t="s">
        <v>2603</v>
      </c>
      <c r="G581" t="s">
        <v>9325</v>
      </c>
    </row>
    <row r="582" spans="1:7" x14ac:dyDescent="0.25">
      <c r="A582" s="36">
        <v>5228</v>
      </c>
      <c r="B582" s="36" t="s">
        <v>8598</v>
      </c>
      <c r="C582" s="36">
        <v>2</v>
      </c>
      <c r="D582" s="36" t="s">
        <v>132</v>
      </c>
      <c r="E582" s="36">
        <v>6</v>
      </c>
      <c r="F582" s="36" t="s">
        <v>2603</v>
      </c>
      <c r="G582" t="s">
        <v>9328</v>
      </c>
    </row>
    <row r="583" spans="1:7" x14ac:dyDescent="0.25">
      <c r="A583" s="36">
        <v>5230</v>
      </c>
      <c r="B583" s="36" t="s">
        <v>8599</v>
      </c>
      <c r="C583" s="36">
        <v>2</v>
      </c>
      <c r="D583" s="36" t="s">
        <v>132</v>
      </c>
      <c r="E583" s="36">
        <v>6</v>
      </c>
      <c r="F583" s="36" t="s">
        <v>2603</v>
      </c>
      <c r="G583" t="s">
        <v>9329</v>
      </c>
    </row>
    <row r="584" spans="1:7" x14ac:dyDescent="0.25">
      <c r="A584" s="36">
        <v>5235</v>
      </c>
      <c r="B584" s="36" t="s">
        <v>8600</v>
      </c>
      <c r="C584" s="36">
        <v>2</v>
      </c>
      <c r="D584" s="36" t="s">
        <v>132</v>
      </c>
      <c r="E584" s="36">
        <v>6</v>
      </c>
      <c r="F584" s="36" t="s">
        <v>2603</v>
      </c>
      <c r="G584" t="s">
        <v>9330</v>
      </c>
    </row>
    <row r="585" spans="1:7" x14ac:dyDescent="0.25">
      <c r="A585" s="36">
        <v>5236</v>
      </c>
      <c r="B585" s="36" t="s">
        <v>8601</v>
      </c>
      <c r="C585" s="36">
        <v>2</v>
      </c>
      <c r="D585" s="36" t="s">
        <v>132</v>
      </c>
      <c r="E585" s="36">
        <v>6</v>
      </c>
      <c r="F585" s="36" t="s">
        <v>2603</v>
      </c>
      <c r="G585" t="s">
        <v>9331</v>
      </c>
    </row>
    <row r="586" spans="1:7" x14ac:dyDescent="0.25">
      <c r="A586" s="36">
        <v>5237</v>
      </c>
      <c r="B586" s="36" t="s">
        <v>8602</v>
      </c>
      <c r="C586" s="36">
        <v>2</v>
      </c>
      <c r="D586" s="36" t="s">
        <v>132</v>
      </c>
      <c r="E586" s="36">
        <v>6</v>
      </c>
      <c r="F586" s="36" t="s">
        <v>2603</v>
      </c>
      <c r="G586" t="s">
        <v>9332</v>
      </c>
    </row>
    <row r="587" spans="1:7" x14ac:dyDescent="0.25">
      <c r="A587" s="36">
        <v>5238</v>
      </c>
      <c r="B587" s="36" t="s">
        <v>8603</v>
      </c>
      <c r="C587" s="36">
        <v>2</v>
      </c>
      <c r="D587" s="36" t="s">
        <v>132</v>
      </c>
      <c r="E587" s="36">
        <v>6</v>
      </c>
      <c r="F587" s="36" t="s">
        <v>2603</v>
      </c>
      <c r="G587" t="s">
        <v>9144</v>
      </c>
    </row>
    <row r="588" spans="1:7" x14ac:dyDescent="0.25">
      <c r="A588" s="36">
        <v>5240</v>
      </c>
      <c r="B588" s="36" t="s">
        <v>8604</v>
      </c>
      <c r="C588" s="36">
        <v>2</v>
      </c>
      <c r="D588" s="36" t="s">
        <v>132</v>
      </c>
      <c r="E588" s="36">
        <v>6</v>
      </c>
      <c r="F588" s="36" t="s">
        <v>2603</v>
      </c>
      <c r="G588" t="s">
        <v>9333</v>
      </c>
    </row>
    <row r="589" spans="1:7" x14ac:dyDescent="0.25">
      <c r="A589" s="36">
        <v>5244</v>
      </c>
      <c r="B589" s="36" t="s">
        <v>8605</v>
      </c>
      <c r="C589" s="36">
        <v>2</v>
      </c>
      <c r="D589" s="36" t="s">
        <v>132</v>
      </c>
      <c r="E589" s="36">
        <v>6</v>
      </c>
      <c r="F589" s="36" t="s">
        <v>2603</v>
      </c>
      <c r="G589" t="s">
        <v>9334</v>
      </c>
    </row>
    <row r="590" spans="1:7" x14ac:dyDescent="0.25">
      <c r="A590" s="36">
        <v>5245</v>
      </c>
      <c r="B590" s="36" t="s">
        <v>8606</v>
      </c>
      <c r="C590" s="36">
        <v>2</v>
      </c>
      <c r="D590" s="36" t="s">
        <v>132</v>
      </c>
      <c r="E590" s="36">
        <v>6</v>
      </c>
      <c r="F590" s="36" t="s">
        <v>2603</v>
      </c>
      <c r="G590" t="s">
        <v>9136</v>
      </c>
    </row>
    <row r="591" spans="1:7" x14ac:dyDescent="0.25">
      <c r="A591" s="36">
        <v>5246</v>
      </c>
      <c r="B591" s="36" t="s">
        <v>8607</v>
      </c>
      <c r="C591" s="36">
        <v>2</v>
      </c>
      <c r="D591" s="36" t="s">
        <v>132</v>
      </c>
      <c r="E591" s="36">
        <v>6</v>
      </c>
      <c r="F591" s="36" t="s">
        <v>2603</v>
      </c>
      <c r="G591" t="s">
        <v>9335</v>
      </c>
    </row>
    <row r="592" spans="1:7" x14ac:dyDescent="0.25">
      <c r="A592" s="36">
        <v>5248</v>
      </c>
      <c r="B592" s="36" t="s">
        <v>8608</v>
      </c>
      <c r="C592" s="36">
        <v>2</v>
      </c>
      <c r="D592" s="36" t="s">
        <v>132</v>
      </c>
      <c r="E592" s="36">
        <v>6</v>
      </c>
      <c r="F592" s="36" t="s">
        <v>2603</v>
      </c>
      <c r="G592" t="s">
        <v>9336</v>
      </c>
    </row>
    <row r="593" spans="1:7" x14ac:dyDescent="0.25">
      <c r="A593" s="36">
        <v>5249</v>
      </c>
      <c r="B593" s="36" t="s">
        <v>8609</v>
      </c>
      <c r="C593" s="36">
        <v>2</v>
      </c>
      <c r="D593" s="36" t="s">
        <v>132</v>
      </c>
      <c r="E593" s="36">
        <v>6</v>
      </c>
      <c r="F593" s="36" t="s">
        <v>2603</v>
      </c>
      <c r="G593" t="s">
        <v>9337</v>
      </c>
    </row>
    <row r="594" spans="1:7" x14ac:dyDescent="0.25">
      <c r="A594" s="36">
        <v>5251</v>
      </c>
      <c r="B594" s="36" t="s">
        <v>8610</v>
      </c>
      <c r="C594" s="36">
        <v>2</v>
      </c>
      <c r="D594" s="36" t="s">
        <v>132</v>
      </c>
      <c r="E594" s="36">
        <v>6</v>
      </c>
      <c r="F594" s="36" t="s">
        <v>2603</v>
      </c>
      <c r="G594" t="s">
        <v>9338</v>
      </c>
    </row>
    <row r="595" spans="1:7" x14ac:dyDescent="0.25">
      <c r="A595" s="36">
        <v>5252</v>
      </c>
      <c r="B595" s="36" t="s">
        <v>8611</v>
      </c>
      <c r="C595" s="36">
        <v>2</v>
      </c>
      <c r="D595" s="36" t="s">
        <v>132</v>
      </c>
      <c r="E595" s="36">
        <v>6</v>
      </c>
      <c r="F595" s="36" t="s">
        <v>2603</v>
      </c>
      <c r="G595" t="s">
        <v>9335</v>
      </c>
    </row>
    <row r="596" spans="1:7" x14ac:dyDescent="0.25">
      <c r="A596" s="36">
        <v>5349</v>
      </c>
      <c r="B596" s="36" t="s">
        <v>8612</v>
      </c>
      <c r="C596" s="36">
        <v>2</v>
      </c>
      <c r="D596" s="36" t="s">
        <v>132</v>
      </c>
      <c r="E596" s="36">
        <v>6</v>
      </c>
      <c r="F596" s="36" t="s">
        <v>2603</v>
      </c>
      <c r="G596" t="s">
        <v>9339</v>
      </c>
    </row>
    <row r="597" spans="1:7" x14ac:dyDescent="0.25">
      <c r="A597" s="36">
        <v>5353</v>
      </c>
      <c r="B597" s="36" t="s">
        <v>8613</v>
      </c>
      <c r="C597" s="36">
        <v>2</v>
      </c>
      <c r="D597" s="36" t="s">
        <v>132</v>
      </c>
      <c r="E597" s="36">
        <v>6</v>
      </c>
      <c r="F597" s="36" t="s">
        <v>2603</v>
      </c>
      <c r="G597" t="s">
        <v>9340</v>
      </c>
    </row>
    <row r="598" spans="1:7" x14ac:dyDescent="0.25">
      <c r="A598" s="36">
        <v>5485</v>
      </c>
      <c r="B598" s="36" t="s">
        <v>7588</v>
      </c>
      <c r="C598" s="36">
        <v>2</v>
      </c>
      <c r="D598" s="36" t="s">
        <v>132</v>
      </c>
      <c r="E598" s="36">
        <v>6</v>
      </c>
      <c r="F598" s="36" t="s">
        <v>2603</v>
      </c>
      <c r="G598" t="s">
        <v>9162</v>
      </c>
    </row>
    <row r="599" spans="1:7" x14ac:dyDescent="0.25">
      <c r="A599" s="36">
        <v>5494</v>
      </c>
      <c r="B599" s="36" t="s">
        <v>8614</v>
      </c>
      <c r="C599" s="36">
        <v>2</v>
      </c>
      <c r="D599" s="36" t="s">
        <v>132</v>
      </c>
      <c r="E599" s="36">
        <v>6</v>
      </c>
      <c r="F599" s="36" t="s">
        <v>2603</v>
      </c>
      <c r="G599" t="s">
        <v>9341</v>
      </c>
    </row>
    <row r="600" spans="1:7" x14ac:dyDescent="0.25">
      <c r="A600" s="36">
        <v>5495</v>
      </c>
      <c r="B600" s="36" t="s">
        <v>8615</v>
      </c>
      <c r="C600" s="36">
        <v>2</v>
      </c>
      <c r="D600" s="36" t="s">
        <v>132</v>
      </c>
      <c r="E600" s="36">
        <v>6</v>
      </c>
      <c r="F600" s="36" t="s">
        <v>2603</v>
      </c>
      <c r="G600" t="s">
        <v>9342</v>
      </c>
    </row>
    <row r="601" spans="1:7" x14ac:dyDescent="0.25">
      <c r="A601" s="36">
        <v>5496</v>
      </c>
      <c r="B601" s="36" t="s">
        <v>8616</v>
      </c>
      <c r="C601" s="36">
        <v>2</v>
      </c>
      <c r="D601" s="36" t="s">
        <v>132</v>
      </c>
      <c r="E601" s="36">
        <v>6</v>
      </c>
      <c r="F601" s="36" t="s">
        <v>2603</v>
      </c>
      <c r="G601" t="s">
        <v>9343</v>
      </c>
    </row>
    <row r="602" spans="1:7" x14ac:dyDescent="0.25">
      <c r="A602" s="36">
        <v>5497</v>
      </c>
      <c r="B602" s="36" t="s">
        <v>8617</v>
      </c>
      <c r="C602" s="36">
        <v>2</v>
      </c>
      <c r="D602" s="36" t="s">
        <v>132</v>
      </c>
      <c r="E602" s="36">
        <v>6</v>
      </c>
      <c r="F602" s="36" t="s">
        <v>2603</v>
      </c>
      <c r="G602" t="s">
        <v>9344</v>
      </c>
    </row>
    <row r="603" spans="1:7" x14ac:dyDescent="0.25">
      <c r="A603" s="36">
        <v>5498</v>
      </c>
      <c r="B603" s="36" t="s">
        <v>8618</v>
      </c>
      <c r="C603" s="36">
        <v>2</v>
      </c>
      <c r="D603" s="36" t="s">
        <v>132</v>
      </c>
      <c r="E603" s="36">
        <v>6</v>
      </c>
      <c r="F603" s="36" t="s">
        <v>2603</v>
      </c>
      <c r="G603" t="s">
        <v>9345</v>
      </c>
    </row>
    <row r="604" spans="1:7" x14ac:dyDescent="0.25">
      <c r="A604" s="36">
        <v>5499</v>
      </c>
      <c r="B604" s="36" t="s">
        <v>8619</v>
      </c>
      <c r="C604" s="36">
        <v>2</v>
      </c>
      <c r="D604" s="36" t="s">
        <v>132</v>
      </c>
      <c r="E604" s="36">
        <v>6</v>
      </c>
      <c r="F604" s="36" t="s">
        <v>2603</v>
      </c>
      <c r="G604" t="s">
        <v>9346</v>
      </c>
    </row>
    <row r="605" spans="1:7" x14ac:dyDescent="0.25">
      <c r="A605" s="36">
        <v>5500</v>
      </c>
      <c r="B605" s="36" t="s">
        <v>8620</v>
      </c>
      <c r="C605" s="36">
        <v>2</v>
      </c>
      <c r="D605" s="36" t="s">
        <v>132</v>
      </c>
      <c r="E605" s="36">
        <v>6</v>
      </c>
      <c r="F605" s="36" t="s">
        <v>2603</v>
      </c>
      <c r="G605" t="s">
        <v>9162</v>
      </c>
    </row>
    <row r="606" spans="1:7" x14ac:dyDescent="0.25">
      <c r="A606" s="36">
        <v>5501</v>
      </c>
      <c r="B606" s="36" t="s">
        <v>8621</v>
      </c>
      <c r="C606" s="36">
        <v>2</v>
      </c>
      <c r="D606" s="36" t="s">
        <v>132</v>
      </c>
      <c r="E606" s="36">
        <v>6</v>
      </c>
      <c r="F606" s="36" t="s">
        <v>2603</v>
      </c>
      <c r="G606" t="s">
        <v>9347</v>
      </c>
    </row>
    <row r="607" spans="1:7" x14ac:dyDescent="0.25">
      <c r="A607" s="36">
        <v>5502</v>
      </c>
      <c r="B607" s="36" t="s">
        <v>8622</v>
      </c>
      <c r="C607" s="36">
        <v>2</v>
      </c>
      <c r="D607" s="36" t="s">
        <v>132</v>
      </c>
      <c r="E607" s="36">
        <v>6</v>
      </c>
      <c r="F607" s="36" t="s">
        <v>2603</v>
      </c>
      <c r="G607" t="s">
        <v>9348</v>
      </c>
    </row>
    <row r="608" spans="1:7" x14ac:dyDescent="0.25">
      <c r="A608" s="36">
        <v>5504</v>
      </c>
      <c r="B608" s="36" t="s">
        <v>8623</v>
      </c>
      <c r="C608" s="36">
        <v>2</v>
      </c>
      <c r="D608" s="36" t="s">
        <v>132</v>
      </c>
      <c r="E608" s="36">
        <v>6</v>
      </c>
      <c r="F608" s="36" t="s">
        <v>2603</v>
      </c>
      <c r="G608" t="s">
        <v>9349</v>
      </c>
    </row>
    <row r="609" spans="1:7" x14ac:dyDescent="0.25">
      <c r="A609" s="36">
        <v>5505</v>
      </c>
      <c r="B609" s="36" t="s">
        <v>8624</v>
      </c>
      <c r="C609" s="36">
        <v>2</v>
      </c>
      <c r="D609" s="36" t="s">
        <v>132</v>
      </c>
      <c r="E609" s="36">
        <v>6</v>
      </c>
      <c r="F609" s="36" t="s">
        <v>2603</v>
      </c>
      <c r="G609" t="s">
        <v>9350</v>
      </c>
    </row>
    <row r="610" spans="1:7" x14ac:dyDescent="0.25">
      <c r="A610" s="36">
        <v>5506</v>
      </c>
      <c r="B610" s="36" t="s">
        <v>8625</v>
      </c>
      <c r="C610" s="36">
        <v>2</v>
      </c>
      <c r="D610" s="36" t="s">
        <v>132</v>
      </c>
      <c r="E610" s="36">
        <v>6</v>
      </c>
      <c r="F610" s="36" t="s">
        <v>2603</v>
      </c>
      <c r="G610" t="s">
        <v>9351</v>
      </c>
    </row>
    <row r="611" spans="1:7" x14ac:dyDescent="0.25">
      <c r="A611" s="36">
        <v>5507</v>
      </c>
      <c r="B611" s="36" t="s">
        <v>8626</v>
      </c>
      <c r="C611" s="36">
        <v>2</v>
      </c>
      <c r="D611" s="36" t="s">
        <v>132</v>
      </c>
      <c r="E611" s="36">
        <v>6</v>
      </c>
      <c r="F611" s="36" t="s">
        <v>2603</v>
      </c>
      <c r="G611" t="s">
        <v>9352</v>
      </c>
    </row>
    <row r="612" spans="1:7" x14ac:dyDescent="0.25">
      <c r="A612" s="36">
        <v>5508</v>
      </c>
      <c r="B612" s="36" t="s">
        <v>8627</v>
      </c>
      <c r="C612" s="36">
        <v>2</v>
      </c>
      <c r="D612" s="36" t="s">
        <v>132</v>
      </c>
      <c r="E612" s="36">
        <v>6</v>
      </c>
      <c r="F612" s="36" t="s">
        <v>2603</v>
      </c>
      <c r="G612" t="s">
        <v>9353</v>
      </c>
    </row>
    <row r="613" spans="1:7" x14ac:dyDescent="0.25">
      <c r="A613" s="36">
        <v>5509</v>
      </c>
      <c r="B613" s="36" t="s">
        <v>8628</v>
      </c>
      <c r="C613" s="36">
        <v>2</v>
      </c>
      <c r="D613" s="36" t="s">
        <v>132</v>
      </c>
      <c r="E613" s="36">
        <v>6</v>
      </c>
      <c r="F613" s="36" t="s">
        <v>2603</v>
      </c>
      <c r="G613" t="s">
        <v>9354</v>
      </c>
    </row>
    <row r="614" spans="1:7" x14ac:dyDescent="0.25">
      <c r="A614" s="36">
        <v>5513</v>
      </c>
      <c r="B614" s="36" t="s">
        <v>8629</v>
      </c>
      <c r="C614" s="36">
        <v>2</v>
      </c>
      <c r="D614" s="36" t="s">
        <v>132</v>
      </c>
      <c r="E614" s="36">
        <v>6</v>
      </c>
      <c r="F614" s="36" t="s">
        <v>2603</v>
      </c>
      <c r="G614" t="s">
        <v>9355</v>
      </c>
    </row>
    <row r="615" spans="1:7" x14ac:dyDescent="0.25">
      <c r="A615" s="36">
        <v>5515</v>
      </c>
      <c r="B615" s="36" t="s">
        <v>8630</v>
      </c>
      <c r="C615" s="36">
        <v>2</v>
      </c>
      <c r="D615" s="36" t="s">
        <v>132</v>
      </c>
      <c r="E615" s="36">
        <v>6</v>
      </c>
      <c r="F615" s="36" t="s">
        <v>2603</v>
      </c>
      <c r="G615" t="s">
        <v>9356</v>
      </c>
    </row>
    <row r="616" spans="1:7" x14ac:dyDescent="0.25">
      <c r="A616" s="36">
        <v>5516</v>
      </c>
      <c r="B616" s="36" t="s">
        <v>8631</v>
      </c>
      <c r="C616" s="36">
        <v>2</v>
      </c>
      <c r="D616" s="36" t="s">
        <v>132</v>
      </c>
      <c r="E616" s="36">
        <v>6</v>
      </c>
      <c r="F616" s="36" t="s">
        <v>2603</v>
      </c>
      <c r="G616" t="s">
        <v>9357</v>
      </c>
    </row>
    <row r="617" spans="1:7" x14ac:dyDescent="0.25">
      <c r="A617" s="36">
        <v>5517</v>
      </c>
      <c r="B617" s="36" t="s">
        <v>8632</v>
      </c>
      <c r="C617" s="36">
        <v>2</v>
      </c>
      <c r="D617" s="36" t="s">
        <v>132</v>
      </c>
      <c r="E617" s="36">
        <v>6</v>
      </c>
      <c r="F617" s="36" t="s">
        <v>2603</v>
      </c>
      <c r="G617" t="s">
        <v>9358</v>
      </c>
    </row>
    <row r="618" spans="1:7" x14ac:dyDescent="0.25">
      <c r="A618" s="36">
        <v>5518</v>
      </c>
      <c r="B618" s="36" t="s">
        <v>8633</v>
      </c>
      <c r="C618" s="36">
        <v>2</v>
      </c>
      <c r="D618" s="36" t="s">
        <v>132</v>
      </c>
      <c r="E618" s="36">
        <v>6</v>
      </c>
      <c r="F618" s="36" t="s">
        <v>2603</v>
      </c>
      <c r="G618" t="s">
        <v>9137</v>
      </c>
    </row>
    <row r="619" spans="1:7" x14ac:dyDescent="0.25">
      <c r="A619" s="36">
        <v>5520</v>
      </c>
      <c r="B619" s="36" t="s">
        <v>8634</v>
      </c>
      <c r="C619" s="36">
        <v>2</v>
      </c>
      <c r="D619" s="36" t="s">
        <v>132</v>
      </c>
      <c r="E619" s="36">
        <v>6</v>
      </c>
      <c r="F619" s="36" t="s">
        <v>2603</v>
      </c>
      <c r="G619" t="s">
        <v>9359</v>
      </c>
    </row>
    <row r="620" spans="1:7" x14ac:dyDescent="0.25">
      <c r="A620" s="36">
        <v>5522</v>
      </c>
      <c r="B620" s="36" t="s">
        <v>8635</v>
      </c>
      <c r="C620" s="36">
        <v>2</v>
      </c>
      <c r="D620" s="36" t="s">
        <v>132</v>
      </c>
      <c r="E620" s="36">
        <v>6</v>
      </c>
      <c r="F620" s="36" t="s">
        <v>2603</v>
      </c>
      <c r="G620" t="s">
        <v>9360</v>
      </c>
    </row>
    <row r="621" spans="1:7" x14ac:dyDescent="0.25">
      <c r="A621" s="36">
        <v>5524</v>
      </c>
      <c r="B621" s="36" t="s">
        <v>8636</v>
      </c>
      <c r="C621" s="36">
        <v>2</v>
      </c>
      <c r="D621" s="36" t="s">
        <v>132</v>
      </c>
      <c r="E621" s="36">
        <v>6</v>
      </c>
      <c r="F621" s="36" t="s">
        <v>2603</v>
      </c>
      <c r="G621" t="s">
        <v>9361</v>
      </c>
    </row>
    <row r="622" spans="1:7" x14ac:dyDescent="0.25">
      <c r="A622" s="36">
        <v>5525</v>
      </c>
      <c r="B622" s="36" t="s">
        <v>8637</v>
      </c>
      <c r="C622" s="36">
        <v>2</v>
      </c>
      <c r="D622" s="36" t="s">
        <v>132</v>
      </c>
      <c r="E622" s="36">
        <v>6</v>
      </c>
      <c r="F622" s="36" t="s">
        <v>2603</v>
      </c>
      <c r="G622" t="s">
        <v>9362</v>
      </c>
    </row>
    <row r="623" spans="1:7" x14ac:dyDescent="0.25">
      <c r="A623" s="36">
        <v>5526</v>
      </c>
      <c r="B623" s="36" t="s">
        <v>8638</v>
      </c>
      <c r="C623" s="36">
        <v>2</v>
      </c>
      <c r="D623" s="36" t="s">
        <v>132</v>
      </c>
      <c r="E623" s="36">
        <v>6</v>
      </c>
      <c r="F623" s="36" t="s">
        <v>2603</v>
      </c>
      <c r="G623" t="s">
        <v>9363</v>
      </c>
    </row>
    <row r="624" spans="1:7" x14ac:dyDescent="0.25">
      <c r="A624" s="36">
        <v>5527</v>
      </c>
      <c r="B624" s="36" t="s">
        <v>8639</v>
      </c>
      <c r="C624" s="36">
        <v>2</v>
      </c>
      <c r="D624" s="36" t="s">
        <v>132</v>
      </c>
      <c r="E624" s="36">
        <v>6</v>
      </c>
      <c r="F624" s="36" t="s">
        <v>2603</v>
      </c>
      <c r="G624" t="s">
        <v>9364</v>
      </c>
    </row>
    <row r="625" spans="1:7" x14ac:dyDescent="0.25">
      <c r="A625" s="36">
        <v>5528</v>
      </c>
      <c r="B625" s="36" t="s">
        <v>8640</v>
      </c>
      <c r="C625" s="36">
        <v>2</v>
      </c>
      <c r="D625" s="36" t="s">
        <v>132</v>
      </c>
      <c r="E625" s="36">
        <v>6</v>
      </c>
      <c r="F625" s="36" t="s">
        <v>2603</v>
      </c>
      <c r="G625" t="s">
        <v>9324</v>
      </c>
    </row>
    <row r="626" spans="1:7" x14ac:dyDescent="0.25">
      <c r="A626" s="36">
        <v>5529</v>
      </c>
      <c r="B626" s="36" t="s">
        <v>8641</v>
      </c>
      <c r="C626" s="36">
        <v>2</v>
      </c>
      <c r="D626" s="36" t="s">
        <v>132</v>
      </c>
      <c r="E626" s="36">
        <v>6</v>
      </c>
      <c r="F626" s="36" t="s">
        <v>2603</v>
      </c>
      <c r="G626" t="s">
        <v>9365</v>
      </c>
    </row>
    <row r="627" spans="1:7" x14ac:dyDescent="0.25">
      <c r="A627" s="36">
        <v>5530</v>
      </c>
      <c r="B627" s="36" t="s">
        <v>8642</v>
      </c>
      <c r="C627" s="36">
        <v>2</v>
      </c>
      <c r="D627" s="36" t="s">
        <v>132</v>
      </c>
      <c r="E627" s="36">
        <v>6</v>
      </c>
      <c r="F627" s="36" t="s">
        <v>2603</v>
      </c>
      <c r="G627" t="s">
        <v>9366</v>
      </c>
    </row>
    <row r="628" spans="1:7" x14ac:dyDescent="0.25">
      <c r="A628" s="36">
        <v>5531</v>
      </c>
      <c r="B628" s="36" t="s">
        <v>8643</v>
      </c>
      <c r="C628" s="36">
        <v>2</v>
      </c>
      <c r="D628" s="36" t="s">
        <v>132</v>
      </c>
      <c r="E628" s="36">
        <v>6</v>
      </c>
      <c r="F628" s="36" t="s">
        <v>2603</v>
      </c>
      <c r="G628" t="s">
        <v>9367</v>
      </c>
    </row>
    <row r="629" spans="1:7" x14ac:dyDescent="0.25">
      <c r="A629" s="36">
        <v>5532</v>
      </c>
      <c r="B629" s="36" t="s">
        <v>8644</v>
      </c>
      <c r="C629" s="36">
        <v>2</v>
      </c>
      <c r="D629" s="36" t="s">
        <v>132</v>
      </c>
      <c r="E629" s="36">
        <v>6</v>
      </c>
      <c r="F629" s="36" t="s">
        <v>2603</v>
      </c>
      <c r="G629" t="s">
        <v>9368</v>
      </c>
    </row>
    <row r="630" spans="1:7" x14ac:dyDescent="0.25">
      <c r="A630" s="36">
        <v>5533</v>
      </c>
      <c r="B630" s="36" t="s">
        <v>8645</v>
      </c>
      <c r="C630" s="36">
        <v>2</v>
      </c>
      <c r="D630" s="36" t="s">
        <v>132</v>
      </c>
      <c r="E630" s="36">
        <v>6</v>
      </c>
      <c r="F630" s="36" t="s">
        <v>2603</v>
      </c>
      <c r="G630" t="s">
        <v>9369</v>
      </c>
    </row>
    <row r="631" spans="1:7" x14ac:dyDescent="0.25">
      <c r="A631" s="36">
        <v>7081</v>
      </c>
      <c r="B631" s="36" t="s">
        <v>8646</v>
      </c>
      <c r="C631" s="36">
        <v>2</v>
      </c>
      <c r="D631" s="36" t="s">
        <v>132</v>
      </c>
      <c r="E631" s="36">
        <v>6</v>
      </c>
      <c r="F631" s="36" t="s">
        <v>2603</v>
      </c>
      <c r="G631" t="s">
        <v>9136</v>
      </c>
    </row>
    <row r="632" spans="1:7" x14ac:dyDescent="0.25">
      <c r="A632" s="36">
        <v>32588</v>
      </c>
      <c r="B632" s="36" t="s">
        <v>8647</v>
      </c>
      <c r="C632" s="36">
        <v>2</v>
      </c>
      <c r="D632" s="36" t="s">
        <v>132</v>
      </c>
      <c r="E632" s="36">
        <v>6</v>
      </c>
      <c r="F632" s="36" t="s">
        <v>2603</v>
      </c>
      <c r="G632" t="s">
        <v>9370</v>
      </c>
    </row>
    <row r="633" spans="1:7" x14ac:dyDescent="0.25">
      <c r="A633" s="36">
        <v>32598</v>
      </c>
      <c r="B633" s="36" t="s">
        <v>8648</v>
      </c>
      <c r="C633" s="36">
        <v>2</v>
      </c>
      <c r="D633" s="36" t="s">
        <v>132</v>
      </c>
      <c r="E633" s="36">
        <v>6</v>
      </c>
      <c r="F633" s="36" t="s">
        <v>2603</v>
      </c>
      <c r="G633" t="s">
        <v>9371</v>
      </c>
    </row>
    <row r="634" spans="1:7" x14ac:dyDescent="0.25">
      <c r="A634" s="36">
        <v>32608</v>
      </c>
      <c r="B634" s="36" t="s">
        <v>8649</v>
      </c>
      <c r="C634" s="36">
        <v>2</v>
      </c>
      <c r="D634" s="36" t="s">
        <v>132</v>
      </c>
      <c r="E634" s="36">
        <v>6</v>
      </c>
      <c r="F634" s="36" t="s">
        <v>2603</v>
      </c>
      <c r="G634" t="s">
        <v>9372</v>
      </c>
    </row>
    <row r="635" spans="1:7" x14ac:dyDescent="0.25">
      <c r="A635" s="36">
        <v>32609</v>
      </c>
      <c r="B635" s="36" t="s">
        <v>8650</v>
      </c>
      <c r="C635" s="36">
        <v>2</v>
      </c>
      <c r="D635" s="36" t="s">
        <v>132</v>
      </c>
      <c r="E635" s="36">
        <v>6</v>
      </c>
      <c r="F635" s="36" t="s">
        <v>2603</v>
      </c>
      <c r="G635" t="s">
        <v>9373</v>
      </c>
    </row>
    <row r="636" spans="1:7" x14ac:dyDescent="0.25">
      <c r="A636" s="36">
        <v>32610</v>
      </c>
      <c r="B636" s="36" t="s">
        <v>8651</v>
      </c>
      <c r="C636" s="36">
        <v>2</v>
      </c>
      <c r="D636" s="36" t="s">
        <v>132</v>
      </c>
      <c r="E636" s="36">
        <v>6</v>
      </c>
      <c r="F636" s="36" t="s">
        <v>2603</v>
      </c>
      <c r="G636" t="s">
        <v>9374</v>
      </c>
    </row>
    <row r="637" spans="1:7" x14ac:dyDescent="0.25">
      <c r="A637" s="36">
        <v>32674</v>
      </c>
      <c r="B637" s="36" t="s">
        <v>8652</v>
      </c>
      <c r="C637" s="36">
        <v>2</v>
      </c>
      <c r="D637" s="36" t="s">
        <v>132</v>
      </c>
      <c r="E637" s="36">
        <v>6</v>
      </c>
      <c r="F637" s="36" t="s">
        <v>2603</v>
      </c>
      <c r="G637" t="s">
        <v>9375</v>
      </c>
    </row>
    <row r="638" spans="1:7" x14ac:dyDescent="0.25">
      <c r="A638" s="36">
        <v>36399</v>
      </c>
      <c r="B638" s="36" t="s">
        <v>8653</v>
      </c>
      <c r="C638" s="36">
        <v>2</v>
      </c>
      <c r="D638" s="36" t="s">
        <v>132</v>
      </c>
      <c r="E638" s="36">
        <v>6</v>
      </c>
      <c r="F638" s="36" t="s">
        <v>2603</v>
      </c>
      <c r="G638" t="s">
        <v>9162</v>
      </c>
    </row>
    <row r="639" spans="1:7" x14ac:dyDescent="0.25">
      <c r="A639" s="36">
        <v>36400</v>
      </c>
      <c r="B639" s="36" t="s">
        <v>8654</v>
      </c>
      <c r="C639" s="36">
        <v>2</v>
      </c>
      <c r="D639" s="36" t="s">
        <v>132</v>
      </c>
      <c r="E639" s="36">
        <v>6</v>
      </c>
      <c r="F639" s="36" t="s">
        <v>2603</v>
      </c>
      <c r="G639" t="s">
        <v>9162</v>
      </c>
    </row>
    <row r="640" spans="1:7" x14ac:dyDescent="0.25">
      <c r="A640" s="36">
        <v>39579</v>
      </c>
      <c r="B640" s="36" t="s">
        <v>8655</v>
      </c>
      <c r="C640" s="36">
        <v>2</v>
      </c>
      <c r="D640" s="36" t="s">
        <v>132</v>
      </c>
      <c r="E640" s="36">
        <v>6</v>
      </c>
      <c r="F640" s="36" t="s">
        <v>2603</v>
      </c>
      <c r="G640" t="s">
        <v>9162</v>
      </c>
    </row>
    <row r="641" spans="1:7" x14ac:dyDescent="0.25">
      <c r="A641" s="36">
        <v>49994</v>
      </c>
      <c r="B641" s="36" t="s">
        <v>8656</v>
      </c>
      <c r="C641" s="36">
        <v>2</v>
      </c>
      <c r="D641" s="36" t="s">
        <v>132</v>
      </c>
      <c r="E641" s="36">
        <v>6</v>
      </c>
      <c r="F641" s="36" t="s">
        <v>2603</v>
      </c>
      <c r="G641" t="s">
        <v>9162</v>
      </c>
    </row>
    <row r="642" spans="1:7" x14ac:dyDescent="0.25">
      <c r="A642" s="36">
        <v>60625</v>
      </c>
      <c r="B642" s="36" t="s">
        <v>8657</v>
      </c>
      <c r="C642" s="36">
        <v>2</v>
      </c>
      <c r="D642" s="36" t="s">
        <v>132</v>
      </c>
      <c r="E642" s="36">
        <v>6</v>
      </c>
      <c r="F642" s="36" t="s">
        <v>2603</v>
      </c>
      <c r="G642" t="s">
        <v>9137</v>
      </c>
    </row>
    <row r="643" spans="1:7" x14ac:dyDescent="0.25">
      <c r="A643" s="36">
        <v>62012</v>
      </c>
      <c r="B643" s="36" t="s">
        <v>8658</v>
      </c>
      <c r="C643" s="36">
        <v>2</v>
      </c>
      <c r="D643" s="36" t="s">
        <v>132</v>
      </c>
      <c r="E643" s="36">
        <v>6</v>
      </c>
      <c r="F643" s="36" t="s">
        <v>2603</v>
      </c>
      <c r="G643" t="s">
        <v>9162</v>
      </c>
    </row>
    <row r="644" spans="1:7" x14ac:dyDescent="0.25">
      <c r="A644" s="36">
        <v>69489</v>
      </c>
      <c r="B644" s="36" t="s">
        <v>8659</v>
      </c>
      <c r="C644" s="36">
        <v>2</v>
      </c>
      <c r="D644" s="36" t="s">
        <v>132</v>
      </c>
      <c r="E644" s="36">
        <v>6</v>
      </c>
      <c r="F644" s="36" t="s">
        <v>2603</v>
      </c>
      <c r="G644" t="s">
        <v>9144</v>
      </c>
    </row>
    <row r="645" spans="1:7" x14ac:dyDescent="0.25">
      <c r="A645" s="36">
        <v>69504</v>
      </c>
      <c r="B645" s="36" t="s">
        <v>8660</v>
      </c>
      <c r="C645" s="36">
        <v>2</v>
      </c>
      <c r="D645" s="36" t="s">
        <v>132</v>
      </c>
      <c r="E645" s="36">
        <v>6</v>
      </c>
      <c r="F645" s="36" t="s">
        <v>2603</v>
      </c>
      <c r="G645" t="s">
        <v>9137</v>
      </c>
    </row>
    <row r="646" spans="1:7" x14ac:dyDescent="0.25">
      <c r="A646" s="36">
        <v>69505</v>
      </c>
      <c r="B646" s="36" t="s">
        <v>8661</v>
      </c>
      <c r="C646" s="36">
        <v>2</v>
      </c>
      <c r="D646" s="36" t="s">
        <v>132</v>
      </c>
      <c r="E646" s="36">
        <v>6</v>
      </c>
      <c r="F646" s="36" t="s">
        <v>2603</v>
      </c>
      <c r="G646" t="s">
        <v>9324</v>
      </c>
    </row>
    <row r="647" spans="1:7" x14ac:dyDescent="0.25">
      <c r="A647" s="36">
        <v>72843</v>
      </c>
      <c r="B647" s="36" t="s">
        <v>8662</v>
      </c>
      <c r="C647" s="36">
        <v>2</v>
      </c>
      <c r="D647" s="36" t="s">
        <v>132</v>
      </c>
      <c r="E647" s="36">
        <v>6</v>
      </c>
      <c r="F647" s="36" t="s">
        <v>2603</v>
      </c>
      <c r="G647" t="s">
        <v>9371</v>
      </c>
    </row>
    <row r="648" spans="1:7" x14ac:dyDescent="0.25">
      <c r="A648" s="36">
        <v>85371</v>
      </c>
      <c r="B648" s="36" t="s">
        <v>8663</v>
      </c>
      <c r="C648" s="36">
        <v>2</v>
      </c>
      <c r="D648" s="36" t="s">
        <v>132</v>
      </c>
      <c r="E648" s="36">
        <v>6</v>
      </c>
      <c r="F648" s="36" t="s">
        <v>2603</v>
      </c>
      <c r="G648" t="s">
        <v>9144</v>
      </c>
    </row>
    <row r="649" spans="1:7" x14ac:dyDescent="0.25">
      <c r="A649" s="36">
        <v>85385</v>
      </c>
      <c r="B649" s="36" t="s">
        <v>8664</v>
      </c>
      <c r="C649" s="36">
        <v>2</v>
      </c>
      <c r="D649" s="36" t="s">
        <v>132</v>
      </c>
      <c r="E649" s="36">
        <v>6</v>
      </c>
      <c r="F649" s="36" t="s">
        <v>2603</v>
      </c>
      <c r="G649" t="s">
        <v>9162</v>
      </c>
    </row>
    <row r="650" spans="1:7" x14ac:dyDescent="0.25">
      <c r="A650" s="36">
        <v>85413</v>
      </c>
      <c r="B650" s="36" t="s">
        <v>8665</v>
      </c>
      <c r="C650" s="36">
        <v>2</v>
      </c>
      <c r="D650" s="36" t="s">
        <v>132</v>
      </c>
      <c r="E650" s="36">
        <v>6</v>
      </c>
      <c r="F650" s="36" t="s">
        <v>2603</v>
      </c>
      <c r="G650" t="s">
        <v>9136</v>
      </c>
    </row>
    <row r="651" spans="1:7" x14ac:dyDescent="0.25">
      <c r="A651" s="36">
        <v>85511</v>
      </c>
      <c r="B651" s="36" t="s">
        <v>8666</v>
      </c>
      <c r="C651" s="36">
        <v>2</v>
      </c>
      <c r="D651" s="36" t="s">
        <v>132</v>
      </c>
      <c r="E651" s="36">
        <v>6</v>
      </c>
      <c r="F651" s="36" t="s">
        <v>2603</v>
      </c>
      <c r="G651" t="s">
        <v>9324</v>
      </c>
    </row>
    <row r="652" spans="1:7" x14ac:dyDescent="0.25">
      <c r="A652" s="36">
        <v>85525</v>
      </c>
      <c r="B652" s="36" t="s">
        <v>8667</v>
      </c>
      <c r="C652" s="36">
        <v>2</v>
      </c>
      <c r="D652" s="36" t="s">
        <v>132</v>
      </c>
      <c r="E652" s="36">
        <v>6</v>
      </c>
      <c r="F652" s="36" t="s">
        <v>2603</v>
      </c>
      <c r="G652" t="s">
        <v>9137</v>
      </c>
    </row>
    <row r="653" spans="1:7" x14ac:dyDescent="0.25">
      <c r="A653" s="36">
        <v>5239</v>
      </c>
      <c r="B653" s="36" t="s">
        <v>2661</v>
      </c>
      <c r="C653" s="36">
        <v>2</v>
      </c>
      <c r="D653" s="36" t="s">
        <v>132</v>
      </c>
      <c r="E653" s="36">
        <v>6</v>
      </c>
      <c r="F653" s="36" t="s">
        <v>2603</v>
      </c>
      <c r="G653" t="s">
        <v>9376</v>
      </c>
    </row>
    <row r="654" spans="1:7" x14ac:dyDescent="0.25">
      <c r="A654" s="36">
        <v>3299</v>
      </c>
      <c r="B654" s="36" t="s">
        <v>8668</v>
      </c>
      <c r="C654" s="36">
        <v>2</v>
      </c>
      <c r="D654" s="36" t="s">
        <v>132</v>
      </c>
      <c r="E654" s="36">
        <v>30</v>
      </c>
      <c r="F654" s="36" t="s">
        <v>2630</v>
      </c>
      <c r="G654" t="s">
        <v>9377</v>
      </c>
    </row>
    <row r="655" spans="1:7" x14ac:dyDescent="0.25">
      <c r="A655" s="36">
        <v>3308</v>
      </c>
      <c r="B655" s="36" t="s">
        <v>8669</v>
      </c>
      <c r="C655" s="36">
        <v>2</v>
      </c>
      <c r="D655" s="36" t="s">
        <v>132</v>
      </c>
      <c r="E655" s="36">
        <v>30</v>
      </c>
      <c r="F655" s="36" t="s">
        <v>2630</v>
      </c>
      <c r="G655" t="s">
        <v>9168</v>
      </c>
    </row>
    <row r="656" spans="1:7" x14ac:dyDescent="0.25">
      <c r="A656" s="36">
        <v>5194</v>
      </c>
      <c r="B656" s="36" t="s">
        <v>8670</v>
      </c>
      <c r="C656" s="36">
        <v>2</v>
      </c>
      <c r="D656" s="36" t="s">
        <v>132</v>
      </c>
      <c r="E656" s="36">
        <v>30</v>
      </c>
      <c r="F656" s="36" t="s">
        <v>2630</v>
      </c>
      <c r="G656" t="s">
        <v>9378</v>
      </c>
    </row>
    <row r="657" spans="1:7" x14ac:dyDescent="0.25">
      <c r="A657" s="36">
        <v>5265</v>
      </c>
      <c r="B657" s="36" t="s">
        <v>7595</v>
      </c>
      <c r="C657" s="36">
        <v>2</v>
      </c>
      <c r="D657" s="36" t="s">
        <v>132</v>
      </c>
      <c r="E657" s="36">
        <v>30</v>
      </c>
      <c r="F657" s="36" t="s">
        <v>2630</v>
      </c>
      <c r="G657" t="s">
        <v>9145</v>
      </c>
    </row>
    <row r="658" spans="1:7" x14ac:dyDescent="0.25">
      <c r="A658" s="36">
        <v>5274</v>
      </c>
      <c r="B658" s="36" t="s">
        <v>8671</v>
      </c>
      <c r="C658" s="36">
        <v>2</v>
      </c>
      <c r="D658" s="36" t="s">
        <v>132</v>
      </c>
      <c r="E658" s="36">
        <v>30</v>
      </c>
      <c r="F658" s="36" t="s">
        <v>2630</v>
      </c>
      <c r="G658" t="s">
        <v>9145</v>
      </c>
    </row>
    <row r="659" spans="1:7" x14ac:dyDescent="0.25">
      <c r="A659" s="36">
        <v>5276</v>
      </c>
      <c r="B659" s="36" t="s">
        <v>8672</v>
      </c>
      <c r="C659" s="36">
        <v>2</v>
      </c>
      <c r="D659" s="36" t="s">
        <v>132</v>
      </c>
      <c r="E659" s="36">
        <v>30</v>
      </c>
      <c r="F659" s="36" t="s">
        <v>2630</v>
      </c>
      <c r="G659" t="s">
        <v>9379</v>
      </c>
    </row>
    <row r="660" spans="1:7" x14ac:dyDescent="0.25">
      <c r="A660" s="36">
        <v>5277</v>
      </c>
      <c r="B660" s="36" t="s">
        <v>8673</v>
      </c>
      <c r="C660" s="36">
        <v>2</v>
      </c>
      <c r="D660" s="36" t="s">
        <v>132</v>
      </c>
      <c r="E660" s="36">
        <v>30</v>
      </c>
      <c r="F660" s="36" t="s">
        <v>2630</v>
      </c>
      <c r="G660" t="s">
        <v>9380</v>
      </c>
    </row>
    <row r="661" spans="1:7" x14ac:dyDescent="0.25">
      <c r="A661" s="36">
        <v>5279</v>
      </c>
      <c r="B661" s="36" t="s">
        <v>8674</v>
      </c>
      <c r="C661" s="36">
        <v>2</v>
      </c>
      <c r="D661" s="36" t="s">
        <v>132</v>
      </c>
      <c r="E661" s="36">
        <v>30</v>
      </c>
      <c r="F661" s="36" t="s">
        <v>2630</v>
      </c>
      <c r="G661" t="s">
        <v>9381</v>
      </c>
    </row>
    <row r="662" spans="1:7" x14ac:dyDescent="0.25">
      <c r="A662" s="36">
        <v>5284</v>
      </c>
      <c r="B662" s="36" t="s">
        <v>8675</v>
      </c>
      <c r="C662" s="36">
        <v>2</v>
      </c>
      <c r="D662" s="36" t="s">
        <v>132</v>
      </c>
      <c r="E662" s="36">
        <v>30</v>
      </c>
      <c r="F662" s="36" t="s">
        <v>2630</v>
      </c>
      <c r="G662" t="s">
        <v>9382</v>
      </c>
    </row>
    <row r="663" spans="1:7" x14ac:dyDescent="0.25">
      <c r="A663" s="36">
        <v>5285</v>
      </c>
      <c r="B663" s="36" t="s">
        <v>8676</v>
      </c>
      <c r="C663" s="36">
        <v>2</v>
      </c>
      <c r="D663" s="36" t="s">
        <v>132</v>
      </c>
      <c r="E663" s="36">
        <v>30</v>
      </c>
      <c r="F663" s="36" t="s">
        <v>2630</v>
      </c>
      <c r="G663" t="s">
        <v>9383</v>
      </c>
    </row>
    <row r="664" spans="1:7" x14ac:dyDescent="0.25">
      <c r="A664" s="36">
        <v>5287</v>
      </c>
      <c r="B664" s="36" t="s">
        <v>8677</v>
      </c>
      <c r="C664" s="36">
        <v>2</v>
      </c>
      <c r="D664" s="36" t="s">
        <v>132</v>
      </c>
      <c r="E664" s="36">
        <v>30</v>
      </c>
      <c r="F664" s="36" t="s">
        <v>2630</v>
      </c>
      <c r="G664" t="s">
        <v>9384</v>
      </c>
    </row>
    <row r="665" spans="1:7" x14ac:dyDescent="0.25">
      <c r="A665" s="36">
        <v>5289</v>
      </c>
      <c r="B665" s="36" t="s">
        <v>8678</v>
      </c>
      <c r="C665" s="36">
        <v>2</v>
      </c>
      <c r="D665" s="36" t="s">
        <v>132</v>
      </c>
      <c r="E665" s="36">
        <v>30</v>
      </c>
      <c r="F665" s="36" t="s">
        <v>2630</v>
      </c>
      <c r="G665" t="s">
        <v>9167</v>
      </c>
    </row>
    <row r="666" spans="1:7" x14ac:dyDescent="0.25">
      <c r="A666" s="36">
        <v>5290</v>
      </c>
      <c r="B666" s="36" t="s">
        <v>8679</v>
      </c>
      <c r="C666" s="36">
        <v>2</v>
      </c>
      <c r="D666" s="36" t="s">
        <v>132</v>
      </c>
      <c r="E666" s="36">
        <v>30</v>
      </c>
      <c r="F666" s="36" t="s">
        <v>2630</v>
      </c>
      <c r="G666" t="s">
        <v>9385</v>
      </c>
    </row>
    <row r="667" spans="1:7" x14ac:dyDescent="0.25">
      <c r="A667" s="36">
        <v>5292</v>
      </c>
      <c r="B667" s="36" t="s">
        <v>8680</v>
      </c>
      <c r="C667" s="36">
        <v>2</v>
      </c>
      <c r="D667" s="36" t="s">
        <v>132</v>
      </c>
      <c r="E667" s="36">
        <v>30</v>
      </c>
      <c r="F667" s="36" t="s">
        <v>2630</v>
      </c>
      <c r="G667" t="s">
        <v>9386</v>
      </c>
    </row>
    <row r="668" spans="1:7" x14ac:dyDescent="0.25">
      <c r="A668" s="36">
        <v>5293</v>
      </c>
      <c r="B668" s="36" t="s">
        <v>8681</v>
      </c>
      <c r="C668" s="36">
        <v>2</v>
      </c>
      <c r="D668" s="36" t="s">
        <v>132</v>
      </c>
      <c r="E668" s="36">
        <v>30</v>
      </c>
      <c r="F668" s="36" t="s">
        <v>2630</v>
      </c>
      <c r="G668" t="s">
        <v>9387</v>
      </c>
    </row>
    <row r="669" spans="1:7" x14ac:dyDescent="0.25">
      <c r="A669" s="36">
        <v>5294</v>
      </c>
      <c r="B669" s="36" t="s">
        <v>8682</v>
      </c>
      <c r="C669" s="36">
        <v>2</v>
      </c>
      <c r="D669" s="36" t="s">
        <v>132</v>
      </c>
      <c r="E669" s="36">
        <v>30</v>
      </c>
      <c r="F669" s="36" t="s">
        <v>2630</v>
      </c>
      <c r="G669" t="s">
        <v>9388</v>
      </c>
    </row>
    <row r="670" spans="1:7" x14ac:dyDescent="0.25">
      <c r="A670" s="36">
        <v>5295</v>
      </c>
      <c r="B670" s="36" t="s">
        <v>8683</v>
      </c>
      <c r="C670" s="36">
        <v>2</v>
      </c>
      <c r="D670" s="36" t="s">
        <v>132</v>
      </c>
      <c r="E670" s="36">
        <v>30</v>
      </c>
      <c r="F670" s="36" t="s">
        <v>2630</v>
      </c>
      <c r="G670" t="s">
        <v>9389</v>
      </c>
    </row>
    <row r="671" spans="1:7" x14ac:dyDescent="0.25">
      <c r="A671" s="36">
        <v>5296</v>
      </c>
      <c r="B671" s="36" t="s">
        <v>8684</v>
      </c>
      <c r="C671" s="36">
        <v>2</v>
      </c>
      <c r="D671" s="36" t="s">
        <v>132</v>
      </c>
      <c r="E671" s="36">
        <v>30</v>
      </c>
      <c r="F671" s="36" t="s">
        <v>2630</v>
      </c>
      <c r="G671" t="s">
        <v>9390</v>
      </c>
    </row>
    <row r="672" spans="1:7" x14ac:dyDescent="0.25">
      <c r="A672" s="36">
        <v>5298</v>
      </c>
      <c r="B672" s="36" t="s">
        <v>8685</v>
      </c>
      <c r="C672" s="36">
        <v>2</v>
      </c>
      <c r="D672" s="36" t="s">
        <v>132</v>
      </c>
      <c r="E672" s="36">
        <v>30</v>
      </c>
      <c r="F672" s="36" t="s">
        <v>2630</v>
      </c>
      <c r="G672" t="s">
        <v>9377</v>
      </c>
    </row>
    <row r="673" spans="1:7" x14ac:dyDescent="0.25">
      <c r="A673" s="36">
        <v>5299</v>
      </c>
      <c r="B673" s="36" t="s">
        <v>8686</v>
      </c>
      <c r="C673" s="36">
        <v>2</v>
      </c>
      <c r="D673" s="36" t="s">
        <v>132</v>
      </c>
      <c r="E673" s="36">
        <v>30</v>
      </c>
      <c r="F673" s="36" t="s">
        <v>2630</v>
      </c>
      <c r="G673" t="s">
        <v>9391</v>
      </c>
    </row>
    <row r="674" spans="1:7" x14ac:dyDescent="0.25">
      <c r="A674" s="36">
        <v>5300</v>
      </c>
      <c r="B674" s="36" t="s">
        <v>8687</v>
      </c>
      <c r="C674" s="36">
        <v>2</v>
      </c>
      <c r="D674" s="36" t="s">
        <v>132</v>
      </c>
      <c r="E674" s="36">
        <v>30</v>
      </c>
      <c r="F674" s="36" t="s">
        <v>2630</v>
      </c>
      <c r="G674" t="s">
        <v>9392</v>
      </c>
    </row>
    <row r="675" spans="1:7" x14ac:dyDescent="0.25">
      <c r="A675" s="36">
        <v>5301</v>
      </c>
      <c r="B675" s="36" t="s">
        <v>8688</v>
      </c>
      <c r="C675" s="36">
        <v>2</v>
      </c>
      <c r="D675" s="36" t="s">
        <v>132</v>
      </c>
      <c r="E675" s="36">
        <v>30</v>
      </c>
      <c r="F675" s="36" t="s">
        <v>2630</v>
      </c>
      <c r="G675" t="s">
        <v>9393</v>
      </c>
    </row>
    <row r="676" spans="1:7" x14ac:dyDescent="0.25">
      <c r="A676" s="36">
        <v>5303</v>
      </c>
      <c r="B676" s="36" t="s">
        <v>8689</v>
      </c>
      <c r="C676" s="36">
        <v>2</v>
      </c>
      <c r="D676" s="36" t="s">
        <v>132</v>
      </c>
      <c r="E676" s="36">
        <v>30</v>
      </c>
      <c r="F676" s="36" t="s">
        <v>2630</v>
      </c>
      <c r="G676" t="s">
        <v>9394</v>
      </c>
    </row>
    <row r="677" spans="1:7" x14ac:dyDescent="0.25">
      <c r="A677" s="36">
        <v>5304</v>
      </c>
      <c r="B677" s="36" t="s">
        <v>8690</v>
      </c>
      <c r="C677" s="36">
        <v>2</v>
      </c>
      <c r="D677" s="36" t="s">
        <v>132</v>
      </c>
      <c r="E677" s="36">
        <v>30</v>
      </c>
      <c r="F677" s="36" t="s">
        <v>2630</v>
      </c>
      <c r="G677" t="s">
        <v>9395</v>
      </c>
    </row>
    <row r="678" spans="1:7" x14ac:dyDescent="0.25">
      <c r="A678" s="36">
        <v>5305</v>
      </c>
      <c r="B678" s="36" t="s">
        <v>8691</v>
      </c>
      <c r="C678" s="36">
        <v>2</v>
      </c>
      <c r="D678" s="36" t="s">
        <v>132</v>
      </c>
      <c r="E678" s="36">
        <v>30</v>
      </c>
      <c r="F678" s="36" t="s">
        <v>2630</v>
      </c>
      <c r="G678" t="s">
        <v>9396</v>
      </c>
    </row>
    <row r="679" spans="1:7" x14ac:dyDescent="0.25">
      <c r="A679" s="36">
        <v>5316</v>
      </c>
      <c r="B679" s="36" t="s">
        <v>8692</v>
      </c>
      <c r="C679" s="36">
        <v>2</v>
      </c>
      <c r="D679" s="36" t="s">
        <v>132</v>
      </c>
      <c r="E679" s="36">
        <v>30</v>
      </c>
      <c r="F679" s="36" t="s">
        <v>2630</v>
      </c>
      <c r="G679" t="s">
        <v>9168</v>
      </c>
    </row>
    <row r="680" spans="1:7" x14ac:dyDescent="0.25">
      <c r="A680" s="36">
        <v>5317</v>
      </c>
      <c r="B680" s="36" t="s">
        <v>8693</v>
      </c>
      <c r="C680" s="36">
        <v>2</v>
      </c>
      <c r="D680" s="36" t="s">
        <v>132</v>
      </c>
      <c r="E680" s="36">
        <v>30</v>
      </c>
      <c r="F680" s="36" t="s">
        <v>2630</v>
      </c>
      <c r="G680" t="s">
        <v>9397</v>
      </c>
    </row>
    <row r="681" spans="1:7" x14ac:dyDescent="0.25">
      <c r="A681" s="36">
        <v>5318</v>
      </c>
      <c r="B681" s="36" t="s">
        <v>8694</v>
      </c>
      <c r="C681" s="36">
        <v>2</v>
      </c>
      <c r="D681" s="36" t="s">
        <v>132</v>
      </c>
      <c r="E681" s="36">
        <v>30</v>
      </c>
      <c r="F681" s="36" t="s">
        <v>2630</v>
      </c>
      <c r="G681" t="s">
        <v>9398</v>
      </c>
    </row>
    <row r="682" spans="1:7" x14ac:dyDescent="0.25">
      <c r="A682" s="36">
        <v>5319</v>
      </c>
      <c r="B682" s="36" t="s">
        <v>8695</v>
      </c>
      <c r="C682" s="36">
        <v>2</v>
      </c>
      <c r="D682" s="36" t="s">
        <v>132</v>
      </c>
      <c r="E682" s="36">
        <v>30</v>
      </c>
      <c r="F682" s="36" t="s">
        <v>2630</v>
      </c>
      <c r="G682" t="s">
        <v>9399</v>
      </c>
    </row>
    <row r="683" spans="1:7" x14ac:dyDescent="0.25">
      <c r="A683" s="36">
        <v>5320</v>
      </c>
      <c r="B683" s="36" t="s">
        <v>8696</v>
      </c>
      <c r="C683" s="36">
        <v>2</v>
      </c>
      <c r="D683" s="36" t="s">
        <v>132</v>
      </c>
      <c r="E683" s="36">
        <v>30</v>
      </c>
      <c r="F683" s="36" t="s">
        <v>2630</v>
      </c>
      <c r="G683" t="s">
        <v>9400</v>
      </c>
    </row>
    <row r="684" spans="1:7" x14ac:dyDescent="0.25">
      <c r="A684" s="36">
        <v>5321</v>
      </c>
      <c r="B684" s="36" t="s">
        <v>8697</v>
      </c>
      <c r="C684" s="36">
        <v>2</v>
      </c>
      <c r="D684" s="36" t="s">
        <v>132</v>
      </c>
      <c r="E684" s="36">
        <v>30</v>
      </c>
      <c r="F684" s="36" t="s">
        <v>2630</v>
      </c>
      <c r="G684" t="s">
        <v>9401</v>
      </c>
    </row>
    <row r="685" spans="1:7" x14ac:dyDescent="0.25">
      <c r="A685" s="36">
        <v>5322</v>
      </c>
      <c r="B685" s="36" t="s">
        <v>8698</v>
      </c>
      <c r="C685" s="36">
        <v>2</v>
      </c>
      <c r="D685" s="36" t="s">
        <v>132</v>
      </c>
      <c r="E685" s="36">
        <v>30</v>
      </c>
      <c r="F685" s="36" t="s">
        <v>2630</v>
      </c>
      <c r="G685" t="s">
        <v>9402</v>
      </c>
    </row>
    <row r="686" spans="1:7" x14ac:dyDescent="0.25">
      <c r="A686" s="36">
        <v>5336</v>
      </c>
      <c r="B686" s="36" t="s">
        <v>8699</v>
      </c>
      <c r="C686" s="36">
        <v>2</v>
      </c>
      <c r="D686" s="36" t="s">
        <v>132</v>
      </c>
      <c r="E686" s="36">
        <v>30</v>
      </c>
      <c r="F686" s="36" t="s">
        <v>2630</v>
      </c>
      <c r="G686" t="s">
        <v>9403</v>
      </c>
    </row>
    <row r="687" spans="1:7" x14ac:dyDescent="0.25">
      <c r="A687" s="36">
        <v>5337</v>
      </c>
      <c r="B687" s="36" t="s">
        <v>8700</v>
      </c>
      <c r="C687" s="36">
        <v>2</v>
      </c>
      <c r="D687" s="36" t="s">
        <v>132</v>
      </c>
      <c r="E687" s="36">
        <v>30</v>
      </c>
      <c r="F687" s="36" t="s">
        <v>2630</v>
      </c>
      <c r="G687" t="s">
        <v>9404</v>
      </c>
    </row>
    <row r="688" spans="1:7" x14ac:dyDescent="0.25">
      <c r="A688" s="36">
        <v>5339</v>
      </c>
      <c r="B688" s="36" t="s">
        <v>8701</v>
      </c>
      <c r="C688" s="36">
        <v>2</v>
      </c>
      <c r="D688" s="36" t="s">
        <v>132</v>
      </c>
      <c r="E688" s="36">
        <v>30</v>
      </c>
      <c r="F688" s="36" t="s">
        <v>2630</v>
      </c>
      <c r="G688" t="s">
        <v>9405</v>
      </c>
    </row>
    <row r="689" spans="1:7" x14ac:dyDescent="0.25">
      <c r="A689" s="36">
        <v>5346</v>
      </c>
      <c r="B689" s="36" t="s">
        <v>8702</v>
      </c>
      <c r="C689" s="36">
        <v>2</v>
      </c>
      <c r="D689" s="36" t="s">
        <v>132</v>
      </c>
      <c r="E689" s="36">
        <v>30</v>
      </c>
      <c r="F689" s="36" t="s">
        <v>2630</v>
      </c>
      <c r="G689" t="s">
        <v>9406</v>
      </c>
    </row>
    <row r="690" spans="1:7" x14ac:dyDescent="0.25">
      <c r="A690" s="36">
        <v>7517</v>
      </c>
      <c r="B690" s="36" t="s">
        <v>8703</v>
      </c>
      <c r="C690" s="36">
        <v>2</v>
      </c>
      <c r="D690" s="36" t="s">
        <v>132</v>
      </c>
      <c r="E690" s="36">
        <v>30</v>
      </c>
      <c r="F690" s="36" t="s">
        <v>2630</v>
      </c>
      <c r="G690" t="s">
        <v>9167</v>
      </c>
    </row>
    <row r="691" spans="1:7" x14ac:dyDescent="0.25">
      <c r="A691" s="36">
        <v>33254</v>
      </c>
      <c r="B691" s="36" t="s">
        <v>8704</v>
      </c>
      <c r="C691" s="36">
        <v>2</v>
      </c>
      <c r="D691" s="36" t="s">
        <v>132</v>
      </c>
      <c r="E691" s="36">
        <v>30</v>
      </c>
      <c r="F691" s="36" t="s">
        <v>2630</v>
      </c>
      <c r="G691" t="s">
        <v>9407</v>
      </c>
    </row>
    <row r="692" spans="1:7" x14ac:dyDescent="0.25">
      <c r="A692" s="36">
        <v>49986</v>
      </c>
      <c r="B692" s="36" t="s">
        <v>8705</v>
      </c>
      <c r="C692" s="36">
        <v>2</v>
      </c>
      <c r="D692" s="36" t="s">
        <v>132</v>
      </c>
      <c r="E692" s="36">
        <v>30</v>
      </c>
      <c r="F692" s="36" t="s">
        <v>2630</v>
      </c>
      <c r="G692" t="s">
        <v>9145</v>
      </c>
    </row>
    <row r="693" spans="1:7" x14ac:dyDescent="0.25">
      <c r="A693" s="36">
        <v>57649</v>
      </c>
      <c r="B693" s="36" t="s">
        <v>8706</v>
      </c>
      <c r="C693" s="36">
        <v>2</v>
      </c>
      <c r="D693" s="36" t="s">
        <v>132</v>
      </c>
      <c r="E693" s="36">
        <v>30</v>
      </c>
      <c r="F693" s="36" t="s">
        <v>2630</v>
      </c>
      <c r="G693" t="s">
        <v>9145</v>
      </c>
    </row>
    <row r="694" spans="1:7" x14ac:dyDescent="0.25">
      <c r="A694" s="36">
        <v>57650</v>
      </c>
      <c r="B694" s="36" t="s">
        <v>8707</v>
      </c>
      <c r="C694" s="36">
        <v>2</v>
      </c>
      <c r="D694" s="36" t="s">
        <v>132</v>
      </c>
      <c r="E694" s="36">
        <v>30</v>
      </c>
      <c r="F694" s="36" t="s">
        <v>2630</v>
      </c>
      <c r="G694" t="s">
        <v>9145</v>
      </c>
    </row>
    <row r="695" spans="1:7" x14ac:dyDescent="0.25">
      <c r="A695" s="36">
        <v>57651</v>
      </c>
      <c r="B695" s="36" t="s">
        <v>8708</v>
      </c>
      <c r="C695" s="36">
        <v>2</v>
      </c>
      <c r="D695" s="36" t="s">
        <v>132</v>
      </c>
      <c r="E695" s="36">
        <v>30</v>
      </c>
      <c r="F695" s="36" t="s">
        <v>2630</v>
      </c>
      <c r="G695" t="s">
        <v>9145</v>
      </c>
    </row>
    <row r="696" spans="1:7" x14ac:dyDescent="0.25">
      <c r="A696" s="36">
        <v>57652</v>
      </c>
      <c r="B696" s="36" t="s">
        <v>8709</v>
      </c>
      <c r="C696" s="36">
        <v>2</v>
      </c>
      <c r="D696" s="36" t="s">
        <v>132</v>
      </c>
      <c r="E696" s="36">
        <v>30</v>
      </c>
      <c r="F696" s="36" t="s">
        <v>2630</v>
      </c>
      <c r="G696" t="s">
        <v>9145</v>
      </c>
    </row>
    <row r="697" spans="1:7" x14ac:dyDescent="0.25">
      <c r="A697" s="36">
        <v>69495</v>
      </c>
      <c r="B697" s="36" t="s">
        <v>8710</v>
      </c>
      <c r="C697" s="36">
        <v>2</v>
      </c>
      <c r="D697" s="36" t="s">
        <v>132</v>
      </c>
      <c r="E697" s="36">
        <v>30</v>
      </c>
      <c r="F697" s="36" t="s">
        <v>2630</v>
      </c>
      <c r="G697" t="s">
        <v>9168</v>
      </c>
    </row>
    <row r="698" spans="1:7" x14ac:dyDescent="0.25">
      <c r="A698" s="36">
        <v>85427</v>
      </c>
      <c r="B698" s="36" t="s">
        <v>8711</v>
      </c>
      <c r="C698" s="36">
        <v>2</v>
      </c>
      <c r="D698" s="36" t="s">
        <v>132</v>
      </c>
      <c r="E698" s="36">
        <v>30</v>
      </c>
      <c r="F698" s="36" t="s">
        <v>2630</v>
      </c>
      <c r="G698" t="s">
        <v>9145</v>
      </c>
    </row>
    <row r="699" spans="1:7" x14ac:dyDescent="0.25">
      <c r="A699" s="36">
        <v>85518</v>
      </c>
      <c r="B699" s="36" t="s">
        <v>8712</v>
      </c>
      <c r="C699" s="36">
        <v>2</v>
      </c>
      <c r="D699" s="36" t="s">
        <v>132</v>
      </c>
      <c r="E699" s="36">
        <v>30</v>
      </c>
      <c r="F699" s="36" t="s">
        <v>2630</v>
      </c>
      <c r="G699" t="s">
        <v>9168</v>
      </c>
    </row>
    <row r="700" spans="1:7" x14ac:dyDescent="0.25">
      <c r="A700" s="36">
        <v>85848</v>
      </c>
      <c r="B700" s="36" t="s">
        <v>8713</v>
      </c>
      <c r="C700" s="36">
        <v>2</v>
      </c>
      <c r="D700" s="36" t="s">
        <v>132</v>
      </c>
      <c r="E700" s="36">
        <v>30</v>
      </c>
      <c r="F700" s="36" t="s">
        <v>2630</v>
      </c>
      <c r="G700" t="s">
        <v>9145</v>
      </c>
    </row>
    <row r="701" spans="1:7" x14ac:dyDescent="0.25">
      <c r="A701" s="36">
        <v>3737</v>
      </c>
      <c r="B701" s="36" t="s">
        <v>8714</v>
      </c>
      <c r="C701" s="36">
        <v>2</v>
      </c>
      <c r="D701" s="36" t="s">
        <v>132</v>
      </c>
      <c r="E701" s="36">
        <v>24</v>
      </c>
      <c r="F701" s="36" t="s">
        <v>2639</v>
      </c>
      <c r="G701" t="s">
        <v>9408</v>
      </c>
    </row>
    <row r="702" spans="1:7" x14ac:dyDescent="0.25">
      <c r="A702" s="36">
        <v>5409</v>
      </c>
      <c r="B702" s="36" t="s">
        <v>8715</v>
      </c>
      <c r="C702" s="36">
        <v>2</v>
      </c>
      <c r="D702" s="36" t="s">
        <v>132</v>
      </c>
      <c r="E702" s="36">
        <v>24</v>
      </c>
      <c r="F702" s="36" t="s">
        <v>2639</v>
      </c>
      <c r="G702" t="s">
        <v>9409</v>
      </c>
    </row>
    <row r="703" spans="1:7" x14ac:dyDescent="0.25">
      <c r="A703" s="36">
        <v>5410</v>
      </c>
      <c r="B703" s="36" t="s">
        <v>8716</v>
      </c>
      <c r="C703" s="36">
        <v>2</v>
      </c>
      <c r="D703" s="36" t="s">
        <v>132</v>
      </c>
      <c r="E703" s="36">
        <v>24</v>
      </c>
      <c r="F703" s="36" t="s">
        <v>2639</v>
      </c>
      <c r="G703" t="s">
        <v>9410</v>
      </c>
    </row>
    <row r="704" spans="1:7" x14ac:dyDescent="0.25">
      <c r="A704" s="36">
        <v>5411</v>
      </c>
      <c r="B704" s="36" t="s">
        <v>8717</v>
      </c>
      <c r="C704" s="36">
        <v>2</v>
      </c>
      <c r="D704" s="36" t="s">
        <v>132</v>
      </c>
      <c r="E704" s="36">
        <v>24</v>
      </c>
      <c r="F704" s="36" t="s">
        <v>2639</v>
      </c>
      <c r="G704" t="s">
        <v>9149</v>
      </c>
    </row>
    <row r="705" spans="1:7" x14ac:dyDescent="0.25">
      <c r="A705" s="36">
        <v>5412</v>
      </c>
      <c r="B705" s="36" t="s">
        <v>8718</v>
      </c>
      <c r="C705" s="36">
        <v>2</v>
      </c>
      <c r="D705" s="36" t="s">
        <v>132</v>
      </c>
      <c r="E705" s="36">
        <v>24</v>
      </c>
      <c r="F705" s="36" t="s">
        <v>2639</v>
      </c>
      <c r="G705" t="s">
        <v>9411</v>
      </c>
    </row>
    <row r="706" spans="1:7" x14ac:dyDescent="0.25">
      <c r="A706" s="36">
        <v>5413</v>
      </c>
      <c r="B706" s="36" t="s">
        <v>8719</v>
      </c>
      <c r="C706" s="36">
        <v>2</v>
      </c>
      <c r="D706" s="36" t="s">
        <v>132</v>
      </c>
      <c r="E706" s="36">
        <v>24</v>
      </c>
      <c r="F706" s="36" t="s">
        <v>2639</v>
      </c>
      <c r="G706" t="s">
        <v>9412</v>
      </c>
    </row>
    <row r="707" spans="1:7" x14ac:dyDescent="0.25">
      <c r="A707" s="36">
        <v>5414</v>
      </c>
      <c r="B707" s="36" t="s">
        <v>8720</v>
      </c>
      <c r="C707" s="36">
        <v>2</v>
      </c>
      <c r="D707" s="36" t="s">
        <v>132</v>
      </c>
      <c r="E707" s="36">
        <v>24</v>
      </c>
      <c r="F707" s="36" t="s">
        <v>2639</v>
      </c>
      <c r="G707" t="s">
        <v>9413</v>
      </c>
    </row>
    <row r="708" spans="1:7" x14ac:dyDescent="0.25">
      <c r="A708" s="36">
        <v>5415</v>
      </c>
      <c r="B708" s="36" t="s">
        <v>8721</v>
      </c>
      <c r="C708" s="36">
        <v>2</v>
      </c>
      <c r="D708" s="36" t="s">
        <v>132</v>
      </c>
      <c r="E708" s="36">
        <v>24</v>
      </c>
      <c r="F708" s="36" t="s">
        <v>2639</v>
      </c>
      <c r="G708" t="s">
        <v>9414</v>
      </c>
    </row>
    <row r="709" spans="1:7" x14ac:dyDescent="0.25">
      <c r="A709" s="36">
        <v>5416</v>
      </c>
      <c r="B709" s="36" t="s">
        <v>8722</v>
      </c>
      <c r="C709" s="36">
        <v>2</v>
      </c>
      <c r="D709" s="36" t="s">
        <v>132</v>
      </c>
      <c r="E709" s="36">
        <v>24</v>
      </c>
      <c r="F709" s="36" t="s">
        <v>2639</v>
      </c>
      <c r="G709" t="s">
        <v>9415</v>
      </c>
    </row>
    <row r="710" spans="1:7" x14ac:dyDescent="0.25">
      <c r="A710" s="36">
        <v>5417</v>
      </c>
      <c r="B710" s="36" t="s">
        <v>8723</v>
      </c>
      <c r="C710" s="36">
        <v>2</v>
      </c>
      <c r="D710" s="36" t="s">
        <v>132</v>
      </c>
      <c r="E710" s="36">
        <v>24</v>
      </c>
      <c r="F710" s="36" t="s">
        <v>2639</v>
      </c>
      <c r="G710" t="s">
        <v>9416</v>
      </c>
    </row>
    <row r="711" spans="1:7" x14ac:dyDescent="0.25">
      <c r="A711" s="36">
        <v>5418</v>
      </c>
      <c r="B711" s="36" t="s">
        <v>8724</v>
      </c>
      <c r="C711" s="36">
        <v>2</v>
      </c>
      <c r="D711" s="36" t="s">
        <v>132</v>
      </c>
      <c r="E711" s="36">
        <v>24</v>
      </c>
      <c r="F711" s="36" t="s">
        <v>2639</v>
      </c>
      <c r="G711" t="s">
        <v>9417</v>
      </c>
    </row>
    <row r="712" spans="1:7" x14ac:dyDescent="0.25">
      <c r="A712" s="36">
        <v>5420</v>
      </c>
      <c r="B712" s="36" t="s">
        <v>8725</v>
      </c>
      <c r="C712" s="36">
        <v>2</v>
      </c>
      <c r="D712" s="36" t="s">
        <v>132</v>
      </c>
      <c r="E712" s="36">
        <v>24</v>
      </c>
      <c r="F712" s="36" t="s">
        <v>2639</v>
      </c>
      <c r="G712" t="s">
        <v>9418</v>
      </c>
    </row>
    <row r="713" spans="1:7" x14ac:dyDescent="0.25">
      <c r="A713" s="36">
        <v>5421</v>
      </c>
      <c r="B713" s="36" t="s">
        <v>8726</v>
      </c>
      <c r="C713" s="36">
        <v>2</v>
      </c>
      <c r="D713" s="36" t="s">
        <v>132</v>
      </c>
      <c r="E713" s="36">
        <v>24</v>
      </c>
      <c r="F713" s="36" t="s">
        <v>2639</v>
      </c>
      <c r="G713" t="s">
        <v>9419</v>
      </c>
    </row>
    <row r="714" spans="1:7" x14ac:dyDescent="0.25">
      <c r="A714" s="36">
        <v>5422</v>
      </c>
      <c r="B714" s="36" t="s">
        <v>8727</v>
      </c>
      <c r="C714" s="36">
        <v>2</v>
      </c>
      <c r="D714" s="36" t="s">
        <v>132</v>
      </c>
      <c r="E714" s="36">
        <v>24</v>
      </c>
      <c r="F714" s="36" t="s">
        <v>2639</v>
      </c>
      <c r="G714" t="s">
        <v>9420</v>
      </c>
    </row>
    <row r="715" spans="1:7" x14ac:dyDescent="0.25">
      <c r="A715" s="36">
        <v>5424</v>
      </c>
      <c r="B715" s="36" t="s">
        <v>8728</v>
      </c>
      <c r="C715" s="36">
        <v>2</v>
      </c>
      <c r="D715" s="36" t="s">
        <v>132</v>
      </c>
      <c r="E715" s="36">
        <v>24</v>
      </c>
      <c r="F715" s="36" t="s">
        <v>2639</v>
      </c>
      <c r="G715" t="s">
        <v>9421</v>
      </c>
    </row>
    <row r="716" spans="1:7" x14ac:dyDescent="0.25">
      <c r="A716" s="36">
        <v>5425</v>
      </c>
      <c r="B716" s="36" t="s">
        <v>8729</v>
      </c>
      <c r="C716" s="36">
        <v>2</v>
      </c>
      <c r="D716" s="36" t="s">
        <v>132</v>
      </c>
      <c r="E716" s="36">
        <v>24</v>
      </c>
      <c r="F716" s="36" t="s">
        <v>2639</v>
      </c>
      <c r="G716" t="s">
        <v>9422</v>
      </c>
    </row>
    <row r="717" spans="1:7" x14ac:dyDescent="0.25">
      <c r="A717" s="36">
        <v>5427</v>
      </c>
      <c r="B717" s="36" t="s">
        <v>8730</v>
      </c>
      <c r="C717" s="36">
        <v>2</v>
      </c>
      <c r="D717" s="36" t="s">
        <v>132</v>
      </c>
      <c r="E717" s="36">
        <v>24</v>
      </c>
      <c r="F717" s="36" t="s">
        <v>2639</v>
      </c>
      <c r="G717" t="s">
        <v>9408</v>
      </c>
    </row>
    <row r="718" spans="1:7" x14ac:dyDescent="0.25">
      <c r="A718" s="36">
        <v>5430</v>
      </c>
      <c r="B718" s="36" t="s">
        <v>8731</v>
      </c>
      <c r="C718" s="36">
        <v>2</v>
      </c>
      <c r="D718" s="36" t="s">
        <v>132</v>
      </c>
      <c r="E718" s="36">
        <v>24</v>
      </c>
      <c r="F718" s="36" t="s">
        <v>2639</v>
      </c>
      <c r="G718" t="s">
        <v>9423</v>
      </c>
    </row>
    <row r="719" spans="1:7" x14ac:dyDescent="0.25">
      <c r="A719" s="36">
        <v>5431</v>
      </c>
      <c r="B719" s="36" t="s">
        <v>8732</v>
      </c>
      <c r="C719" s="36">
        <v>2</v>
      </c>
      <c r="D719" s="36" t="s">
        <v>132</v>
      </c>
      <c r="E719" s="36">
        <v>24</v>
      </c>
      <c r="F719" s="36" t="s">
        <v>2639</v>
      </c>
      <c r="G719" t="s">
        <v>9424</v>
      </c>
    </row>
    <row r="720" spans="1:7" x14ac:dyDescent="0.25">
      <c r="A720" s="36">
        <v>5432</v>
      </c>
      <c r="B720" s="36" t="s">
        <v>8733</v>
      </c>
      <c r="C720" s="36">
        <v>2</v>
      </c>
      <c r="D720" s="36" t="s">
        <v>132</v>
      </c>
      <c r="E720" s="36">
        <v>24</v>
      </c>
      <c r="F720" s="36" t="s">
        <v>2639</v>
      </c>
      <c r="G720" t="s">
        <v>9425</v>
      </c>
    </row>
    <row r="721" spans="1:7" x14ac:dyDescent="0.25">
      <c r="A721" s="36">
        <v>7097</v>
      </c>
      <c r="B721" s="36" t="s">
        <v>8734</v>
      </c>
      <c r="C721" s="36">
        <v>2</v>
      </c>
      <c r="D721" s="36" t="s">
        <v>132</v>
      </c>
      <c r="E721" s="36">
        <v>24</v>
      </c>
      <c r="F721" s="36" t="s">
        <v>2639</v>
      </c>
      <c r="G721" t="s">
        <v>9149</v>
      </c>
    </row>
    <row r="722" spans="1:7" x14ac:dyDescent="0.25">
      <c r="A722" s="36">
        <v>63916</v>
      </c>
      <c r="B722" s="36" t="s">
        <v>8735</v>
      </c>
      <c r="C722" s="36">
        <v>2</v>
      </c>
      <c r="D722" s="36" t="s">
        <v>132</v>
      </c>
      <c r="E722" s="36">
        <v>24</v>
      </c>
      <c r="F722" s="36" t="s">
        <v>2639</v>
      </c>
      <c r="G722" t="s">
        <v>9426</v>
      </c>
    </row>
    <row r="723" spans="1:7" x14ac:dyDescent="0.25">
      <c r="A723" s="36">
        <v>63917</v>
      </c>
      <c r="B723" s="36" t="s">
        <v>8736</v>
      </c>
      <c r="C723" s="36">
        <v>2</v>
      </c>
      <c r="D723" s="36" t="s">
        <v>132</v>
      </c>
      <c r="E723" s="36">
        <v>24</v>
      </c>
      <c r="F723" s="36" t="s">
        <v>2639</v>
      </c>
      <c r="G723" t="s">
        <v>9427</v>
      </c>
    </row>
    <row r="724" spans="1:7" x14ac:dyDescent="0.25">
      <c r="A724" s="36">
        <v>63918</v>
      </c>
      <c r="B724" s="36" t="s">
        <v>8737</v>
      </c>
      <c r="C724" s="36">
        <v>2</v>
      </c>
      <c r="D724" s="36" t="s">
        <v>132</v>
      </c>
      <c r="E724" s="36">
        <v>24</v>
      </c>
      <c r="F724" s="36" t="s">
        <v>2639</v>
      </c>
      <c r="G724" t="s">
        <v>9428</v>
      </c>
    </row>
    <row r="725" spans="1:7" x14ac:dyDescent="0.25">
      <c r="A725" s="36">
        <v>69501</v>
      </c>
      <c r="B725" s="36" t="s">
        <v>8738</v>
      </c>
      <c r="C725" s="36">
        <v>2</v>
      </c>
      <c r="D725" s="36" t="s">
        <v>132</v>
      </c>
      <c r="E725" s="36">
        <v>24</v>
      </c>
      <c r="F725" s="36" t="s">
        <v>2639</v>
      </c>
      <c r="G725" t="s">
        <v>9408</v>
      </c>
    </row>
    <row r="726" spans="1:7" x14ac:dyDescent="0.25">
      <c r="A726" s="36">
        <v>72263</v>
      </c>
      <c r="B726" s="36" t="s">
        <v>8739</v>
      </c>
      <c r="C726" s="36">
        <v>2</v>
      </c>
      <c r="D726" s="36" t="s">
        <v>132</v>
      </c>
      <c r="E726" s="36">
        <v>24</v>
      </c>
      <c r="F726" s="36" t="s">
        <v>2639</v>
      </c>
      <c r="G726" t="s">
        <v>9149</v>
      </c>
    </row>
    <row r="727" spans="1:7" x14ac:dyDescent="0.25">
      <c r="A727" s="36">
        <v>72846</v>
      </c>
      <c r="B727" s="36" t="s">
        <v>8740</v>
      </c>
      <c r="C727" s="36">
        <v>2</v>
      </c>
      <c r="D727" s="36" t="s">
        <v>132</v>
      </c>
      <c r="E727" s="36">
        <v>24</v>
      </c>
      <c r="F727" s="36" t="s">
        <v>2639</v>
      </c>
      <c r="G727" t="s">
        <v>9419</v>
      </c>
    </row>
    <row r="728" spans="1:7" x14ac:dyDescent="0.25">
      <c r="A728" s="36">
        <v>85448</v>
      </c>
      <c r="B728" s="36" t="s">
        <v>8741</v>
      </c>
      <c r="C728" s="36">
        <v>2</v>
      </c>
      <c r="D728" s="36" t="s">
        <v>132</v>
      </c>
      <c r="E728" s="36">
        <v>24</v>
      </c>
      <c r="F728" s="36" t="s">
        <v>2639</v>
      </c>
      <c r="G728" t="s">
        <v>9149</v>
      </c>
    </row>
    <row r="729" spans="1:7" x14ac:dyDescent="0.25">
      <c r="A729" s="36">
        <v>85497</v>
      </c>
      <c r="B729" s="36" t="s">
        <v>8742</v>
      </c>
      <c r="C729" s="36">
        <v>2</v>
      </c>
      <c r="D729" s="36" t="s">
        <v>132</v>
      </c>
      <c r="E729" s="36">
        <v>24</v>
      </c>
      <c r="F729" s="36" t="s">
        <v>2639</v>
      </c>
      <c r="G729" t="s">
        <v>9419</v>
      </c>
    </row>
    <row r="730" spans="1:7" x14ac:dyDescent="0.25">
      <c r="A730" s="36">
        <v>85560</v>
      </c>
      <c r="B730" s="36" t="s">
        <v>8743</v>
      </c>
      <c r="C730" s="36">
        <v>2</v>
      </c>
      <c r="D730" s="36" t="s">
        <v>132</v>
      </c>
      <c r="E730" s="36">
        <v>24</v>
      </c>
      <c r="F730" s="36" t="s">
        <v>2639</v>
      </c>
      <c r="G730" t="s">
        <v>9423</v>
      </c>
    </row>
    <row r="731" spans="1:7" x14ac:dyDescent="0.25">
      <c r="A731" s="36">
        <v>3317</v>
      </c>
      <c r="B731" s="36" t="s">
        <v>8744</v>
      </c>
      <c r="C731" s="36">
        <v>2</v>
      </c>
      <c r="D731" s="36" t="s">
        <v>132</v>
      </c>
      <c r="E731" s="36">
        <v>31</v>
      </c>
      <c r="F731" s="36" t="s">
        <v>2611</v>
      </c>
      <c r="G731" t="s">
        <v>9152</v>
      </c>
    </row>
    <row r="732" spans="1:7" x14ac:dyDescent="0.25">
      <c r="A732" s="36">
        <v>5280</v>
      </c>
      <c r="B732" s="36" t="s">
        <v>8745</v>
      </c>
      <c r="C732" s="36">
        <v>2</v>
      </c>
      <c r="D732" s="36" t="s">
        <v>132</v>
      </c>
      <c r="E732" s="36">
        <v>31</v>
      </c>
      <c r="F732" s="36" t="s">
        <v>2611</v>
      </c>
      <c r="G732" t="s">
        <v>9429</v>
      </c>
    </row>
    <row r="733" spans="1:7" x14ac:dyDescent="0.25">
      <c r="A733" s="36">
        <v>5286</v>
      </c>
      <c r="B733" s="36" t="s">
        <v>8746</v>
      </c>
      <c r="C733" s="36">
        <v>2</v>
      </c>
      <c r="D733" s="36" t="s">
        <v>132</v>
      </c>
      <c r="E733" s="36">
        <v>31</v>
      </c>
      <c r="F733" s="36" t="s">
        <v>2611</v>
      </c>
      <c r="G733" t="s">
        <v>9430</v>
      </c>
    </row>
    <row r="734" spans="1:7" x14ac:dyDescent="0.25">
      <c r="A734" s="36">
        <v>5326</v>
      </c>
      <c r="B734" s="36" t="s">
        <v>8747</v>
      </c>
      <c r="C734" s="36">
        <v>2</v>
      </c>
      <c r="D734" s="36" t="s">
        <v>132</v>
      </c>
      <c r="E734" s="36">
        <v>31</v>
      </c>
      <c r="F734" s="36" t="s">
        <v>2611</v>
      </c>
      <c r="G734" t="s">
        <v>9431</v>
      </c>
    </row>
    <row r="735" spans="1:7" x14ac:dyDescent="0.25">
      <c r="A735" s="36">
        <v>5328</v>
      </c>
      <c r="B735" s="36" t="s">
        <v>8748</v>
      </c>
      <c r="C735" s="36">
        <v>2</v>
      </c>
      <c r="D735" s="36" t="s">
        <v>132</v>
      </c>
      <c r="E735" s="36">
        <v>31</v>
      </c>
      <c r="F735" s="36" t="s">
        <v>2611</v>
      </c>
      <c r="G735" t="s">
        <v>9432</v>
      </c>
    </row>
    <row r="736" spans="1:7" x14ac:dyDescent="0.25">
      <c r="A736" s="36">
        <v>5329</v>
      </c>
      <c r="B736" s="36" t="s">
        <v>8749</v>
      </c>
      <c r="C736" s="36">
        <v>2</v>
      </c>
      <c r="D736" s="36" t="s">
        <v>132</v>
      </c>
      <c r="E736" s="36">
        <v>31</v>
      </c>
      <c r="F736" s="36" t="s">
        <v>2611</v>
      </c>
      <c r="G736" t="s">
        <v>9433</v>
      </c>
    </row>
    <row r="737" spans="1:7" x14ac:dyDescent="0.25">
      <c r="A737" s="36">
        <v>5330</v>
      </c>
      <c r="B737" s="36" t="s">
        <v>8750</v>
      </c>
      <c r="C737" s="36">
        <v>2</v>
      </c>
      <c r="D737" s="36" t="s">
        <v>132</v>
      </c>
      <c r="E737" s="36">
        <v>31</v>
      </c>
      <c r="F737" s="36" t="s">
        <v>2611</v>
      </c>
      <c r="G737" t="s">
        <v>9434</v>
      </c>
    </row>
    <row r="738" spans="1:7" x14ac:dyDescent="0.25">
      <c r="A738" s="36">
        <v>5332</v>
      </c>
      <c r="B738" s="36" t="s">
        <v>8751</v>
      </c>
      <c r="C738" s="36">
        <v>2</v>
      </c>
      <c r="D738" s="36" t="s">
        <v>132</v>
      </c>
      <c r="E738" s="36">
        <v>31</v>
      </c>
      <c r="F738" s="36" t="s">
        <v>2611</v>
      </c>
      <c r="G738" t="s">
        <v>9435</v>
      </c>
    </row>
    <row r="739" spans="1:7" x14ac:dyDescent="0.25">
      <c r="A739" s="36">
        <v>5341</v>
      </c>
      <c r="B739" s="36" t="s">
        <v>8752</v>
      </c>
      <c r="C739" s="36">
        <v>2</v>
      </c>
      <c r="D739" s="36" t="s">
        <v>132</v>
      </c>
      <c r="E739" s="36">
        <v>31</v>
      </c>
      <c r="F739" s="36" t="s">
        <v>2611</v>
      </c>
      <c r="G739" t="s">
        <v>9152</v>
      </c>
    </row>
    <row r="740" spans="1:7" x14ac:dyDescent="0.25">
      <c r="A740" s="36">
        <v>5342</v>
      </c>
      <c r="B740" s="36" t="s">
        <v>8753</v>
      </c>
      <c r="C740" s="36">
        <v>2</v>
      </c>
      <c r="D740" s="36" t="s">
        <v>132</v>
      </c>
      <c r="E740" s="36">
        <v>31</v>
      </c>
      <c r="F740" s="36" t="s">
        <v>2611</v>
      </c>
      <c r="G740" t="s">
        <v>9436</v>
      </c>
    </row>
    <row r="741" spans="1:7" x14ac:dyDescent="0.25">
      <c r="A741" s="36">
        <v>5345</v>
      </c>
      <c r="B741" s="36" t="s">
        <v>8754</v>
      </c>
      <c r="C741" s="36">
        <v>2</v>
      </c>
      <c r="D741" s="36" t="s">
        <v>132</v>
      </c>
      <c r="E741" s="36">
        <v>31</v>
      </c>
      <c r="F741" s="36" t="s">
        <v>2611</v>
      </c>
      <c r="G741" t="s">
        <v>9437</v>
      </c>
    </row>
    <row r="742" spans="1:7" x14ac:dyDescent="0.25">
      <c r="A742" s="36">
        <v>5348</v>
      </c>
      <c r="B742" s="36" t="s">
        <v>8755</v>
      </c>
      <c r="C742" s="36">
        <v>2</v>
      </c>
      <c r="D742" s="36" t="s">
        <v>132</v>
      </c>
      <c r="E742" s="36">
        <v>31</v>
      </c>
      <c r="F742" s="36" t="s">
        <v>2611</v>
      </c>
      <c r="G742" t="s">
        <v>9438</v>
      </c>
    </row>
    <row r="743" spans="1:7" x14ac:dyDescent="0.25">
      <c r="A743" s="36">
        <v>5351</v>
      </c>
      <c r="B743" s="36" t="s">
        <v>8756</v>
      </c>
      <c r="C743" s="36">
        <v>2</v>
      </c>
      <c r="D743" s="36" t="s">
        <v>132</v>
      </c>
      <c r="E743" s="36">
        <v>31</v>
      </c>
      <c r="F743" s="36" t="s">
        <v>2611</v>
      </c>
      <c r="G743" t="s">
        <v>9439</v>
      </c>
    </row>
    <row r="744" spans="1:7" x14ac:dyDescent="0.25">
      <c r="A744" s="36">
        <v>5352</v>
      </c>
      <c r="B744" s="36" t="s">
        <v>8757</v>
      </c>
      <c r="C744" s="36">
        <v>2</v>
      </c>
      <c r="D744" s="36" t="s">
        <v>132</v>
      </c>
      <c r="E744" s="36">
        <v>31</v>
      </c>
      <c r="F744" s="36" t="s">
        <v>2611</v>
      </c>
      <c r="G744" t="s">
        <v>9440</v>
      </c>
    </row>
    <row r="745" spans="1:7" x14ac:dyDescent="0.25">
      <c r="A745" s="36">
        <v>5354</v>
      </c>
      <c r="B745" s="36" t="s">
        <v>8758</v>
      </c>
      <c r="C745" s="36">
        <v>2</v>
      </c>
      <c r="D745" s="36" t="s">
        <v>132</v>
      </c>
      <c r="E745" s="36">
        <v>31</v>
      </c>
      <c r="F745" s="36" t="s">
        <v>2611</v>
      </c>
      <c r="G745" t="s">
        <v>9441</v>
      </c>
    </row>
    <row r="746" spans="1:7" x14ac:dyDescent="0.25">
      <c r="A746" s="36">
        <v>5356</v>
      </c>
      <c r="B746" s="36" t="s">
        <v>8759</v>
      </c>
      <c r="C746" s="36">
        <v>2</v>
      </c>
      <c r="D746" s="36" t="s">
        <v>132</v>
      </c>
      <c r="E746" s="36">
        <v>31</v>
      </c>
      <c r="F746" s="36" t="s">
        <v>2611</v>
      </c>
      <c r="G746" t="s">
        <v>9442</v>
      </c>
    </row>
    <row r="747" spans="1:7" x14ac:dyDescent="0.25">
      <c r="A747" s="36">
        <v>5357</v>
      </c>
      <c r="B747" s="36" t="s">
        <v>8760</v>
      </c>
      <c r="C747" s="36">
        <v>2</v>
      </c>
      <c r="D747" s="36" t="s">
        <v>132</v>
      </c>
      <c r="E747" s="36">
        <v>31</v>
      </c>
      <c r="F747" s="36" t="s">
        <v>2611</v>
      </c>
      <c r="G747" t="s">
        <v>9443</v>
      </c>
    </row>
    <row r="748" spans="1:7" x14ac:dyDescent="0.25">
      <c r="A748" s="36">
        <v>16433</v>
      </c>
      <c r="B748" s="36" t="s">
        <v>8761</v>
      </c>
      <c r="C748" s="36">
        <v>2</v>
      </c>
      <c r="D748" s="36" t="s">
        <v>132</v>
      </c>
      <c r="E748" s="36">
        <v>31</v>
      </c>
      <c r="F748" s="36" t="s">
        <v>2611</v>
      </c>
      <c r="G748" t="s">
        <v>9444</v>
      </c>
    </row>
    <row r="749" spans="1:7" x14ac:dyDescent="0.25">
      <c r="A749" s="36">
        <v>33255</v>
      </c>
      <c r="B749" s="36" t="s">
        <v>8762</v>
      </c>
      <c r="C749" s="36">
        <v>2</v>
      </c>
      <c r="D749" s="36" t="s">
        <v>132</v>
      </c>
      <c r="E749" s="36">
        <v>31</v>
      </c>
      <c r="F749" s="36" t="s">
        <v>2611</v>
      </c>
      <c r="G749" t="s">
        <v>9445</v>
      </c>
    </row>
    <row r="750" spans="1:7" x14ac:dyDescent="0.25">
      <c r="A750" s="36">
        <v>69491</v>
      </c>
      <c r="B750" s="36" t="s">
        <v>8763</v>
      </c>
      <c r="C750" s="36">
        <v>2</v>
      </c>
      <c r="D750" s="36" t="s">
        <v>132</v>
      </c>
      <c r="E750" s="36">
        <v>31</v>
      </c>
      <c r="F750" s="36" t="s">
        <v>2611</v>
      </c>
      <c r="G750" t="s">
        <v>9152</v>
      </c>
    </row>
    <row r="751" spans="1:7" x14ac:dyDescent="0.25">
      <c r="A751" s="36">
        <v>69498</v>
      </c>
      <c r="B751" s="36" t="s">
        <v>8764</v>
      </c>
      <c r="C751" s="36">
        <v>2</v>
      </c>
      <c r="D751" s="36" t="s">
        <v>132</v>
      </c>
      <c r="E751" s="36">
        <v>31</v>
      </c>
      <c r="F751" s="36" t="s">
        <v>2611</v>
      </c>
      <c r="G751" t="s">
        <v>9434</v>
      </c>
    </row>
    <row r="752" spans="1:7" x14ac:dyDescent="0.25">
      <c r="A752" s="36">
        <v>72590</v>
      </c>
      <c r="B752" s="36" t="s">
        <v>8765</v>
      </c>
      <c r="C752" s="36">
        <v>2</v>
      </c>
      <c r="D752" s="36" t="s">
        <v>132</v>
      </c>
      <c r="E752" s="36">
        <v>31</v>
      </c>
      <c r="F752" s="36" t="s">
        <v>2611</v>
      </c>
      <c r="G752" t="s">
        <v>9152</v>
      </c>
    </row>
    <row r="753" spans="1:7" x14ac:dyDescent="0.25">
      <c r="A753" s="36">
        <v>85595</v>
      </c>
      <c r="B753" s="36" t="s">
        <v>8766</v>
      </c>
      <c r="C753" s="36">
        <v>2</v>
      </c>
      <c r="D753" s="36" t="s">
        <v>132</v>
      </c>
      <c r="E753" s="36">
        <v>31</v>
      </c>
      <c r="F753" s="36" t="s">
        <v>2611</v>
      </c>
      <c r="G753" t="s">
        <v>9439</v>
      </c>
    </row>
    <row r="754" spans="1:7" x14ac:dyDescent="0.25">
      <c r="A754" s="36">
        <v>31947</v>
      </c>
      <c r="B754" s="36" t="s">
        <v>88</v>
      </c>
      <c r="C754" s="36">
        <v>2</v>
      </c>
      <c r="D754" s="36" t="s">
        <v>132</v>
      </c>
      <c r="E754" s="36">
        <v>31</v>
      </c>
      <c r="F754" s="36" t="s">
        <v>2611</v>
      </c>
      <c r="G754" t="s">
        <v>9446</v>
      </c>
    </row>
    <row r="755" spans="1:7" x14ac:dyDescent="0.25">
      <c r="A755" s="36">
        <v>5713</v>
      </c>
      <c r="B755" s="36" t="s">
        <v>8767</v>
      </c>
      <c r="C755" s="36">
        <v>2</v>
      </c>
      <c r="D755" s="36" t="s">
        <v>132</v>
      </c>
      <c r="E755" s="36">
        <v>12</v>
      </c>
      <c r="F755" s="36" t="s">
        <v>2632</v>
      </c>
      <c r="G755" t="s">
        <v>9163</v>
      </c>
    </row>
    <row r="756" spans="1:7" x14ac:dyDescent="0.25">
      <c r="A756" s="36">
        <v>5720</v>
      </c>
      <c r="B756" s="36" t="s">
        <v>8768</v>
      </c>
      <c r="C756" s="36">
        <v>2</v>
      </c>
      <c r="D756" s="36" t="s">
        <v>132</v>
      </c>
      <c r="E756" s="36">
        <v>12</v>
      </c>
      <c r="F756" s="36" t="s">
        <v>2632</v>
      </c>
      <c r="G756" t="s">
        <v>9447</v>
      </c>
    </row>
    <row r="757" spans="1:7" x14ac:dyDescent="0.25">
      <c r="A757" s="36">
        <v>5721</v>
      </c>
      <c r="B757" s="36" t="s">
        <v>8769</v>
      </c>
      <c r="C757" s="36">
        <v>2</v>
      </c>
      <c r="D757" s="36" t="s">
        <v>132</v>
      </c>
      <c r="E757" s="36">
        <v>12</v>
      </c>
      <c r="F757" s="36" t="s">
        <v>2632</v>
      </c>
      <c r="G757" t="s">
        <v>9448</v>
      </c>
    </row>
    <row r="758" spans="1:7" x14ac:dyDescent="0.25">
      <c r="A758" s="36">
        <v>5722</v>
      </c>
      <c r="B758" s="36" t="s">
        <v>8770</v>
      </c>
      <c r="C758" s="36">
        <v>2</v>
      </c>
      <c r="D758" s="36" t="s">
        <v>132</v>
      </c>
      <c r="E758" s="36">
        <v>12</v>
      </c>
      <c r="F758" s="36" t="s">
        <v>2632</v>
      </c>
      <c r="G758" t="s">
        <v>9449</v>
      </c>
    </row>
    <row r="759" spans="1:7" x14ac:dyDescent="0.25">
      <c r="A759" s="76">
        <v>5723</v>
      </c>
      <c r="B759" s="77" t="s">
        <v>8771</v>
      </c>
      <c r="C759" s="76">
        <v>2</v>
      </c>
      <c r="D759" s="76" t="s">
        <v>132</v>
      </c>
      <c r="E759" s="76">
        <v>12</v>
      </c>
      <c r="F759" s="77" t="s">
        <v>2632</v>
      </c>
      <c r="G759" t="s">
        <v>9450</v>
      </c>
    </row>
    <row r="760" spans="1:7" x14ac:dyDescent="0.25">
      <c r="A760" s="36">
        <v>5724</v>
      </c>
      <c r="B760" s="36" t="s">
        <v>8772</v>
      </c>
      <c r="C760" s="36">
        <v>2</v>
      </c>
      <c r="D760" s="36" t="s">
        <v>132</v>
      </c>
      <c r="E760" s="36">
        <v>12</v>
      </c>
      <c r="F760" s="36" t="s">
        <v>2632</v>
      </c>
      <c r="G760" t="s">
        <v>9451</v>
      </c>
    </row>
    <row r="761" spans="1:7" x14ac:dyDescent="0.25">
      <c r="A761" s="36">
        <v>5725</v>
      </c>
      <c r="B761" s="36" t="s">
        <v>8773</v>
      </c>
      <c r="C761" s="36">
        <v>2</v>
      </c>
      <c r="D761" s="36" t="s">
        <v>132</v>
      </c>
      <c r="E761" s="36">
        <v>12</v>
      </c>
      <c r="F761" s="36" t="s">
        <v>2632</v>
      </c>
      <c r="G761" t="s">
        <v>9452</v>
      </c>
    </row>
    <row r="762" spans="1:7" x14ac:dyDescent="0.25">
      <c r="A762" s="36">
        <v>5727</v>
      </c>
      <c r="B762" s="36" t="s">
        <v>8774</v>
      </c>
      <c r="C762" s="36">
        <v>2</v>
      </c>
      <c r="D762" s="36" t="s">
        <v>132</v>
      </c>
      <c r="E762" s="36">
        <v>12</v>
      </c>
      <c r="F762" s="36" t="s">
        <v>2632</v>
      </c>
      <c r="G762" t="s">
        <v>9163</v>
      </c>
    </row>
    <row r="763" spans="1:7" x14ac:dyDescent="0.25">
      <c r="A763" s="36">
        <v>5728</v>
      </c>
      <c r="B763" s="36" t="s">
        <v>8775</v>
      </c>
      <c r="C763" s="36">
        <v>2</v>
      </c>
      <c r="D763" s="36" t="s">
        <v>132</v>
      </c>
      <c r="E763" s="36">
        <v>12</v>
      </c>
      <c r="F763" s="36" t="s">
        <v>2632</v>
      </c>
      <c r="G763" t="s">
        <v>9453</v>
      </c>
    </row>
    <row r="764" spans="1:7" x14ac:dyDescent="0.25">
      <c r="A764" s="36">
        <v>5729</v>
      </c>
      <c r="B764" s="36" t="s">
        <v>8776</v>
      </c>
      <c r="C764" s="36">
        <v>2</v>
      </c>
      <c r="D764" s="36" t="s">
        <v>132</v>
      </c>
      <c r="E764" s="36">
        <v>12</v>
      </c>
      <c r="F764" s="36" t="s">
        <v>2632</v>
      </c>
      <c r="G764" t="s">
        <v>9454</v>
      </c>
    </row>
    <row r="765" spans="1:7" x14ac:dyDescent="0.25">
      <c r="A765" s="36">
        <v>5730</v>
      </c>
      <c r="B765" s="36" t="s">
        <v>8777</v>
      </c>
      <c r="C765" s="36">
        <v>2</v>
      </c>
      <c r="D765" s="36" t="s">
        <v>132</v>
      </c>
      <c r="E765" s="36">
        <v>12</v>
      </c>
      <c r="F765" s="36" t="s">
        <v>2632</v>
      </c>
      <c r="G765" t="s">
        <v>9455</v>
      </c>
    </row>
    <row r="766" spans="1:7" x14ac:dyDescent="0.25">
      <c r="A766" s="36">
        <v>5731</v>
      </c>
      <c r="B766" s="36" t="s">
        <v>8778</v>
      </c>
      <c r="C766" s="36">
        <v>2</v>
      </c>
      <c r="D766" s="36" t="s">
        <v>132</v>
      </c>
      <c r="E766" s="36">
        <v>12</v>
      </c>
      <c r="F766" s="36" t="s">
        <v>2632</v>
      </c>
      <c r="G766" t="s">
        <v>9456</v>
      </c>
    </row>
    <row r="767" spans="1:7" x14ac:dyDescent="0.25">
      <c r="A767" s="36">
        <v>5732</v>
      </c>
      <c r="B767" s="36" t="s">
        <v>8779</v>
      </c>
      <c r="C767" s="36">
        <v>2</v>
      </c>
      <c r="D767" s="36" t="s">
        <v>132</v>
      </c>
      <c r="E767" s="36">
        <v>12</v>
      </c>
      <c r="F767" s="36" t="s">
        <v>2632</v>
      </c>
      <c r="G767" t="s">
        <v>9457</v>
      </c>
    </row>
    <row r="768" spans="1:7" x14ac:dyDescent="0.25">
      <c r="A768" s="36">
        <v>5735</v>
      </c>
      <c r="B768" s="36" t="s">
        <v>8780</v>
      </c>
      <c r="C768" s="36">
        <v>2</v>
      </c>
      <c r="D768" s="36" t="s">
        <v>132</v>
      </c>
      <c r="E768" s="36">
        <v>12</v>
      </c>
      <c r="F768" s="36" t="s">
        <v>2632</v>
      </c>
      <c r="G768" t="s">
        <v>9458</v>
      </c>
    </row>
    <row r="769" spans="1:7" x14ac:dyDescent="0.25">
      <c r="A769" s="36">
        <v>5736</v>
      </c>
      <c r="B769" s="36" t="s">
        <v>8781</v>
      </c>
      <c r="C769" s="36">
        <v>2</v>
      </c>
      <c r="D769" s="36" t="s">
        <v>132</v>
      </c>
      <c r="E769" s="36">
        <v>12</v>
      </c>
      <c r="F769" s="36" t="s">
        <v>2632</v>
      </c>
      <c r="G769" t="s">
        <v>9459</v>
      </c>
    </row>
    <row r="770" spans="1:7" x14ac:dyDescent="0.25">
      <c r="A770" s="36">
        <v>5738</v>
      </c>
      <c r="B770" s="36" t="s">
        <v>8782</v>
      </c>
      <c r="C770" s="36">
        <v>2</v>
      </c>
      <c r="D770" s="36" t="s">
        <v>132</v>
      </c>
      <c r="E770" s="36">
        <v>12</v>
      </c>
      <c r="F770" s="36" t="s">
        <v>2632</v>
      </c>
      <c r="G770" t="s">
        <v>9460</v>
      </c>
    </row>
    <row r="771" spans="1:7" x14ac:dyDescent="0.25">
      <c r="A771" s="36">
        <v>5739</v>
      </c>
      <c r="B771" s="36" t="s">
        <v>8783</v>
      </c>
      <c r="C771" s="36">
        <v>2</v>
      </c>
      <c r="D771" s="36" t="s">
        <v>132</v>
      </c>
      <c r="E771" s="36">
        <v>12</v>
      </c>
      <c r="F771" s="36" t="s">
        <v>2632</v>
      </c>
      <c r="G771" t="s">
        <v>9155</v>
      </c>
    </row>
    <row r="772" spans="1:7" x14ac:dyDescent="0.25">
      <c r="A772" s="36">
        <v>5740</v>
      </c>
      <c r="B772" s="36" t="s">
        <v>8784</v>
      </c>
      <c r="C772" s="36">
        <v>2</v>
      </c>
      <c r="D772" s="36" t="s">
        <v>132</v>
      </c>
      <c r="E772" s="36">
        <v>12</v>
      </c>
      <c r="F772" s="36" t="s">
        <v>2632</v>
      </c>
      <c r="G772" t="s">
        <v>9461</v>
      </c>
    </row>
    <row r="773" spans="1:7" x14ac:dyDescent="0.25">
      <c r="A773" s="36">
        <v>5741</v>
      </c>
      <c r="B773" s="36" t="s">
        <v>8785</v>
      </c>
      <c r="C773" s="36">
        <v>2</v>
      </c>
      <c r="D773" s="36" t="s">
        <v>132</v>
      </c>
      <c r="E773" s="36">
        <v>12</v>
      </c>
      <c r="F773" s="36" t="s">
        <v>2632</v>
      </c>
      <c r="G773" t="s">
        <v>9462</v>
      </c>
    </row>
    <row r="774" spans="1:7" x14ac:dyDescent="0.25">
      <c r="A774" s="36">
        <v>5742</v>
      </c>
      <c r="B774" s="36" t="s">
        <v>8786</v>
      </c>
      <c r="C774" s="36">
        <v>2</v>
      </c>
      <c r="D774" s="36" t="s">
        <v>132</v>
      </c>
      <c r="E774" s="36">
        <v>12</v>
      </c>
      <c r="F774" s="36" t="s">
        <v>2632</v>
      </c>
      <c r="G774" t="s">
        <v>9463</v>
      </c>
    </row>
    <row r="775" spans="1:7" x14ac:dyDescent="0.25">
      <c r="A775" s="36">
        <v>5743</v>
      </c>
      <c r="B775" s="36" t="s">
        <v>8787</v>
      </c>
      <c r="C775" s="36">
        <v>2</v>
      </c>
      <c r="D775" s="36" t="s">
        <v>132</v>
      </c>
      <c r="E775" s="36">
        <v>12</v>
      </c>
      <c r="F775" s="36" t="s">
        <v>2632</v>
      </c>
      <c r="G775" t="s">
        <v>9464</v>
      </c>
    </row>
    <row r="776" spans="1:7" x14ac:dyDescent="0.25">
      <c r="A776" s="36">
        <v>5746</v>
      </c>
      <c r="B776" s="36" t="s">
        <v>8788</v>
      </c>
      <c r="C776" s="36">
        <v>2</v>
      </c>
      <c r="D776" s="36" t="s">
        <v>132</v>
      </c>
      <c r="E776" s="36">
        <v>12</v>
      </c>
      <c r="F776" s="36" t="s">
        <v>2632</v>
      </c>
      <c r="G776" t="s">
        <v>9461</v>
      </c>
    </row>
    <row r="777" spans="1:7" x14ac:dyDescent="0.25">
      <c r="A777" s="36">
        <v>5748</v>
      </c>
      <c r="B777" s="36" t="s">
        <v>8789</v>
      </c>
      <c r="C777" s="36">
        <v>2</v>
      </c>
      <c r="D777" s="36" t="s">
        <v>132</v>
      </c>
      <c r="E777" s="36">
        <v>12</v>
      </c>
      <c r="F777" s="36" t="s">
        <v>2632</v>
      </c>
      <c r="G777" t="s">
        <v>9465</v>
      </c>
    </row>
    <row r="778" spans="1:7" x14ac:dyDescent="0.25">
      <c r="A778" s="36">
        <v>5749</v>
      </c>
      <c r="B778" s="36" t="s">
        <v>8790</v>
      </c>
      <c r="C778" s="36">
        <v>2</v>
      </c>
      <c r="D778" s="36" t="s">
        <v>132</v>
      </c>
      <c r="E778" s="36">
        <v>12</v>
      </c>
      <c r="F778" s="36" t="s">
        <v>2632</v>
      </c>
      <c r="G778" t="s">
        <v>9466</v>
      </c>
    </row>
    <row r="779" spans="1:7" x14ac:dyDescent="0.25">
      <c r="A779" s="36">
        <v>5750</v>
      </c>
      <c r="B779" s="36" t="s">
        <v>8791</v>
      </c>
      <c r="C779" s="36">
        <v>2</v>
      </c>
      <c r="D779" s="36" t="s">
        <v>132</v>
      </c>
      <c r="E779" s="36">
        <v>12</v>
      </c>
      <c r="F779" s="36" t="s">
        <v>2632</v>
      </c>
      <c r="G779" t="s">
        <v>9467</v>
      </c>
    </row>
    <row r="780" spans="1:7" x14ac:dyDescent="0.25">
      <c r="A780" s="36">
        <v>5751</v>
      </c>
      <c r="B780" s="36" t="s">
        <v>8792</v>
      </c>
      <c r="C780" s="36">
        <v>2</v>
      </c>
      <c r="D780" s="36" t="s">
        <v>132</v>
      </c>
      <c r="E780" s="36">
        <v>12</v>
      </c>
      <c r="F780" s="36" t="s">
        <v>2632</v>
      </c>
      <c r="G780" t="s">
        <v>9468</v>
      </c>
    </row>
    <row r="781" spans="1:7" x14ac:dyDescent="0.25">
      <c r="A781" s="36">
        <v>5752</v>
      </c>
      <c r="B781" s="36" t="s">
        <v>8793</v>
      </c>
      <c r="C781" s="36">
        <v>2</v>
      </c>
      <c r="D781" s="36" t="s">
        <v>132</v>
      </c>
      <c r="E781" s="36">
        <v>12</v>
      </c>
      <c r="F781" s="36" t="s">
        <v>2632</v>
      </c>
      <c r="G781" t="s">
        <v>9469</v>
      </c>
    </row>
    <row r="782" spans="1:7" x14ac:dyDescent="0.25">
      <c r="A782" s="36">
        <v>5753</v>
      </c>
      <c r="B782" s="36" t="s">
        <v>8794</v>
      </c>
      <c r="C782" s="36">
        <v>2</v>
      </c>
      <c r="D782" s="36" t="s">
        <v>132</v>
      </c>
      <c r="E782" s="36">
        <v>12</v>
      </c>
      <c r="F782" s="36" t="s">
        <v>2632</v>
      </c>
      <c r="G782" t="s">
        <v>9470</v>
      </c>
    </row>
    <row r="783" spans="1:7" x14ac:dyDescent="0.25">
      <c r="A783" s="36">
        <v>5756</v>
      </c>
      <c r="B783" s="36" t="s">
        <v>8795</v>
      </c>
      <c r="C783" s="36">
        <v>2</v>
      </c>
      <c r="D783" s="36" t="s">
        <v>132</v>
      </c>
      <c r="E783" s="36">
        <v>12</v>
      </c>
      <c r="F783" s="36" t="s">
        <v>2632</v>
      </c>
      <c r="G783" t="s">
        <v>9471</v>
      </c>
    </row>
    <row r="784" spans="1:7" x14ac:dyDescent="0.25">
      <c r="A784" s="36">
        <v>5757</v>
      </c>
      <c r="B784" s="36" t="s">
        <v>8796</v>
      </c>
      <c r="C784" s="36">
        <v>2</v>
      </c>
      <c r="D784" s="36" t="s">
        <v>132</v>
      </c>
      <c r="E784" s="36">
        <v>12</v>
      </c>
      <c r="F784" s="36" t="s">
        <v>2632</v>
      </c>
      <c r="G784" t="s">
        <v>9472</v>
      </c>
    </row>
    <row r="785" spans="1:7" x14ac:dyDescent="0.25">
      <c r="A785" s="36">
        <v>5758</v>
      </c>
      <c r="B785" s="36" t="s">
        <v>8797</v>
      </c>
      <c r="C785" s="36">
        <v>2</v>
      </c>
      <c r="D785" s="36" t="s">
        <v>132</v>
      </c>
      <c r="E785" s="36">
        <v>12</v>
      </c>
      <c r="F785" s="36" t="s">
        <v>2632</v>
      </c>
      <c r="G785" t="s">
        <v>9473</v>
      </c>
    </row>
    <row r="786" spans="1:7" x14ac:dyDescent="0.25">
      <c r="A786" s="36">
        <v>5763</v>
      </c>
      <c r="B786" s="36" t="s">
        <v>8798</v>
      </c>
      <c r="C786" s="36">
        <v>2</v>
      </c>
      <c r="D786" s="36" t="s">
        <v>132</v>
      </c>
      <c r="E786" s="36">
        <v>12</v>
      </c>
      <c r="F786" s="36" t="s">
        <v>2632</v>
      </c>
      <c r="G786" t="s">
        <v>9474</v>
      </c>
    </row>
    <row r="787" spans="1:7" x14ac:dyDescent="0.25">
      <c r="A787" s="36">
        <v>32601</v>
      </c>
      <c r="B787" s="36" t="s">
        <v>8799</v>
      </c>
      <c r="C787" s="36">
        <v>2</v>
      </c>
      <c r="D787" s="36" t="s">
        <v>132</v>
      </c>
      <c r="E787" s="36">
        <v>12</v>
      </c>
      <c r="F787" s="36" t="s">
        <v>2632</v>
      </c>
      <c r="G787" t="s">
        <v>9475</v>
      </c>
    </row>
    <row r="788" spans="1:7" x14ac:dyDescent="0.25">
      <c r="A788" s="36">
        <v>33259</v>
      </c>
      <c r="B788" s="36" t="s">
        <v>8800</v>
      </c>
      <c r="C788" s="36">
        <v>2</v>
      </c>
      <c r="D788" s="36" t="s">
        <v>132</v>
      </c>
      <c r="E788" s="36">
        <v>12</v>
      </c>
      <c r="F788" s="36" t="s">
        <v>2632</v>
      </c>
      <c r="G788" t="s">
        <v>9476</v>
      </c>
    </row>
    <row r="789" spans="1:7" x14ac:dyDescent="0.25">
      <c r="A789" s="36">
        <v>36240</v>
      </c>
      <c r="B789" s="36" t="s">
        <v>8801</v>
      </c>
      <c r="C789" s="36">
        <v>2</v>
      </c>
      <c r="D789" s="36" t="s">
        <v>132</v>
      </c>
      <c r="E789" s="36">
        <v>12</v>
      </c>
      <c r="F789" s="36" t="s">
        <v>2632</v>
      </c>
      <c r="G789" t="s">
        <v>9163</v>
      </c>
    </row>
    <row r="790" spans="1:7" x14ac:dyDescent="0.25">
      <c r="A790" s="36">
        <v>39309</v>
      </c>
      <c r="B790" s="36" t="s">
        <v>8802</v>
      </c>
      <c r="C790" s="36">
        <v>2</v>
      </c>
      <c r="D790" s="36" t="s">
        <v>132</v>
      </c>
      <c r="E790" s="36">
        <v>12</v>
      </c>
      <c r="F790" s="36" t="s">
        <v>2632</v>
      </c>
      <c r="G790" t="s">
        <v>9477</v>
      </c>
    </row>
    <row r="791" spans="1:7" x14ac:dyDescent="0.25">
      <c r="A791" s="36">
        <v>39310</v>
      </c>
      <c r="B791" s="36" t="s">
        <v>8803</v>
      </c>
      <c r="C791" s="36">
        <v>2</v>
      </c>
      <c r="D791" s="36" t="s">
        <v>132</v>
      </c>
      <c r="E791" s="36">
        <v>12</v>
      </c>
      <c r="F791" s="36" t="s">
        <v>2632</v>
      </c>
      <c r="G791" t="s">
        <v>9478</v>
      </c>
    </row>
    <row r="792" spans="1:7" x14ac:dyDescent="0.25">
      <c r="A792" s="36">
        <v>39311</v>
      </c>
      <c r="B792" s="36" t="s">
        <v>8804</v>
      </c>
      <c r="C792" s="36">
        <v>2</v>
      </c>
      <c r="D792" s="36" t="s">
        <v>132</v>
      </c>
      <c r="E792" s="36">
        <v>12</v>
      </c>
      <c r="F792" s="36" t="s">
        <v>2632</v>
      </c>
      <c r="G792" t="s">
        <v>9463</v>
      </c>
    </row>
    <row r="793" spans="1:7" x14ac:dyDescent="0.25">
      <c r="A793" s="36">
        <v>50006</v>
      </c>
      <c r="B793" s="36" t="s">
        <v>8805</v>
      </c>
      <c r="C793" s="36">
        <v>2</v>
      </c>
      <c r="D793" s="36" t="s">
        <v>132</v>
      </c>
      <c r="E793" s="36">
        <v>12</v>
      </c>
      <c r="F793" s="36" t="s">
        <v>2632</v>
      </c>
      <c r="G793" t="s">
        <v>9163</v>
      </c>
    </row>
    <row r="794" spans="1:7" x14ac:dyDescent="0.25">
      <c r="A794" s="36">
        <v>59340</v>
      </c>
      <c r="B794" s="36" t="s">
        <v>8806</v>
      </c>
      <c r="C794" s="36">
        <v>2</v>
      </c>
      <c r="D794" s="36" t="s">
        <v>132</v>
      </c>
      <c r="E794" s="36">
        <v>12</v>
      </c>
      <c r="F794" s="36" t="s">
        <v>2632</v>
      </c>
      <c r="G794" t="s">
        <v>9163</v>
      </c>
    </row>
    <row r="795" spans="1:7" x14ac:dyDescent="0.25">
      <c r="A795" s="36">
        <v>62354</v>
      </c>
      <c r="B795" s="36" t="s">
        <v>8807</v>
      </c>
      <c r="C795" s="36">
        <v>2</v>
      </c>
      <c r="D795" s="36" t="s">
        <v>132</v>
      </c>
      <c r="E795" s="36">
        <v>12</v>
      </c>
      <c r="F795" s="36" t="s">
        <v>2632</v>
      </c>
      <c r="G795" t="s">
        <v>9163</v>
      </c>
    </row>
    <row r="796" spans="1:7" x14ac:dyDescent="0.25">
      <c r="A796" s="36">
        <v>67121</v>
      </c>
      <c r="B796" s="36" t="s">
        <v>8808</v>
      </c>
      <c r="C796" s="36">
        <v>2</v>
      </c>
      <c r="D796" s="36" t="s">
        <v>132</v>
      </c>
      <c r="E796" s="36">
        <v>12</v>
      </c>
      <c r="F796" s="36" t="s">
        <v>2632</v>
      </c>
      <c r="G796" t="s">
        <v>9163</v>
      </c>
    </row>
    <row r="797" spans="1:7" x14ac:dyDescent="0.25">
      <c r="A797" s="36">
        <v>69513</v>
      </c>
      <c r="B797" s="36" t="s">
        <v>8809</v>
      </c>
      <c r="C797" s="36">
        <v>2</v>
      </c>
      <c r="D797" s="36" t="s">
        <v>132</v>
      </c>
      <c r="E797" s="36">
        <v>12</v>
      </c>
      <c r="F797" s="36" t="s">
        <v>2632</v>
      </c>
      <c r="G797" t="s">
        <v>9155</v>
      </c>
    </row>
    <row r="798" spans="1:7" x14ac:dyDescent="0.25">
      <c r="A798" s="36">
        <v>69515</v>
      </c>
      <c r="B798" s="36" t="s">
        <v>8810</v>
      </c>
      <c r="C798" s="36">
        <v>2</v>
      </c>
      <c r="D798" s="36" t="s">
        <v>132</v>
      </c>
      <c r="E798" s="36">
        <v>12</v>
      </c>
      <c r="F798" s="36" t="s">
        <v>2632</v>
      </c>
      <c r="G798" t="s">
        <v>9470</v>
      </c>
    </row>
    <row r="799" spans="1:7" x14ac:dyDescent="0.25">
      <c r="A799" s="36">
        <v>85574</v>
      </c>
      <c r="B799" s="36" t="s">
        <v>8811</v>
      </c>
      <c r="C799" s="36">
        <v>2</v>
      </c>
      <c r="D799" s="36" t="s">
        <v>132</v>
      </c>
      <c r="E799" s="36">
        <v>12</v>
      </c>
      <c r="F799" s="36" t="s">
        <v>2632</v>
      </c>
      <c r="G799" t="s">
        <v>9163</v>
      </c>
    </row>
    <row r="800" spans="1:7" x14ac:dyDescent="0.25">
      <c r="A800" s="36">
        <v>7069</v>
      </c>
      <c r="B800" s="36" t="s">
        <v>8812</v>
      </c>
      <c r="C800" s="36">
        <v>2</v>
      </c>
      <c r="D800" s="36" t="s">
        <v>132</v>
      </c>
      <c r="E800" s="36">
        <v>36</v>
      </c>
      <c r="F800" s="36" t="s">
        <v>2633</v>
      </c>
      <c r="G800" t="s">
        <v>9133</v>
      </c>
    </row>
    <row r="801" spans="1:7" x14ac:dyDescent="0.25">
      <c r="A801" s="36">
        <v>45716</v>
      </c>
      <c r="B801" s="36" t="s">
        <v>8813</v>
      </c>
      <c r="C801" s="36">
        <v>2</v>
      </c>
      <c r="D801" s="36" t="s">
        <v>132</v>
      </c>
      <c r="E801" s="36">
        <v>36</v>
      </c>
      <c r="F801" s="36" t="s">
        <v>2633</v>
      </c>
      <c r="G801" t="s">
        <v>9133</v>
      </c>
    </row>
    <row r="802" spans="1:7" x14ac:dyDescent="0.25">
      <c r="A802" s="36">
        <v>45719</v>
      </c>
      <c r="B802" s="36" t="s">
        <v>8814</v>
      </c>
      <c r="C802" s="36">
        <v>2</v>
      </c>
      <c r="D802" s="36" t="s">
        <v>132</v>
      </c>
      <c r="E802" s="36">
        <v>36</v>
      </c>
      <c r="F802" s="36" t="s">
        <v>2633</v>
      </c>
      <c r="G802" t="s">
        <v>9479</v>
      </c>
    </row>
    <row r="803" spans="1:7" x14ac:dyDescent="0.25">
      <c r="A803" s="36">
        <v>45720</v>
      </c>
      <c r="B803" s="36" t="s">
        <v>8815</v>
      </c>
      <c r="C803" s="36">
        <v>2</v>
      </c>
      <c r="D803" s="36" t="s">
        <v>132</v>
      </c>
      <c r="E803" s="36">
        <v>36</v>
      </c>
      <c r="F803" s="36" t="s">
        <v>2633</v>
      </c>
      <c r="G803" t="s">
        <v>9480</v>
      </c>
    </row>
    <row r="804" spans="1:7" x14ac:dyDescent="0.25">
      <c r="A804" s="36">
        <v>45721</v>
      </c>
      <c r="B804" s="36" t="s">
        <v>8816</v>
      </c>
      <c r="C804" s="36">
        <v>2</v>
      </c>
      <c r="D804" s="36" t="s">
        <v>132</v>
      </c>
      <c r="E804" s="36">
        <v>36</v>
      </c>
      <c r="F804" s="36" t="s">
        <v>2633</v>
      </c>
      <c r="G804" t="s">
        <v>9481</v>
      </c>
    </row>
    <row r="805" spans="1:7" x14ac:dyDescent="0.25">
      <c r="A805" s="36">
        <v>45723</v>
      </c>
      <c r="B805" s="36" t="s">
        <v>8817</v>
      </c>
      <c r="C805" s="36">
        <v>2</v>
      </c>
      <c r="D805" s="36" t="s">
        <v>132</v>
      </c>
      <c r="E805" s="36">
        <v>36</v>
      </c>
      <c r="F805" s="36" t="s">
        <v>2633</v>
      </c>
      <c r="G805" t="s">
        <v>9133</v>
      </c>
    </row>
    <row r="806" spans="1:7" x14ac:dyDescent="0.25">
      <c r="A806" s="36">
        <v>45724</v>
      </c>
      <c r="B806" s="36" t="s">
        <v>8818</v>
      </c>
      <c r="C806" s="36">
        <v>2</v>
      </c>
      <c r="D806" s="36" t="s">
        <v>132</v>
      </c>
      <c r="E806" s="36">
        <v>36</v>
      </c>
      <c r="F806" s="36" t="s">
        <v>2633</v>
      </c>
      <c r="G806" t="s">
        <v>9482</v>
      </c>
    </row>
    <row r="807" spans="1:7" x14ac:dyDescent="0.25">
      <c r="A807" s="36">
        <v>45725</v>
      </c>
      <c r="B807" s="36" t="s">
        <v>8819</v>
      </c>
      <c r="C807" s="36">
        <v>2</v>
      </c>
      <c r="D807" s="36" t="s">
        <v>132</v>
      </c>
      <c r="E807" s="36">
        <v>36</v>
      </c>
      <c r="F807" s="36" t="s">
        <v>2633</v>
      </c>
      <c r="G807" t="s">
        <v>9483</v>
      </c>
    </row>
    <row r="808" spans="1:7" x14ac:dyDescent="0.25">
      <c r="A808" s="36">
        <v>45727</v>
      </c>
      <c r="B808" s="36" t="s">
        <v>8820</v>
      </c>
      <c r="C808" s="36">
        <v>2</v>
      </c>
      <c r="D808" s="36" t="s">
        <v>132</v>
      </c>
      <c r="E808" s="36">
        <v>36</v>
      </c>
      <c r="F808" s="36" t="s">
        <v>2633</v>
      </c>
      <c r="G808" t="s">
        <v>9484</v>
      </c>
    </row>
    <row r="809" spans="1:7" x14ac:dyDescent="0.25">
      <c r="A809" s="36">
        <v>45728</v>
      </c>
      <c r="B809" s="36" t="s">
        <v>8821</v>
      </c>
      <c r="C809" s="36">
        <v>2</v>
      </c>
      <c r="D809" s="36" t="s">
        <v>132</v>
      </c>
      <c r="E809" s="36">
        <v>36</v>
      </c>
      <c r="F809" s="36" t="s">
        <v>2633</v>
      </c>
      <c r="G809" t="s">
        <v>9485</v>
      </c>
    </row>
    <row r="810" spans="1:7" x14ac:dyDescent="0.25">
      <c r="A810" s="36">
        <v>45754</v>
      </c>
      <c r="B810" s="36" t="s">
        <v>8822</v>
      </c>
      <c r="C810" s="36">
        <v>2</v>
      </c>
      <c r="D810" s="36" t="s">
        <v>132</v>
      </c>
      <c r="E810" s="36">
        <v>36</v>
      </c>
      <c r="F810" s="36" t="s">
        <v>2633</v>
      </c>
      <c r="G810" t="s">
        <v>9486</v>
      </c>
    </row>
    <row r="811" spans="1:7" x14ac:dyDescent="0.25">
      <c r="A811" s="36">
        <v>45755</v>
      </c>
      <c r="B811" s="36" t="s">
        <v>8823</v>
      </c>
      <c r="C811" s="36">
        <v>2</v>
      </c>
      <c r="D811" s="36" t="s">
        <v>132</v>
      </c>
      <c r="E811" s="36">
        <v>36</v>
      </c>
      <c r="F811" s="36" t="s">
        <v>2633</v>
      </c>
      <c r="G811" t="s">
        <v>9487</v>
      </c>
    </row>
    <row r="812" spans="1:7" x14ac:dyDescent="0.25">
      <c r="A812" s="36">
        <v>45756</v>
      </c>
      <c r="B812" s="36" t="s">
        <v>8824</v>
      </c>
      <c r="C812" s="36">
        <v>2</v>
      </c>
      <c r="D812" s="36" t="s">
        <v>132</v>
      </c>
      <c r="E812" s="36">
        <v>36</v>
      </c>
      <c r="F812" s="36" t="s">
        <v>2633</v>
      </c>
      <c r="G812" t="s">
        <v>9488</v>
      </c>
    </row>
    <row r="813" spans="1:7" x14ac:dyDescent="0.25">
      <c r="A813" s="36">
        <v>45757</v>
      </c>
      <c r="B813" s="36" t="s">
        <v>8825</v>
      </c>
      <c r="C813" s="36">
        <v>2</v>
      </c>
      <c r="D813" s="36" t="s">
        <v>132</v>
      </c>
      <c r="E813" s="36">
        <v>36</v>
      </c>
      <c r="F813" s="36" t="s">
        <v>2633</v>
      </c>
      <c r="G813" t="s">
        <v>9489</v>
      </c>
    </row>
    <row r="814" spans="1:7" x14ac:dyDescent="0.25">
      <c r="A814" s="36">
        <v>45758</v>
      </c>
      <c r="B814" s="36" t="s">
        <v>8826</v>
      </c>
      <c r="C814" s="36">
        <v>2</v>
      </c>
      <c r="D814" s="36" t="s">
        <v>132</v>
      </c>
      <c r="E814" s="36">
        <v>36</v>
      </c>
      <c r="F814" s="36" t="s">
        <v>2633</v>
      </c>
      <c r="G814" t="s">
        <v>9490</v>
      </c>
    </row>
    <row r="815" spans="1:7" x14ac:dyDescent="0.25">
      <c r="A815" s="36">
        <v>50014</v>
      </c>
      <c r="B815" s="36" t="s">
        <v>8827</v>
      </c>
      <c r="C815" s="36">
        <v>2</v>
      </c>
      <c r="D815" s="36" t="s">
        <v>132</v>
      </c>
      <c r="E815" s="36">
        <v>36</v>
      </c>
      <c r="F815" s="36" t="s">
        <v>2633</v>
      </c>
      <c r="G815" t="s">
        <v>9133</v>
      </c>
    </row>
    <row r="816" spans="1:7" x14ac:dyDescent="0.25">
      <c r="A816" s="36">
        <v>60065</v>
      </c>
      <c r="B816" s="36" t="s">
        <v>8828</v>
      </c>
      <c r="C816" s="36">
        <v>2</v>
      </c>
      <c r="D816" s="36" t="s">
        <v>132</v>
      </c>
      <c r="E816" s="36">
        <v>36</v>
      </c>
      <c r="F816" s="36" t="s">
        <v>2633</v>
      </c>
      <c r="G816" t="s">
        <v>9491</v>
      </c>
    </row>
    <row r="817" spans="1:7" x14ac:dyDescent="0.25">
      <c r="A817" s="36">
        <v>60950</v>
      </c>
      <c r="B817" s="36" t="s">
        <v>8829</v>
      </c>
      <c r="C817" s="36">
        <v>2</v>
      </c>
      <c r="D817" s="36" t="s">
        <v>132</v>
      </c>
      <c r="E817" s="36">
        <v>36</v>
      </c>
      <c r="F817" s="36" t="s">
        <v>2633</v>
      </c>
      <c r="G817" t="s">
        <v>9488</v>
      </c>
    </row>
    <row r="818" spans="1:7" x14ac:dyDescent="0.25">
      <c r="A818" s="36">
        <v>61286</v>
      </c>
      <c r="B818" s="36" t="s">
        <v>162</v>
      </c>
      <c r="C818" s="36">
        <v>2</v>
      </c>
      <c r="D818" s="36" t="s">
        <v>132</v>
      </c>
      <c r="E818" s="36">
        <v>36</v>
      </c>
      <c r="F818" s="36" t="s">
        <v>2633</v>
      </c>
      <c r="G818" t="s">
        <v>9480</v>
      </c>
    </row>
    <row r="819" spans="1:7" x14ac:dyDescent="0.25">
      <c r="A819" s="36">
        <v>67425</v>
      </c>
      <c r="B819" s="36" t="s">
        <v>8830</v>
      </c>
      <c r="C819" s="36">
        <v>2</v>
      </c>
      <c r="D819" s="36" t="s">
        <v>132</v>
      </c>
      <c r="E819" s="36">
        <v>36</v>
      </c>
      <c r="F819" s="36" t="s">
        <v>2633</v>
      </c>
      <c r="G819" t="s">
        <v>9133</v>
      </c>
    </row>
    <row r="820" spans="1:7" x14ac:dyDescent="0.25">
      <c r="A820" s="36">
        <v>72920</v>
      </c>
      <c r="B820" s="36" t="s">
        <v>8831</v>
      </c>
      <c r="C820" s="36">
        <v>2</v>
      </c>
      <c r="D820" s="36" t="s">
        <v>132</v>
      </c>
      <c r="E820" s="36">
        <v>36</v>
      </c>
      <c r="F820" s="36" t="s">
        <v>2633</v>
      </c>
      <c r="G820" t="s">
        <v>9488</v>
      </c>
    </row>
    <row r="821" spans="1:7" x14ac:dyDescent="0.25">
      <c r="A821" s="36">
        <v>85588</v>
      </c>
      <c r="B821" s="36" t="s">
        <v>8832</v>
      </c>
      <c r="C821" s="36">
        <v>2</v>
      </c>
      <c r="D821" s="36" t="s">
        <v>132</v>
      </c>
      <c r="E821" s="36">
        <v>36</v>
      </c>
      <c r="F821" s="36" t="s">
        <v>2633</v>
      </c>
      <c r="G821" t="s">
        <v>9133</v>
      </c>
    </row>
    <row r="822" spans="1:7" x14ac:dyDescent="0.25">
      <c r="A822" s="36">
        <v>5379</v>
      </c>
      <c r="B822" s="36" t="s">
        <v>7590</v>
      </c>
      <c r="C822" s="36">
        <v>2</v>
      </c>
      <c r="D822" s="36" t="s">
        <v>132</v>
      </c>
      <c r="E822" s="36">
        <v>25</v>
      </c>
      <c r="F822" s="36" t="s">
        <v>2609</v>
      </c>
      <c r="G822" t="s">
        <v>9161</v>
      </c>
    </row>
    <row r="823" spans="1:7" x14ac:dyDescent="0.25">
      <c r="A823" s="36">
        <v>5388</v>
      </c>
      <c r="B823" s="36" t="s">
        <v>8833</v>
      </c>
      <c r="C823" s="36">
        <v>2</v>
      </c>
      <c r="D823" s="36" t="s">
        <v>132</v>
      </c>
      <c r="E823" s="36">
        <v>25</v>
      </c>
      <c r="F823" s="36" t="s">
        <v>2609</v>
      </c>
      <c r="G823" t="s">
        <v>9492</v>
      </c>
    </row>
    <row r="824" spans="1:7" x14ac:dyDescent="0.25">
      <c r="A824" s="36">
        <v>5390</v>
      </c>
      <c r="B824" s="36" t="s">
        <v>8834</v>
      </c>
      <c r="C824" s="36">
        <v>2</v>
      </c>
      <c r="D824" s="36" t="s">
        <v>132</v>
      </c>
      <c r="E824" s="36">
        <v>25</v>
      </c>
      <c r="F824" s="36" t="s">
        <v>2609</v>
      </c>
      <c r="G824" t="s">
        <v>9161</v>
      </c>
    </row>
    <row r="825" spans="1:7" x14ac:dyDescent="0.25">
      <c r="A825" s="36">
        <v>5391</v>
      </c>
      <c r="B825" s="36" t="s">
        <v>8835</v>
      </c>
      <c r="C825" s="36">
        <v>2</v>
      </c>
      <c r="D825" s="36" t="s">
        <v>132</v>
      </c>
      <c r="E825" s="36">
        <v>25</v>
      </c>
      <c r="F825" s="36" t="s">
        <v>2609</v>
      </c>
      <c r="G825" t="s">
        <v>9493</v>
      </c>
    </row>
    <row r="826" spans="1:7" x14ac:dyDescent="0.25">
      <c r="A826" s="36">
        <v>5392</v>
      </c>
      <c r="B826" s="36" t="s">
        <v>8836</v>
      </c>
      <c r="C826" s="36">
        <v>2</v>
      </c>
      <c r="D826" s="36" t="s">
        <v>132</v>
      </c>
      <c r="E826" s="36">
        <v>25</v>
      </c>
      <c r="F826" s="36" t="s">
        <v>2609</v>
      </c>
      <c r="G826" t="s">
        <v>9494</v>
      </c>
    </row>
    <row r="827" spans="1:7" x14ac:dyDescent="0.25">
      <c r="A827" s="36">
        <v>5393</v>
      </c>
      <c r="B827" s="36" t="s">
        <v>8837</v>
      </c>
      <c r="C827" s="36">
        <v>2</v>
      </c>
      <c r="D827" s="36" t="s">
        <v>132</v>
      </c>
      <c r="E827" s="36">
        <v>25</v>
      </c>
      <c r="F827" s="36" t="s">
        <v>2609</v>
      </c>
      <c r="G827" t="s">
        <v>9495</v>
      </c>
    </row>
    <row r="828" spans="1:7" x14ac:dyDescent="0.25">
      <c r="A828" s="36">
        <v>5394</v>
      </c>
      <c r="B828" s="36" t="s">
        <v>8838</v>
      </c>
      <c r="C828" s="36">
        <v>2</v>
      </c>
      <c r="D828" s="36" t="s">
        <v>132</v>
      </c>
      <c r="E828" s="36">
        <v>25</v>
      </c>
      <c r="F828" s="36" t="s">
        <v>2609</v>
      </c>
      <c r="G828" t="s">
        <v>9496</v>
      </c>
    </row>
    <row r="829" spans="1:7" x14ac:dyDescent="0.25">
      <c r="A829" s="36">
        <v>5395</v>
      </c>
      <c r="B829" s="36" t="s">
        <v>8839</v>
      </c>
      <c r="C829" s="36">
        <v>2</v>
      </c>
      <c r="D829" s="36" t="s">
        <v>132</v>
      </c>
      <c r="E829" s="36">
        <v>25</v>
      </c>
      <c r="F829" s="36" t="s">
        <v>2609</v>
      </c>
      <c r="G829" t="s">
        <v>9497</v>
      </c>
    </row>
    <row r="830" spans="1:7" x14ac:dyDescent="0.25">
      <c r="A830" s="36">
        <v>5396</v>
      </c>
      <c r="B830" s="36" t="s">
        <v>8840</v>
      </c>
      <c r="C830" s="36">
        <v>2</v>
      </c>
      <c r="D830" s="36" t="s">
        <v>132</v>
      </c>
      <c r="E830" s="36">
        <v>25</v>
      </c>
      <c r="F830" s="36" t="s">
        <v>2609</v>
      </c>
      <c r="G830" t="s">
        <v>9498</v>
      </c>
    </row>
    <row r="831" spans="1:7" x14ac:dyDescent="0.25">
      <c r="A831" s="36">
        <v>5397</v>
      </c>
      <c r="B831" s="36" t="s">
        <v>8841</v>
      </c>
      <c r="C831" s="36">
        <v>2</v>
      </c>
      <c r="D831" s="36" t="s">
        <v>132</v>
      </c>
      <c r="E831" s="36">
        <v>25</v>
      </c>
      <c r="F831" s="36" t="s">
        <v>2609</v>
      </c>
      <c r="G831" t="s">
        <v>9499</v>
      </c>
    </row>
    <row r="832" spans="1:7" x14ac:dyDescent="0.25">
      <c r="A832" s="36">
        <v>5398</v>
      </c>
      <c r="B832" s="36" t="s">
        <v>8842</v>
      </c>
      <c r="C832" s="36">
        <v>2</v>
      </c>
      <c r="D832" s="36" t="s">
        <v>132</v>
      </c>
      <c r="E832" s="36">
        <v>25</v>
      </c>
      <c r="F832" s="36" t="s">
        <v>2609</v>
      </c>
      <c r="G832" t="s">
        <v>9500</v>
      </c>
    </row>
    <row r="833" spans="1:7" x14ac:dyDescent="0.25">
      <c r="A833" s="36">
        <v>5399</v>
      </c>
      <c r="B833" s="36" t="s">
        <v>8843</v>
      </c>
      <c r="C833" s="36">
        <v>2</v>
      </c>
      <c r="D833" s="36" t="s">
        <v>132</v>
      </c>
      <c r="E833" s="36">
        <v>25</v>
      </c>
      <c r="F833" s="36" t="s">
        <v>2609</v>
      </c>
      <c r="G833" t="s">
        <v>9501</v>
      </c>
    </row>
    <row r="834" spans="1:7" x14ac:dyDescent="0.25">
      <c r="A834" s="36">
        <v>5400</v>
      </c>
      <c r="B834" s="36" t="s">
        <v>8844</v>
      </c>
      <c r="C834" s="36">
        <v>2</v>
      </c>
      <c r="D834" s="36" t="s">
        <v>132</v>
      </c>
      <c r="E834" s="36">
        <v>25</v>
      </c>
      <c r="F834" s="36" t="s">
        <v>2609</v>
      </c>
      <c r="G834" t="s">
        <v>9502</v>
      </c>
    </row>
    <row r="835" spans="1:7" x14ac:dyDescent="0.25">
      <c r="A835" s="36">
        <v>5401</v>
      </c>
      <c r="B835" s="36" t="s">
        <v>8845</v>
      </c>
      <c r="C835" s="36">
        <v>2</v>
      </c>
      <c r="D835" s="36" t="s">
        <v>132</v>
      </c>
      <c r="E835" s="36">
        <v>25</v>
      </c>
      <c r="F835" s="36" t="s">
        <v>2609</v>
      </c>
      <c r="G835" t="s">
        <v>9503</v>
      </c>
    </row>
    <row r="836" spans="1:7" x14ac:dyDescent="0.25">
      <c r="A836" s="36">
        <v>5402</v>
      </c>
      <c r="B836" s="36" t="s">
        <v>8846</v>
      </c>
      <c r="C836" s="36">
        <v>2</v>
      </c>
      <c r="D836" s="36" t="s">
        <v>132</v>
      </c>
      <c r="E836" s="36">
        <v>25</v>
      </c>
      <c r="F836" s="36" t="s">
        <v>2609</v>
      </c>
      <c r="G836" t="s">
        <v>9504</v>
      </c>
    </row>
    <row r="837" spans="1:7" x14ac:dyDescent="0.25">
      <c r="A837" s="36">
        <v>5403</v>
      </c>
      <c r="B837" s="36" t="s">
        <v>8847</v>
      </c>
      <c r="C837" s="36">
        <v>2</v>
      </c>
      <c r="D837" s="36" t="s">
        <v>132</v>
      </c>
      <c r="E837" s="36">
        <v>25</v>
      </c>
      <c r="F837" s="36" t="s">
        <v>2609</v>
      </c>
      <c r="G837" t="s">
        <v>9505</v>
      </c>
    </row>
    <row r="838" spans="1:7" x14ac:dyDescent="0.25">
      <c r="A838" s="36">
        <v>5404</v>
      </c>
      <c r="B838" s="36" t="s">
        <v>8848</v>
      </c>
      <c r="C838" s="36">
        <v>2</v>
      </c>
      <c r="D838" s="36" t="s">
        <v>132</v>
      </c>
      <c r="E838" s="36">
        <v>25</v>
      </c>
      <c r="F838" s="36" t="s">
        <v>2609</v>
      </c>
      <c r="G838" t="s">
        <v>9506</v>
      </c>
    </row>
    <row r="839" spans="1:7" x14ac:dyDescent="0.25">
      <c r="A839" s="36">
        <v>5405</v>
      </c>
      <c r="B839" s="36" t="s">
        <v>8849</v>
      </c>
      <c r="C839" s="36">
        <v>2</v>
      </c>
      <c r="D839" s="36" t="s">
        <v>132</v>
      </c>
      <c r="E839" s="36">
        <v>25</v>
      </c>
      <c r="F839" s="36" t="s">
        <v>2609</v>
      </c>
      <c r="G839" t="s">
        <v>9507</v>
      </c>
    </row>
    <row r="840" spans="1:7" x14ac:dyDescent="0.25">
      <c r="A840" s="36">
        <v>5406</v>
      </c>
      <c r="B840" s="36" t="s">
        <v>8850</v>
      </c>
      <c r="C840" s="36">
        <v>2</v>
      </c>
      <c r="D840" s="36" t="s">
        <v>132</v>
      </c>
      <c r="E840" s="36">
        <v>25</v>
      </c>
      <c r="F840" s="36" t="s">
        <v>2609</v>
      </c>
      <c r="G840" t="s">
        <v>9508</v>
      </c>
    </row>
    <row r="841" spans="1:7" x14ac:dyDescent="0.25">
      <c r="A841" s="36">
        <v>5407</v>
      </c>
      <c r="B841" s="36" t="s">
        <v>8851</v>
      </c>
      <c r="C841" s="36">
        <v>2</v>
      </c>
      <c r="D841" s="36" t="s">
        <v>132</v>
      </c>
      <c r="E841" s="36">
        <v>25</v>
      </c>
      <c r="F841" s="36" t="s">
        <v>2609</v>
      </c>
      <c r="G841" t="s">
        <v>9509</v>
      </c>
    </row>
    <row r="842" spans="1:7" x14ac:dyDescent="0.25">
      <c r="A842" s="36">
        <v>5441</v>
      </c>
      <c r="B842" s="36" t="s">
        <v>8852</v>
      </c>
      <c r="C842" s="36">
        <v>2</v>
      </c>
      <c r="D842" s="36" t="s">
        <v>132</v>
      </c>
      <c r="E842" s="36">
        <v>25</v>
      </c>
      <c r="F842" s="36" t="s">
        <v>2609</v>
      </c>
      <c r="G842" t="s">
        <v>9510</v>
      </c>
    </row>
    <row r="843" spans="1:7" x14ac:dyDescent="0.25">
      <c r="A843" s="36">
        <v>5442</v>
      </c>
      <c r="B843" s="36" t="s">
        <v>8853</v>
      </c>
      <c r="C843" s="36">
        <v>2</v>
      </c>
      <c r="D843" s="36" t="s">
        <v>132</v>
      </c>
      <c r="E843" s="36">
        <v>25</v>
      </c>
      <c r="F843" s="36" t="s">
        <v>2609</v>
      </c>
      <c r="G843" t="s">
        <v>9511</v>
      </c>
    </row>
    <row r="844" spans="1:7" x14ac:dyDescent="0.25">
      <c r="A844" s="36">
        <v>5445</v>
      </c>
      <c r="B844" s="36" t="s">
        <v>8854</v>
      </c>
      <c r="C844" s="36">
        <v>2</v>
      </c>
      <c r="D844" s="36" t="s">
        <v>132</v>
      </c>
      <c r="E844" s="36">
        <v>25</v>
      </c>
      <c r="F844" s="36" t="s">
        <v>2609</v>
      </c>
      <c r="G844" t="s">
        <v>9512</v>
      </c>
    </row>
    <row r="845" spans="1:7" x14ac:dyDescent="0.25">
      <c r="A845" s="36">
        <v>36396</v>
      </c>
      <c r="B845" s="36" t="s">
        <v>8855</v>
      </c>
      <c r="C845" s="36">
        <v>2</v>
      </c>
      <c r="D845" s="36" t="s">
        <v>132</v>
      </c>
      <c r="E845" s="36">
        <v>25</v>
      </c>
      <c r="F845" s="36" t="s">
        <v>2609</v>
      </c>
      <c r="G845" t="s">
        <v>9161</v>
      </c>
    </row>
    <row r="846" spans="1:7" x14ac:dyDescent="0.25">
      <c r="A846" s="36">
        <v>39307</v>
      </c>
      <c r="B846" s="36" t="s">
        <v>8856</v>
      </c>
      <c r="C846" s="36">
        <v>2</v>
      </c>
      <c r="D846" s="36" t="s">
        <v>132</v>
      </c>
      <c r="E846" s="36">
        <v>25</v>
      </c>
      <c r="F846" s="36" t="s">
        <v>2609</v>
      </c>
      <c r="G846" t="s">
        <v>9161</v>
      </c>
    </row>
    <row r="847" spans="1:7" x14ac:dyDescent="0.25">
      <c r="A847" s="36">
        <v>39308</v>
      </c>
      <c r="B847" s="36" t="s">
        <v>8857</v>
      </c>
      <c r="C847" s="36">
        <v>2</v>
      </c>
      <c r="D847" s="36" t="s">
        <v>132</v>
      </c>
      <c r="E847" s="36">
        <v>25</v>
      </c>
      <c r="F847" s="36" t="s">
        <v>2609</v>
      </c>
      <c r="G847" t="s">
        <v>9161</v>
      </c>
    </row>
    <row r="848" spans="1:7" x14ac:dyDescent="0.25">
      <c r="A848" s="36">
        <v>49990</v>
      </c>
      <c r="B848" s="36" t="s">
        <v>8858</v>
      </c>
      <c r="C848" s="36">
        <v>2</v>
      </c>
      <c r="D848" s="36" t="s">
        <v>132</v>
      </c>
      <c r="E848" s="36">
        <v>25</v>
      </c>
      <c r="F848" s="36" t="s">
        <v>2609</v>
      </c>
      <c r="G848" t="s">
        <v>9161</v>
      </c>
    </row>
    <row r="849" spans="1:7" x14ac:dyDescent="0.25">
      <c r="A849" s="36">
        <v>63933</v>
      </c>
      <c r="B849" s="36" t="s">
        <v>8859</v>
      </c>
      <c r="C849" s="36">
        <v>2</v>
      </c>
      <c r="D849" s="36" t="s">
        <v>132</v>
      </c>
      <c r="E849" s="36">
        <v>25</v>
      </c>
      <c r="F849" s="36" t="s">
        <v>2609</v>
      </c>
      <c r="G849" t="s">
        <v>9513</v>
      </c>
    </row>
    <row r="850" spans="1:7" x14ac:dyDescent="0.25">
      <c r="A850" s="36">
        <v>69502</v>
      </c>
      <c r="B850" s="36" t="s">
        <v>8860</v>
      </c>
      <c r="C850" s="36">
        <v>2</v>
      </c>
      <c r="D850" s="36" t="s">
        <v>132</v>
      </c>
      <c r="E850" s="36">
        <v>25</v>
      </c>
      <c r="F850" s="36" t="s">
        <v>2609</v>
      </c>
      <c r="G850" t="s">
        <v>9512</v>
      </c>
    </row>
    <row r="851" spans="1:7" x14ac:dyDescent="0.25">
      <c r="A851" s="36">
        <v>72845</v>
      </c>
      <c r="B851" s="36" t="s">
        <v>8861</v>
      </c>
      <c r="C851" s="36">
        <v>2</v>
      </c>
      <c r="D851" s="36" t="s">
        <v>132</v>
      </c>
      <c r="E851" s="36">
        <v>25</v>
      </c>
      <c r="F851" s="36" t="s">
        <v>2609</v>
      </c>
      <c r="G851" t="s">
        <v>9492</v>
      </c>
    </row>
    <row r="852" spans="1:7" x14ac:dyDescent="0.25">
      <c r="A852" s="36">
        <v>85869</v>
      </c>
      <c r="B852" s="36" t="s">
        <v>8862</v>
      </c>
      <c r="C852" s="36">
        <v>2</v>
      </c>
      <c r="D852" s="36" t="s">
        <v>132</v>
      </c>
      <c r="E852" s="36">
        <v>25</v>
      </c>
      <c r="F852" s="36" t="s">
        <v>2609</v>
      </c>
      <c r="G852" t="s">
        <v>9161</v>
      </c>
    </row>
    <row r="853" spans="1:7" x14ac:dyDescent="0.25">
      <c r="A853" s="36">
        <v>3281</v>
      </c>
      <c r="B853" s="36" t="s">
        <v>8863</v>
      </c>
      <c r="C853" s="36">
        <v>2</v>
      </c>
      <c r="D853" s="36" t="s">
        <v>132</v>
      </c>
      <c r="E853" s="36">
        <v>32</v>
      </c>
      <c r="F853" s="36" t="s">
        <v>2637</v>
      </c>
      <c r="G853" t="s">
        <v>9166</v>
      </c>
    </row>
    <row r="854" spans="1:7" x14ac:dyDescent="0.25">
      <c r="A854" s="36">
        <v>5291</v>
      </c>
      <c r="B854" s="36" t="s">
        <v>8864</v>
      </c>
      <c r="C854" s="36">
        <v>2</v>
      </c>
      <c r="D854" s="36" t="s">
        <v>132</v>
      </c>
      <c r="E854" s="36">
        <v>32</v>
      </c>
      <c r="F854" s="36" t="s">
        <v>2637</v>
      </c>
      <c r="G854" t="s">
        <v>9514</v>
      </c>
    </row>
    <row r="855" spans="1:7" x14ac:dyDescent="0.25">
      <c r="A855" s="36">
        <v>5307</v>
      </c>
      <c r="B855" s="36" t="s">
        <v>8865</v>
      </c>
      <c r="C855" s="36">
        <v>2</v>
      </c>
      <c r="D855" s="36" t="s">
        <v>132</v>
      </c>
      <c r="E855" s="36">
        <v>32</v>
      </c>
      <c r="F855" s="36" t="s">
        <v>2637</v>
      </c>
      <c r="G855" t="s">
        <v>9166</v>
      </c>
    </row>
    <row r="856" spans="1:7" x14ac:dyDescent="0.25">
      <c r="A856" s="36">
        <v>5308</v>
      </c>
      <c r="B856" s="36" t="s">
        <v>8866</v>
      </c>
      <c r="C856" s="36">
        <v>2</v>
      </c>
      <c r="D856" s="36" t="s">
        <v>132</v>
      </c>
      <c r="E856" s="36">
        <v>32</v>
      </c>
      <c r="F856" s="36" t="s">
        <v>2637</v>
      </c>
      <c r="G856" t="s">
        <v>9515</v>
      </c>
    </row>
    <row r="857" spans="1:7" x14ac:dyDescent="0.25">
      <c r="A857" s="36">
        <v>5310</v>
      </c>
      <c r="B857" s="36" t="s">
        <v>8867</v>
      </c>
      <c r="C857" s="36">
        <v>2</v>
      </c>
      <c r="D857" s="36" t="s">
        <v>132</v>
      </c>
      <c r="E857" s="36">
        <v>32</v>
      </c>
      <c r="F857" s="36" t="s">
        <v>2637</v>
      </c>
      <c r="G857" t="s">
        <v>9516</v>
      </c>
    </row>
    <row r="858" spans="1:7" x14ac:dyDescent="0.25">
      <c r="A858" s="36">
        <v>5311</v>
      </c>
      <c r="B858" s="36" t="s">
        <v>8868</v>
      </c>
      <c r="C858" s="36">
        <v>2</v>
      </c>
      <c r="D858" s="36" t="s">
        <v>132</v>
      </c>
      <c r="E858" s="36">
        <v>32</v>
      </c>
      <c r="F858" s="36" t="s">
        <v>2637</v>
      </c>
      <c r="G858" t="s">
        <v>9517</v>
      </c>
    </row>
    <row r="859" spans="1:7" x14ac:dyDescent="0.25">
      <c r="A859" s="36">
        <v>5312</v>
      </c>
      <c r="B859" s="36" t="s">
        <v>8869</v>
      </c>
      <c r="C859" s="36">
        <v>2</v>
      </c>
      <c r="D859" s="36" t="s">
        <v>132</v>
      </c>
      <c r="E859" s="36">
        <v>32</v>
      </c>
      <c r="F859" s="36" t="s">
        <v>2637</v>
      </c>
      <c r="G859" t="s">
        <v>9518</v>
      </c>
    </row>
    <row r="860" spans="1:7" x14ac:dyDescent="0.25">
      <c r="A860" s="36">
        <v>5313</v>
      </c>
      <c r="B860" s="36" t="s">
        <v>8870</v>
      </c>
      <c r="C860" s="36">
        <v>2</v>
      </c>
      <c r="D860" s="36" t="s">
        <v>132</v>
      </c>
      <c r="E860" s="36">
        <v>32</v>
      </c>
      <c r="F860" s="36" t="s">
        <v>2637</v>
      </c>
      <c r="G860" t="s">
        <v>9519</v>
      </c>
    </row>
    <row r="861" spans="1:7" x14ac:dyDescent="0.25">
      <c r="A861" s="36">
        <v>5314</v>
      </c>
      <c r="B861" s="36" t="s">
        <v>8871</v>
      </c>
      <c r="C861" s="36">
        <v>2</v>
      </c>
      <c r="D861" s="36" t="s">
        <v>132</v>
      </c>
      <c r="E861" s="36">
        <v>32</v>
      </c>
      <c r="F861" s="36" t="s">
        <v>2637</v>
      </c>
      <c r="G861" t="s">
        <v>9520</v>
      </c>
    </row>
    <row r="862" spans="1:7" x14ac:dyDescent="0.25">
      <c r="A862" s="36">
        <v>5334</v>
      </c>
      <c r="B862" s="36" t="s">
        <v>8872</v>
      </c>
      <c r="C862" s="36">
        <v>2</v>
      </c>
      <c r="D862" s="36" t="s">
        <v>132</v>
      </c>
      <c r="E862" s="36">
        <v>32</v>
      </c>
      <c r="F862" s="36" t="s">
        <v>2637</v>
      </c>
      <c r="G862" t="s">
        <v>9521</v>
      </c>
    </row>
    <row r="863" spans="1:7" x14ac:dyDescent="0.25">
      <c r="A863" s="36">
        <v>5338</v>
      </c>
      <c r="B863" s="36" t="s">
        <v>8873</v>
      </c>
      <c r="C863" s="36">
        <v>2</v>
      </c>
      <c r="D863" s="36" t="s">
        <v>132</v>
      </c>
      <c r="E863" s="36">
        <v>32</v>
      </c>
      <c r="F863" s="36" t="s">
        <v>2637</v>
      </c>
      <c r="G863" t="s">
        <v>9522</v>
      </c>
    </row>
    <row r="864" spans="1:7" x14ac:dyDescent="0.25">
      <c r="A864" s="36">
        <v>5359</v>
      </c>
      <c r="B864" s="36" t="s">
        <v>8874</v>
      </c>
      <c r="C864" s="36">
        <v>2</v>
      </c>
      <c r="D864" s="36" t="s">
        <v>132</v>
      </c>
      <c r="E864" s="36">
        <v>32</v>
      </c>
      <c r="F864" s="36" t="s">
        <v>2637</v>
      </c>
      <c r="G864" t="s">
        <v>9153</v>
      </c>
    </row>
    <row r="865" spans="1:7" x14ac:dyDescent="0.25">
      <c r="A865" s="36">
        <v>5360</v>
      </c>
      <c r="B865" s="36" t="s">
        <v>8875</v>
      </c>
      <c r="C865" s="36">
        <v>2</v>
      </c>
      <c r="D865" s="36" t="s">
        <v>132</v>
      </c>
      <c r="E865" s="36">
        <v>32</v>
      </c>
      <c r="F865" s="36" t="s">
        <v>2637</v>
      </c>
      <c r="G865" t="s">
        <v>9523</v>
      </c>
    </row>
    <row r="866" spans="1:7" x14ac:dyDescent="0.25">
      <c r="A866" s="36">
        <v>5361</v>
      </c>
      <c r="B866" s="36" t="s">
        <v>8876</v>
      </c>
      <c r="C866" s="36">
        <v>2</v>
      </c>
      <c r="D866" s="36" t="s">
        <v>132</v>
      </c>
      <c r="E866" s="36">
        <v>32</v>
      </c>
      <c r="F866" s="36" t="s">
        <v>2637</v>
      </c>
      <c r="G866" t="s">
        <v>9524</v>
      </c>
    </row>
    <row r="867" spans="1:7" x14ac:dyDescent="0.25">
      <c r="A867" s="36">
        <v>5362</v>
      </c>
      <c r="B867" s="36" t="s">
        <v>8877</v>
      </c>
      <c r="C867" s="36">
        <v>2</v>
      </c>
      <c r="D867" s="36" t="s">
        <v>132</v>
      </c>
      <c r="E867" s="36">
        <v>32</v>
      </c>
      <c r="F867" s="36" t="s">
        <v>2637</v>
      </c>
      <c r="G867" t="s">
        <v>9525</v>
      </c>
    </row>
    <row r="868" spans="1:7" x14ac:dyDescent="0.25">
      <c r="A868" s="36">
        <v>5363</v>
      </c>
      <c r="B868" s="36" t="s">
        <v>8878</v>
      </c>
      <c r="C868" s="36">
        <v>2</v>
      </c>
      <c r="D868" s="36" t="s">
        <v>132</v>
      </c>
      <c r="E868" s="36">
        <v>32</v>
      </c>
      <c r="F868" s="36" t="s">
        <v>2637</v>
      </c>
      <c r="G868" t="s">
        <v>9526</v>
      </c>
    </row>
    <row r="869" spans="1:7" x14ac:dyDescent="0.25">
      <c r="A869" s="36">
        <v>5364</v>
      </c>
      <c r="B869" s="36" t="s">
        <v>8879</v>
      </c>
      <c r="C869" s="36">
        <v>2</v>
      </c>
      <c r="D869" s="36" t="s">
        <v>132</v>
      </c>
      <c r="E869" s="36">
        <v>32</v>
      </c>
      <c r="F869" s="36" t="s">
        <v>2637</v>
      </c>
      <c r="G869" t="s">
        <v>9527</v>
      </c>
    </row>
    <row r="870" spans="1:7" x14ac:dyDescent="0.25">
      <c r="A870" s="36">
        <v>5365</v>
      </c>
      <c r="B870" s="36" t="s">
        <v>8880</v>
      </c>
      <c r="C870" s="36">
        <v>2</v>
      </c>
      <c r="D870" s="36" t="s">
        <v>132</v>
      </c>
      <c r="E870" s="36">
        <v>32</v>
      </c>
      <c r="F870" s="36" t="s">
        <v>2637</v>
      </c>
      <c r="G870" t="s">
        <v>9528</v>
      </c>
    </row>
    <row r="871" spans="1:7" x14ac:dyDescent="0.25">
      <c r="A871" s="36">
        <v>5366</v>
      </c>
      <c r="B871" s="36" t="s">
        <v>8881</v>
      </c>
      <c r="C871" s="36">
        <v>2</v>
      </c>
      <c r="D871" s="36" t="s">
        <v>132</v>
      </c>
      <c r="E871" s="36">
        <v>32</v>
      </c>
      <c r="F871" s="36" t="s">
        <v>2637</v>
      </c>
      <c r="G871" t="s">
        <v>9529</v>
      </c>
    </row>
    <row r="872" spans="1:7" x14ac:dyDescent="0.25">
      <c r="A872" s="36">
        <v>6045</v>
      </c>
      <c r="B872" s="36" t="s">
        <v>8882</v>
      </c>
      <c r="C872" s="36">
        <v>2</v>
      </c>
      <c r="D872" s="36" t="s">
        <v>132</v>
      </c>
      <c r="E872" s="36">
        <v>32</v>
      </c>
      <c r="F872" s="36" t="s">
        <v>2637</v>
      </c>
      <c r="G872" t="s">
        <v>9525</v>
      </c>
    </row>
    <row r="873" spans="1:7" x14ac:dyDescent="0.25">
      <c r="A873" s="36">
        <v>69492</v>
      </c>
      <c r="B873" s="36" t="s">
        <v>8883</v>
      </c>
      <c r="C873" s="36">
        <v>2</v>
      </c>
      <c r="D873" s="36" t="s">
        <v>132</v>
      </c>
      <c r="E873" s="36">
        <v>32</v>
      </c>
      <c r="F873" s="36" t="s">
        <v>2637</v>
      </c>
      <c r="G873" t="s">
        <v>9166</v>
      </c>
    </row>
    <row r="874" spans="1:7" x14ac:dyDescent="0.25">
      <c r="A874" s="36">
        <v>69494</v>
      </c>
      <c r="B874" s="36" t="s">
        <v>8884</v>
      </c>
      <c r="C874" s="36">
        <v>2</v>
      </c>
      <c r="D874" s="36" t="s">
        <v>132</v>
      </c>
      <c r="E874" s="36">
        <v>32</v>
      </c>
      <c r="F874" s="36" t="s">
        <v>2637</v>
      </c>
      <c r="G874" t="s">
        <v>9153</v>
      </c>
    </row>
    <row r="875" spans="1:7" x14ac:dyDescent="0.25">
      <c r="A875" s="36">
        <v>72620</v>
      </c>
      <c r="B875" s="36" t="s">
        <v>7580</v>
      </c>
      <c r="C875" s="36">
        <v>2</v>
      </c>
      <c r="D875" s="36" t="s">
        <v>132</v>
      </c>
      <c r="E875" s="36">
        <v>32</v>
      </c>
      <c r="F875" s="36" t="s">
        <v>2637</v>
      </c>
      <c r="G875" t="s">
        <v>9153</v>
      </c>
    </row>
    <row r="876" spans="1:7" x14ac:dyDescent="0.25">
      <c r="A876" s="36">
        <v>85553</v>
      </c>
      <c r="B876" s="36" t="s">
        <v>8885</v>
      </c>
      <c r="C876" s="36">
        <v>2</v>
      </c>
      <c r="D876" s="36" t="s">
        <v>132</v>
      </c>
      <c r="E876" s="36">
        <v>32</v>
      </c>
      <c r="F876" s="36" t="s">
        <v>2637</v>
      </c>
      <c r="G876" t="s">
        <v>9522</v>
      </c>
    </row>
    <row r="877" spans="1:7" x14ac:dyDescent="0.25">
      <c r="A877" s="36">
        <v>85651</v>
      </c>
      <c r="B877" s="36" t="s">
        <v>8886</v>
      </c>
      <c r="C877" s="36">
        <v>2</v>
      </c>
      <c r="D877" s="36" t="s">
        <v>132</v>
      </c>
      <c r="E877" s="36">
        <v>32</v>
      </c>
      <c r="F877" s="36" t="s">
        <v>2637</v>
      </c>
      <c r="G877" t="s">
        <v>9153</v>
      </c>
    </row>
    <row r="878" spans="1:7" x14ac:dyDescent="0.25">
      <c r="A878" s="36">
        <v>3751</v>
      </c>
      <c r="B878" s="36" t="s">
        <v>8887</v>
      </c>
      <c r="C878" s="36">
        <v>2</v>
      </c>
      <c r="D878" s="36" t="s">
        <v>132</v>
      </c>
      <c r="E878" s="36">
        <v>26</v>
      </c>
      <c r="F878" s="36" t="s">
        <v>2634</v>
      </c>
      <c r="G878" t="s">
        <v>9530</v>
      </c>
    </row>
    <row r="879" spans="1:7" x14ac:dyDescent="0.25">
      <c r="A879" s="36">
        <v>3765</v>
      </c>
      <c r="B879" s="36" t="s">
        <v>8888</v>
      </c>
      <c r="C879" s="36">
        <v>2</v>
      </c>
      <c r="D879" s="36" t="s">
        <v>132</v>
      </c>
      <c r="E879" s="36">
        <v>26</v>
      </c>
      <c r="F879" s="36" t="s">
        <v>2634</v>
      </c>
      <c r="G879" t="s">
        <v>9531</v>
      </c>
    </row>
    <row r="880" spans="1:7" x14ac:dyDescent="0.25">
      <c r="A880" s="36">
        <v>3786</v>
      </c>
      <c r="B880" s="36" t="s">
        <v>8889</v>
      </c>
      <c r="C880" s="36">
        <v>2</v>
      </c>
      <c r="D880" s="36" t="s">
        <v>132</v>
      </c>
      <c r="E880" s="36">
        <v>26</v>
      </c>
      <c r="F880" s="36" t="s">
        <v>2634</v>
      </c>
      <c r="G880" t="s">
        <v>9151</v>
      </c>
    </row>
    <row r="881" spans="1:7" x14ac:dyDescent="0.25">
      <c r="A881" s="36">
        <v>3790</v>
      </c>
      <c r="B881" s="36" t="s">
        <v>8890</v>
      </c>
      <c r="C881" s="36">
        <v>2</v>
      </c>
      <c r="D881" s="36" t="s">
        <v>132</v>
      </c>
      <c r="E881" s="36">
        <v>26</v>
      </c>
      <c r="F881" s="36" t="s">
        <v>2634</v>
      </c>
      <c r="G881" t="s">
        <v>9530</v>
      </c>
    </row>
    <row r="882" spans="1:7" x14ac:dyDescent="0.25">
      <c r="A882" s="36">
        <v>5446</v>
      </c>
      <c r="B882" s="36" t="s">
        <v>8891</v>
      </c>
      <c r="C882" s="36">
        <v>2</v>
      </c>
      <c r="D882" s="36" t="s">
        <v>132</v>
      </c>
      <c r="E882" s="36">
        <v>26</v>
      </c>
      <c r="F882" s="36" t="s">
        <v>2634</v>
      </c>
      <c r="G882" t="s">
        <v>9532</v>
      </c>
    </row>
    <row r="883" spans="1:7" x14ac:dyDescent="0.25">
      <c r="A883" s="36">
        <v>5597</v>
      </c>
      <c r="B883" s="36" t="s">
        <v>7593</v>
      </c>
      <c r="C883" s="36">
        <v>2</v>
      </c>
      <c r="D883" s="36" t="s">
        <v>132</v>
      </c>
      <c r="E883" s="36">
        <v>26</v>
      </c>
      <c r="F883" s="36" t="s">
        <v>2634</v>
      </c>
      <c r="G883" t="s">
        <v>9147</v>
      </c>
    </row>
    <row r="884" spans="1:7" x14ac:dyDescent="0.25">
      <c r="A884" s="36">
        <v>5604</v>
      </c>
      <c r="B884" s="36" t="s">
        <v>8892</v>
      </c>
      <c r="C884" s="36">
        <v>2</v>
      </c>
      <c r="D884" s="36" t="s">
        <v>132</v>
      </c>
      <c r="E884" s="36">
        <v>26</v>
      </c>
      <c r="F884" s="36" t="s">
        <v>2634</v>
      </c>
      <c r="G884" t="s">
        <v>9533</v>
      </c>
    </row>
    <row r="885" spans="1:7" x14ac:dyDescent="0.25">
      <c r="A885" s="36">
        <v>5606</v>
      </c>
      <c r="B885" s="36" t="s">
        <v>8893</v>
      </c>
      <c r="C885" s="36">
        <v>2</v>
      </c>
      <c r="D885" s="36" t="s">
        <v>132</v>
      </c>
      <c r="E885" s="36">
        <v>26</v>
      </c>
      <c r="F885" s="36" t="s">
        <v>2634</v>
      </c>
      <c r="G885" t="s">
        <v>9534</v>
      </c>
    </row>
    <row r="886" spans="1:7" x14ac:dyDescent="0.25">
      <c r="A886" s="36">
        <v>5607</v>
      </c>
      <c r="B886" s="36" t="s">
        <v>8894</v>
      </c>
      <c r="C886" s="36">
        <v>2</v>
      </c>
      <c r="D886" s="36" t="s">
        <v>132</v>
      </c>
      <c r="E886" s="36">
        <v>26</v>
      </c>
      <c r="F886" s="36" t="s">
        <v>2634</v>
      </c>
      <c r="G886" t="s">
        <v>9535</v>
      </c>
    </row>
    <row r="887" spans="1:7" x14ac:dyDescent="0.25">
      <c r="A887" s="36">
        <v>5608</v>
      </c>
      <c r="B887" s="36" t="s">
        <v>8895</v>
      </c>
      <c r="C887" s="36">
        <v>2</v>
      </c>
      <c r="D887" s="36" t="s">
        <v>132</v>
      </c>
      <c r="E887" s="36">
        <v>26</v>
      </c>
      <c r="F887" s="36" t="s">
        <v>2634</v>
      </c>
      <c r="G887" t="s">
        <v>9536</v>
      </c>
    </row>
    <row r="888" spans="1:7" x14ac:dyDescent="0.25">
      <c r="A888" s="36">
        <v>5609</v>
      </c>
      <c r="B888" s="36" t="s">
        <v>8896</v>
      </c>
      <c r="C888" s="36">
        <v>2</v>
      </c>
      <c r="D888" s="36" t="s">
        <v>132</v>
      </c>
      <c r="E888" s="36">
        <v>26</v>
      </c>
      <c r="F888" s="36" t="s">
        <v>2634</v>
      </c>
      <c r="G888" t="s">
        <v>9537</v>
      </c>
    </row>
    <row r="889" spans="1:7" x14ac:dyDescent="0.25">
      <c r="A889" s="36">
        <v>5610</v>
      </c>
      <c r="B889" s="36" t="s">
        <v>8897</v>
      </c>
      <c r="C889" s="36">
        <v>2</v>
      </c>
      <c r="D889" s="36" t="s">
        <v>132</v>
      </c>
      <c r="E889" s="36">
        <v>26</v>
      </c>
      <c r="F889" s="36" t="s">
        <v>2634</v>
      </c>
      <c r="G889" t="s">
        <v>9538</v>
      </c>
    </row>
    <row r="890" spans="1:7" x14ac:dyDescent="0.25">
      <c r="A890" s="36">
        <v>5611</v>
      </c>
      <c r="B890" s="36" t="s">
        <v>8898</v>
      </c>
      <c r="C890" s="36">
        <v>2</v>
      </c>
      <c r="D890" s="36" t="s">
        <v>132</v>
      </c>
      <c r="E890" s="36">
        <v>26</v>
      </c>
      <c r="F890" s="36" t="s">
        <v>2634</v>
      </c>
      <c r="G890" t="s">
        <v>9539</v>
      </c>
    </row>
    <row r="891" spans="1:7" x14ac:dyDescent="0.25">
      <c r="A891" s="36">
        <v>5612</v>
      </c>
      <c r="B891" s="36" t="s">
        <v>8899</v>
      </c>
      <c r="C891" s="36">
        <v>2</v>
      </c>
      <c r="D891" s="36" t="s">
        <v>132</v>
      </c>
      <c r="E891" s="36">
        <v>26</v>
      </c>
      <c r="F891" s="36" t="s">
        <v>2634</v>
      </c>
      <c r="G891" t="s">
        <v>9540</v>
      </c>
    </row>
    <row r="892" spans="1:7" x14ac:dyDescent="0.25">
      <c r="A892" s="36">
        <v>5613</v>
      </c>
      <c r="B892" s="36" t="s">
        <v>8900</v>
      </c>
      <c r="C892" s="36">
        <v>2</v>
      </c>
      <c r="D892" s="36" t="s">
        <v>132</v>
      </c>
      <c r="E892" s="36">
        <v>26</v>
      </c>
      <c r="F892" s="36" t="s">
        <v>2634</v>
      </c>
      <c r="G892" t="s">
        <v>9541</v>
      </c>
    </row>
    <row r="893" spans="1:7" x14ac:dyDescent="0.25">
      <c r="A893" s="36">
        <v>5614</v>
      </c>
      <c r="B893" s="36" t="s">
        <v>8901</v>
      </c>
      <c r="C893" s="36">
        <v>2</v>
      </c>
      <c r="D893" s="36" t="s">
        <v>132</v>
      </c>
      <c r="E893" s="36">
        <v>26</v>
      </c>
      <c r="F893" s="36" t="s">
        <v>2634</v>
      </c>
      <c r="G893" t="s">
        <v>9542</v>
      </c>
    </row>
    <row r="894" spans="1:7" x14ac:dyDescent="0.25">
      <c r="A894" s="36">
        <v>5615</v>
      </c>
      <c r="B894" s="36" t="s">
        <v>8902</v>
      </c>
      <c r="C894" s="36">
        <v>2</v>
      </c>
      <c r="D894" s="36" t="s">
        <v>132</v>
      </c>
      <c r="E894" s="36">
        <v>26</v>
      </c>
      <c r="F894" s="36" t="s">
        <v>2634</v>
      </c>
      <c r="G894" t="s">
        <v>9147</v>
      </c>
    </row>
    <row r="895" spans="1:7" x14ac:dyDescent="0.25">
      <c r="A895" s="36">
        <v>5617</v>
      </c>
      <c r="B895" s="36" t="s">
        <v>8903</v>
      </c>
      <c r="C895" s="36">
        <v>2</v>
      </c>
      <c r="D895" s="36" t="s">
        <v>132</v>
      </c>
      <c r="E895" s="36">
        <v>26</v>
      </c>
      <c r="F895" s="36" t="s">
        <v>2634</v>
      </c>
      <c r="G895" t="s">
        <v>9543</v>
      </c>
    </row>
    <row r="896" spans="1:7" x14ac:dyDescent="0.25">
      <c r="A896" s="36">
        <v>5618</v>
      </c>
      <c r="B896" s="36" t="s">
        <v>8904</v>
      </c>
      <c r="C896" s="36">
        <v>2</v>
      </c>
      <c r="D896" s="36" t="s">
        <v>132</v>
      </c>
      <c r="E896" s="36">
        <v>26</v>
      </c>
      <c r="F896" s="36" t="s">
        <v>2634</v>
      </c>
      <c r="G896" t="s">
        <v>9544</v>
      </c>
    </row>
    <row r="897" spans="1:7" x14ac:dyDescent="0.25">
      <c r="A897" s="36">
        <v>5619</v>
      </c>
      <c r="B897" s="36" t="s">
        <v>8905</v>
      </c>
      <c r="C897" s="36">
        <v>2</v>
      </c>
      <c r="D897" s="36" t="s">
        <v>132</v>
      </c>
      <c r="E897" s="36">
        <v>26</v>
      </c>
      <c r="F897" s="36" t="s">
        <v>2634</v>
      </c>
      <c r="G897" t="s">
        <v>9545</v>
      </c>
    </row>
    <row r="898" spans="1:7" x14ac:dyDescent="0.25">
      <c r="A898" s="36">
        <v>5621</v>
      </c>
      <c r="B898" s="36" t="s">
        <v>8906</v>
      </c>
      <c r="C898" s="36">
        <v>2</v>
      </c>
      <c r="D898" s="36" t="s">
        <v>132</v>
      </c>
      <c r="E898" s="36">
        <v>26</v>
      </c>
      <c r="F898" s="36" t="s">
        <v>2634</v>
      </c>
      <c r="G898" t="s">
        <v>9546</v>
      </c>
    </row>
    <row r="899" spans="1:7" x14ac:dyDescent="0.25">
      <c r="A899" s="36">
        <v>5623</v>
      </c>
      <c r="B899" s="36" t="s">
        <v>8907</v>
      </c>
      <c r="C899" s="36">
        <v>2</v>
      </c>
      <c r="D899" s="36" t="s">
        <v>132</v>
      </c>
      <c r="E899" s="36">
        <v>26</v>
      </c>
      <c r="F899" s="36" t="s">
        <v>2634</v>
      </c>
      <c r="G899" t="s">
        <v>9547</v>
      </c>
    </row>
    <row r="900" spans="1:7" x14ac:dyDescent="0.25">
      <c r="A900" s="36">
        <v>5624</v>
      </c>
      <c r="B900" s="36" t="s">
        <v>8908</v>
      </c>
      <c r="C900" s="36">
        <v>2</v>
      </c>
      <c r="D900" s="36" t="s">
        <v>132</v>
      </c>
      <c r="E900" s="36">
        <v>26</v>
      </c>
      <c r="F900" s="36" t="s">
        <v>2634</v>
      </c>
      <c r="G900" t="s">
        <v>9548</v>
      </c>
    </row>
    <row r="901" spans="1:7" x14ac:dyDescent="0.25">
      <c r="A901" s="36">
        <v>5625</v>
      </c>
      <c r="B901" s="36" t="s">
        <v>8909</v>
      </c>
      <c r="C901" s="36">
        <v>2</v>
      </c>
      <c r="D901" s="36" t="s">
        <v>132</v>
      </c>
      <c r="E901" s="36">
        <v>26</v>
      </c>
      <c r="F901" s="36" t="s">
        <v>2634</v>
      </c>
      <c r="G901" t="s">
        <v>9549</v>
      </c>
    </row>
    <row r="902" spans="1:7" x14ac:dyDescent="0.25">
      <c r="A902" s="36">
        <v>5628</v>
      </c>
      <c r="B902" s="36" t="s">
        <v>8910</v>
      </c>
      <c r="C902" s="36">
        <v>2</v>
      </c>
      <c r="D902" s="36" t="s">
        <v>132</v>
      </c>
      <c r="E902" s="36">
        <v>26</v>
      </c>
      <c r="F902" s="36" t="s">
        <v>2634</v>
      </c>
      <c r="G902" t="s">
        <v>9550</v>
      </c>
    </row>
    <row r="903" spans="1:7" x14ac:dyDescent="0.25">
      <c r="A903" s="36">
        <v>5629</v>
      </c>
      <c r="B903" s="36" t="s">
        <v>8911</v>
      </c>
      <c r="C903" s="36">
        <v>2</v>
      </c>
      <c r="D903" s="36" t="s">
        <v>132</v>
      </c>
      <c r="E903" s="36">
        <v>26</v>
      </c>
      <c r="F903" s="36" t="s">
        <v>2634</v>
      </c>
      <c r="G903" t="s">
        <v>9551</v>
      </c>
    </row>
    <row r="904" spans="1:7" x14ac:dyDescent="0.25">
      <c r="A904" s="36">
        <v>5630</v>
      </c>
      <c r="B904" s="36" t="s">
        <v>8912</v>
      </c>
      <c r="C904" s="36">
        <v>2</v>
      </c>
      <c r="D904" s="36" t="s">
        <v>132</v>
      </c>
      <c r="E904" s="36">
        <v>26</v>
      </c>
      <c r="F904" s="36" t="s">
        <v>2634</v>
      </c>
      <c r="G904" t="s">
        <v>9552</v>
      </c>
    </row>
    <row r="905" spans="1:7" x14ac:dyDescent="0.25">
      <c r="A905" s="36">
        <v>5631</v>
      </c>
      <c r="B905" s="36" t="s">
        <v>8913</v>
      </c>
      <c r="C905" s="36">
        <v>2</v>
      </c>
      <c r="D905" s="36" t="s">
        <v>132</v>
      </c>
      <c r="E905" s="36">
        <v>26</v>
      </c>
      <c r="F905" s="36" t="s">
        <v>2634</v>
      </c>
      <c r="G905" t="s">
        <v>9553</v>
      </c>
    </row>
    <row r="906" spans="1:7" x14ac:dyDescent="0.25">
      <c r="A906" s="36">
        <v>5634</v>
      </c>
      <c r="B906" s="36" t="s">
        <v>8914</v>
      </c>
      <c r="C906" s="36">
        <v>2</v>
      </c>
      <c r="D906" s="36" t="s">
        <v>132</v>
      </c>
      <c r="E906" s="36">
        <v>26</v>
      </c>
      <c r="F906" s="36" t="s">
        <v>2634</v>
      </c>
      <c r="G906" t="s">
        <v>9554</v>
      </c>
    </row>
    <row r="907" spans="1:7" x14ac:dyDescent="0.25">
      <c r="A907" s="36">
        <v>5635</v>
      </c>
      <c r="B907" s="36" t="s">
        <v>8915</v>
      </c>
      <c r="C907" s="36">
        <v>2</v>
      </c>
      <c r="D907" s="36" t="s">
        <v>132</v>
      </c>
      <c r="E907" s="36">
        <v>26</v>
      </c>
      <c r="F907" s="36" t="s">
        <v>2634</v>
      </c>
      <c r="G907" t="s">
        <v>9555</v>
      </c>
    </row>
    <row r="908" spans="1:7" x14ac:dyDescent="0.25">
      <c r="A908" s="36">
        <v>5636</v>
      </c>
      <c r="B908" s="36" t="s">
        <v>8916</v>
      </c>
      <c r="C908" s="36">
        <v>2</v>
      </c>
      <c r="D908" s="36" t="s">
        <v>132</v>
      </c>
      <c r="E908" s="36">
        <v>26</v>
      </c>
      <c r="F908" s="36" t="s">
        <v>2634</v>
      </c>
      <c r="G908" t="s">
        <v>9556</v>
      </c>
    </row>
    <row r="909" spans="1:7" x14ac:dyDescent="0.25">
      <c r="A909" s="36">
        <v>5637</v>
      </c>
      <c r="B909" s="36" t="s">
        <v>8917</v>
      </c>
      <c r="C909" s="36">
        <v>2</v>
      </c>
      <c r="D909" s="36" t="s">
        <v>132</v>
      </c>
      <c r="E909" s="36">
        <v>26</v>
      </c>
      <c r="F909" s="36" t="s">
        <v>2634</v>
      </c>
      <c r="G909" t="s">
        <v>9557</v>
      </c>
    </row>
    <row r="910" spans="1:7" x14ac:dyDescent="0.25">
      <c r="A910" s="36">
        <v>5639</v>
      </c>
      <c r="B910" s="36" t="s">
        <v>8918</v>
      </c>
      <c r="C910" s="36">
        <v>2</v>
      </c>
      <c r="D910" s="36" t="s">
        <v>132</v>
      </c>
      <c r="E910" s="36">
        <v>26</v>
      </c>
      <c r="F910" s="36" t="s">
        <v>2634</v>
      </c>
      <c r="G910" t="s">
        <v>9558</v>
      </c>
    </row>
    <row r="911" spans="1:7" x14ac:dyDescent="0.25">
      <c r="A911" s="36">
        <v>5641</v>
      </c>
      <c r="B911" s="36" t="s">
        <v>8919</v>
      </c>
      <c r="C911" s="36">
        <v>2</v>
      </c>
      <c r="D911" s="36" t="s">
        <v>132</v>
      </c>
      <c r="E911" s="36">
        <v>26</v>
      </c>
      <c r="F911" s="36" t="s">
        <v>2634</v>
      </c>
      <c r="G911" t="s">
        <v>9559</v>
      </c>
    </row>
    <row r="912" spans="1:7" x14ac:dyDescent="0.25">
      <c r="A912" s="36">
        <v>5642</v>
      </c>
      <c r="B912" s="36" t="s">
        <v>8920</v>
      </c>
      <c r="C912" s="36">
        <v>2</v>
      </c>
      <c r="D912" s="36" t="s">
        <v>132</v>
      </c>
      <c r="E912" s="36">
        <v>26</v>
      </c>
      <c r="F912" s="36" t="s">
        <v>2634</v>
      </c>
      <c r="G912" t="s">
        <v>9151</v>
      </c>
    </row>
    <row r="913" spans="1:7" x14ac:dyDescent="0.25">
      <c r="A913" s="36">
        <v>5667</v>
      </c>
      <c r="B913" s="36" t="s">
        <v>8921</v>
      </c>
      <c r="C913" s="36">
        <v>2</v>
      </c>
      <c r="D913" s="36" t="s">
        <v>132</v>
      </c>
      <c r="E913" s="36">
        <v>26</v>
      </c>
      <c r="F913" s="36" t="s">
        <v>2634</v>
      </c>
      <c r="G913" t="s">
        <v>9560</v>
      </c>
    </row>
    <row r="914" spans="1:7" x14ac:dyDescent="0.25">
      <c r="A914" s="36">
        <v>5674</v>
      </c>
      <c r="B914" s="36" t="s">
        <v>8922</v>
      </c>
      <c r="C914" s="36">
        <v>2</v>
      </c>
      <c r="D914" s="36" t="s">
        <v>132</v>
      </c>
      <c r="E914" s="36">
        <v>26</v>
      </c>
      <c r="F914" s="36" t="s">
        <v>2634</v>
      </c>
      <c r="G914" t="s">
        <v>9561</v>
      </c>
    </row>
    <row r="915" spans="1:7" x14ac:dyDescent="0.25">
      <c r="A915" s="36">
        <v>5676</v>
      </c>
      <c r="B915" s="36" t="s">
        <v>8923</v>
      </c>
      <c r="C915" s="36">
        <v>2</v>
      </c>
      <c r="D915" s="36" t="s">
        <v>132</v>
      </c>
      <c r="E915" s="36">
        <v>26</v>
      </c>
      <c r="F915" s="36" t="s">
        <v>2634</v>
      </c>
      <c r="G915" t="s">
        <v>9562</v>
      </c>
    </row>
    <row r="916" spans="1:7" x14ac:dyDescent="0.25">
      <c r="A916" s="36">
        <v>32535</v>
      </c>
      <c r="B916" s="36" t="s">
        <v>8924</v>
      </c>
      <c r="C916" s="36">
        <v>2</v>
      </c>
      <c r="D916" s="36" t="s">
        <v>132</v>
      </c>
      <c r="E916" s="36">
        <v>26</v>
      </c>
      <c r="F916" s="36" t="s">
        <v>2634</v>
      </c>
      <c r="G916" t="s">
        <v>9563</v>
      </c>
    </row>
    <row r="917" spans="1:7" x14ac:dyDescent="0.25">
      <c r="A917" s="36">
        <v>32538</v>
      </c>
      <c r="B917" s="36" t="s">
        <v>8925</v>
      </c>
      <c r="C917" s="36">
        <v>2</v>
      </c>
      <c r="D917" s="36" t="s">
        <v>132</v>
      </c>
      <c r="E917" s="36">
        <v>26</v>
      </c>
      <c r="F917" s="36" t="s">
        <v>2634</v>
      </c>
      <c r="G917" t="s">
        <v>9564</v>
      </c>
    </row>
    <row r="918" spans="1:7" x14ac:dyDescent="0.25">
      <c r="A918" s="36">
        <v>32539</v>
      </c>
      <c r="B918" s="36" t="s">
        <v>8926</v>
      </c>
      <c r="C918" s="36">
        <v>2</v>
      </c>
      <c r="D918" s="36" t="s">
        <v>132</v>
      </c>
      <c r="E918" s="36">
        <v>26</v>
      </c>
      <c r="F918" s="36" t="s">
        <v>2634</v>
      </c>
      <c r="G918" t="s">
        <v>9565</v>
      </c>
    </row>
    <row r="919" spans="1:7" x14ac:dyDescent="0.25">
      <c r="A919" s="36">
        <v>32540</v>
      </c>
      <c r="B919" s="36" t="s">
        <v>8927</v>
      </c>
      <c r="C919" s="36">
        <v>2</v>
      </c>
      <c r="D919" s="36" t="s">
        <v>132</v>
      </c>
      <c r="E919" s="36">
        <v>26</v>
      </c>
      <c r="F919" s="36" t="s">
        <v>2634</v>
      </c>
      <c r="G919" t="s">
        <v>9566</v>
      </c>
    </row>
    <row r="920" spans="1:7" x14ac:dyDescent="0.25">
      <c r="A920" s="36">
        <v>32541</v>
      </c>
      <c r="B920" s="36" t="s">
        <v>8928</v>
      </c>
      <c r="C920" s="36">
        <v>2</v>
      </c>
      <c r="D920" s="36" t="s">
        <v>132</v>
      </c>
      <c r="E920" s="36">
        <v>26</v>
      </c>
      <c r="F920" s="36" t="s">
        <v>2634</v>
      </c>
      <c r="G920" t="s">
        <v>9567</v>
      </c>
    </row>
    <row r="921" spans="1:7" x14ac:dyDescent="0.25">
      <c r="A921" s="36">
        <v>32543</v>
      </c>
      <c r="B921" s="36" t="s">
        <v>8929</v>
      </c>
      <c r="C921" s="36">
        <v>2</v>
      </c>
      <c r="D921" s="36" t="s">
        <v>132</v>
      </c>
      <c r="E921" s="36">
        <v>26</v>
      </c>
      <c r="F921" s="36" t="s">
        <v>2634</v>
      </c>
      <c r="G921" t="s">
        <v>9568</v>
      </c>
    </row>
    <row r="922" spans="1:7" x14ac:dyDescent="0.25">
      <c r="A922" s="36">
        <v>32544</v>
      </c>
      <c r="B922" s="36" t="s">
        <v>8930</v>
      </c>
      <c r="C922" s="36">
        <v>2</v>
      </c>
      <c r="D922" s="36" t="s">
        <v>132</v>
      </c>
      <c r="E922" s="36">
        <v>26</v>
      </c>
      <c r="F922" s="36" t="s">
        <v>2634</v>
      </c>
      <c r="G922" t="s">
        <v>9569</v>
      </c>
    </row>
    <row r="923" spans="1:7" x14ac:dyDescent="0.25">
      <c r="A923" s="36">
        <v>32546</v>
      </c>
      <c r="B923" s="36" t="s">
        <v>8931</v>
      </c>
      <c r="C923" s="36">
        <v>2</v>
      </c>
      <c r="D923" s="36" t="s">
        <v>132</v>
      </c>
      <c r="E923" s="36">
        <v>26</v>
      </c>
      <c r="F923" s="36" t="s">
        <v>2634</v>
      </c>
      <c r="G923" t="s">
        <v>9570</v>
      </c>
    </row>
    <row r="924" spans="1:7" x14ac:dyDescent="0.25">
      <c r="A924" s="36">
        <v>32549</v>
      </c>
      <c r="B924" s="36" t="s">
        <v>8932</v>
      </c>
      <c r="C924" s="36">
        <v>2</v>
      </c>
      <c r="D924" s="36" t="s">
        <v>132</v>
      </c>
      <c r="E924" s="36">
        <v>26</v>
      </c>
      <c r="F924" s="36" t="s">
        <v>2634</v>
      </c>
      <c r="G924" t="s">
        <v>9571</v>
      </c>
    </row>
    <row r="925" spans="1:7" x14ac:dyDescent="0.25">
      <c r="A925" s="36">
        <v>32551</v>
      </c>
      <c r="B925" s="36" t="s">
        <v>8933</v>
      </c>
      <c r="C925" s="36">
        <v>2</v>
      </c>
      <c r="D925" s="36" t="s">
        <v>132</v>
      </c>
      <c r="E925" s="36">
        <v>26</v>
      </c>
      <c r="F925" s="36" t="s">
        <v>2634</v>
      </c>
      <c r="G925" t="s">
        <v>9572</v>
      </c>
    </row>
    <row r="926" spans="1:7" x14ac:dyDescent="0.25">
      <c r="A926" s="36">
        <v>32552</v>
      </c>
      <c r="B926" s="36" t="s">
        <v>8934</v>
      </c>
      <c r="C926" s="36">
        <v>2</v>
      </c>
      <c r="D926" s="36" t="s">
        <v>132</v>
      </c>
      <c r="E926" s="36">
        <v>26</v>
      </c>
      <c r="F926" s="36" t="s">
        <v>2634</v>
      </c>
      <c r="G926" t="s">
        <v>9573</v>
      </c>
    </row>
    <row r="927" spans="1:7" x14ac:dyDescent="0.25">
      <c r="A927" s="36">
        <v>32553</v>
      </c>
      <c r="B927" s="36" t="s">
        <v>8935</v>
      </c>
      <c r="C927" s="36">
        <v>2</v>
      </c>
      <c r="D927" s="36" t="s">
        <v>132</v>
      </c>
      <c r="E927" s="36">
        <v>26</v>
      </c>
      <c r="F927" s="36" t="s">
        <v>2634</v>
      </c>
      <c r="G927" t="s">
        <v>9574</v>
      </c>
    </row>
    <row r="928" spans="1:7" x14ac:dyDescent="0.25">
      <c r="A928" s="36">
        <v>32554</v>
      </c>
      <c r="B928" s="36" t="s">
        <v>8936</v>
      </c>
      <c r="C928" s="36">
        <v>2</v>
      </c>
      <c r="D928" s="36" t="s">
        <v>132</v>
      </c>
      <c r="E928" s="36">
        <v>26</v>
      </c>
      <c r="F928" s="36" t="s">
        <v>2634</v>
      </c>
      <c r="G928" t="s">
        <v>9575</v>
      </c>
    </row>
    <row r="929" spans="1:7" x14ac:dyDescent="0.25">
      <c r="A929" s="36">
        <v>32555</v>
      </c>
      <c r="B929" s="36" t="s">
        <v>8937</v>
      </c>
      <c r="C929" s="36">
        <v>2</v>
      </c>
      <c r="D929" s="36" t="s">
        <v>132</v>
      </c>
      <c r="E929" s="36">
        <v>26</v>
      </c>
      <c r="F929" s="36" t="s">
        <v>2634</v>
      </c>
      <c r="G929" t="s">
        <v>9576</v>
      </c>
    </row>
    <row r="930" spans="1:7" x14ac:dyDescent="0.25">
      <c r="A930" s="36">
        <v>32557</v>
      </c>
      <c r="B930" s="36" t="s">
        <v>8938</v>
      </c>
      <c r="C930" s="36">
        <v>2</v>
      </c>
      <c r="D930" s="36" t="s">
        <v>132</v>
      </c>
      <c r="E930" s="36">
        <v>26</v>
      </c>
      <c r="F930" s="36" t="s">
        <v>2634</v>
      </c>
      <c r="G930" t="s">
        <v>9577</v>
      </c>
    </row>
    <row r="931" spans="1:7" x14ac:dyDescent="0.25">
      <c r="A931" s="36">
        <v>32558</v>
      </c>
      <c r="B931" s="36" t="s">
        <v>8939</v>
      </c>
      <c r="C931" s="36">
        <v>2</v>
      </c>
      <c r="D931" s="36" t="s">
        <v>132</v>
      </c>
      <c r="E931" s="36">
        <v>26</v>
      </c>
      <c r="F931" s="36" t="s">
        <v>2634</v>
      </c>
      <c r="G931" t="s">
        <v>9578</v>
      </c>
    </row>
    <row r="932" spans="1:7" x14ac:dyDescent="0.25">
      <c r="A932" s="36">
        <v>32559</v>
      </c>
      <c r="B932" s="36" t="s">
        <v>8940</v>
      </c>
      <c r="C932" s="36">
        <v>2</v>
      </c>
      <c r="D932" s="36" t="s">
        <v>132</v>
      </c>
      <c r="E932" s="36">
        <v>26</v>
      </c>
      <c r="F932" s="36" t="s">
        <v>2634</v>
      </c>
      <c r="G932" t="s">
        <v>9579</v>
      </c>
    </row>
    <row r="933" spans="1:7" x14ac:dyDescent="0.25">
      <c r="A933" s="36">
        <v>32560</v>
      </c>
      <c r="B933" s="36" t="s">
        <v>8941</v>
      </c>
      <c r="C933" s="36">
        <v>2</v>
      </c>
      <c r="D933" s="36" t="s">
        <v>132</v>
      </c>
      <c r="E933" s="36">
        <v>26</v>
      </c>
      <c r="F933" s="36" t="s">
        <v>2634</v>
      </c>
      <c r="G933" t="s">
        <v>9580</v>
      </c>
    </row>
    <row r="934" spans="1:7" x14ac:dyDescent="0.25">
      <c r="A934" s="36">
        <v>32563</v>
      </c>
      <c r="B934" s="36" t="s">
        <v>8942</v>
      </c>
      <c r="C934" s="36">
        <v>2</v>
      </c>
      <c r="D934" s="36" t="s">
        <v>132</v>
      </c>
      <c r="E934" s="36">
        <v>26</v>
      </c>
      <c r="F934" s="36" t="s">
        <v>2634</v>
      </c>
      <c r="G934" t="s">
        <v>9581</v>
      </c>
    </row>
    <row r="935" spans="1:7" x14ac:dyDescent="0.25">
      <c r="A935" s="36">
        <v>32565</v>
      </c>
      <c r="B935" s="36" t="s">
        <v>8943</v>
      </c>
      <c r="C935" s="36">
        <v>2</v>
      </c>
      <c r="D935" s="36" t="s">
        <v>132</v>
      </c>
      <c r="E935" s="36">
        <v>26</v>
      </c>
      <c r="F935" s="36" t="s">
        <v>2634</v>
      </c>
      <c r="G935" t="s">
        <v>9582</v>
      </c>
    </row>
    <row r="936" spans="1:7" x14ac:dyDescent="0.25">
      <c r="A936" s="36">
        <v>32566</v>
      </c>
      <c r="B936" s="36" t="s">
        <v>8944</v>
      </c>
      <c r="C936" s="36">
        <v>2</v>
      </c>
      <c r="D936" s="36" t="s">
        <v>132</v>
      </c>
      <c r="E936" s="36">
        <v>26</v>
      </c>
      <c r="F936" s="36" t="s">
        <v>2634</v>
      </c>
      <c r="G936" t="s">
        <v>9583</v>
      </c>
    </row>
    <row r="937" spans="1:7" x14ac:dyDescent="0.25">
      <c r="A937" s="36">
        <v>32567</v>
      </c>
      <c r="B937" s="36" t="s">
        <v>8945</v>
      </c>
      <c r="C937" s="36">
        <v>2</v>
      </c>
      <c r="D937" s="36" t="s">
        <v>132</v>
      </c>
      <c r="E937" s="36">
        <v>26</v>
      </c>
      <c r="F937" s="36" t="s">
        <v>2634</v>
      </c>
      <c r="G937" t="s">
        <v>9584</v>
      </c>
    </row>
    <row r="938" spans="1:7" x14ac:dyDescent="0.25">
      <c r="A938" s="36">
        <v>32568</v>
      </c>
      <c r="B938" s="36" t="s">
        <v>8946</v>
      </c>
      <c r="C938" s="36">
        <v>2</v>
      </c>
      <c r="D938" s="36" t="s">
        <v>132</v>
      </c>
      <c r="E938" s="36">
        <v>26</v>
      </c>
      <c r="F938" s="36" t="s">
        <v>2634</v>
      </c>
      <c r="G938" t="s">
        <v>9585</v>
      </c>
    </row>
    <row r="939" spans="1:7" x14ac:dyDescent="0.25">
      <c r="A939" s="36">
        <v>32569</v>
      </c>
      <c r="B939" s="36" t="s">
        <v>8947</v>
      </c>
      <c r="C939" s="36">
        <v>2</v>
      </c>
      <c r="D939" s="36" t="s">
        <v>132</v>
      </c>
      <c r="E939" s="36">
        <v>26</v>
      </c>
      <c r="F939" s="36" t="s">
        <v>2634</v>
      </c>
      <c r="G939" t="s">
        <v>9586</v>
      </c>
    </row>
    <row r="940" spans="1:7" x14ac:dyDescent="0.25">
      <c r="A940" s="36">
        <v>32570</v>
      </c>
      <c r="B940" s="36" t="s">
        <v>8948</v>
      </c>
      <c r="C940" s="36">
        <v>2</v>
      </c>
      <c r="D940" s="36" t="s">
        <v>132</v>
      </c>
      <c r="E940" s="36">
        <v>26</v>
      </c>
      <c r="F940" s="36" t="s">
        <v>2634</v>
      </c>
      <c r="G940" t="s">
        <v>9587</v>
      </c>
    </row>
    <row r="941" spans="1:7" x14ac:dyDescent="0.25">
      <c r="A941" s="36">
        <v>32571</v>
      </c>
      <c r="B941" s="36" t="s">
        <v>8949</v>
      </c>
      <c r="C941" s="36">
        <v>2</v>
      </c>
      <c r="D941" s="36" t="s">
        <v>132</v>
      </c>
      <c r="E941" s="36">
        <v>26</v>
      </c>
      <c r="F941" s="36" t="s">
        <v>2634</v>
      </c>
      <c r="G941" t="s">
        <v>9588</v>
      </c>
    </row>
    <row r="942" spans="1:7" x14ac:dyDescent="0.25">
      <c r="A942" s="36">
        <v>32572</v>
      </c>
      <c r="B942" s="36" t="s">
        <v>8950</v>
      </c>
      <c r="C942" s="36">
        <v>2</v>
      </c>
      <c r="D942" s="36" t="s">
        <v>132</v>
      </c>
      <c r="E942" s="36">
        <v>26</v>
      </c>
      <c r="F942" s="36" t="s">
        <v>2634</v>
      </c>
      <c r="G942" t="s">
        <v>9589</v>
      </c>
    </row>
    <row r="943" spans="1:7" x14ac:dyDescent="0.25">
      <c r="A943" s="36">
        <v>32574</v>
      </c>
      <c r="B943" s="36" t="s">
        <v>8951</v>
      </c>
      <c r="C943" s="36">
        <v>2</v>
      </c>
      <c r="D943" s="36" t="s">
        <v>132</v>
      </c>
      <c r="E943" s="36">
        <v>26</v>
      </c>
      <c r="F943" s="36" t="s">
        <v>2634</v>
      </c>
      <c r="G943" t="s">
        <v>9590</v>
      </c>
    </row>
    <row r="944" spans="1:7" x14ac:dyDescent="0.25">
      <c r="A944" s="36">
        <v>32576</v>
      </c>
      <c r="B944" s="36" t="s">
        <v>8952</v>
      </c>
      <c r="C944" s="36">
        <v>2</v>
      </c>
      <c r="D944" s="36" t="s">
        <v>132</v>
      </c>
      <c r="E944" s="36">
        <v>26</v>
      </c>
      <c r="F944" s="36" t="s">
        <v>2634</v>
      </c>
      <c r="G944" t="s">
        <v>9591</v>
      </c>
    </row>
    <row r="945" spans="1:7" x14ac:dyDescent="0.25">
      <c r="A945" s="36">
        <v>33849</v>
      </c>
      <c r="B945" s="36" t="s">
        <v>8953</v>
      </c>
      <c r="C945" s="36">
        <v>2</v>
      </c>
      <c r="D945" s="36" t="s">
        <v>132</v>
      </c>
      <c r="E945" s="36">
        <v>26</v>
      </c>
      <c r="F945" s="36" t="s">
        <v>2634</v>
      </c>
      <c r="G945" t="s">
        <v>9592</v>
      </c>
    </row>
    <row r="946" spans="1:7" x14ac:dyDescent="0.25">
      <c r="A946" s="36">
        <v>33850</v>
      </c>
      <c r="B946" s="36" t="s">
        <v>8954</v>
      </c>
      <c r="C946" s="36">
        <v>2</v>
      </c>
      <c r="D946" s="36" t="s">
        <v>132</v>
      </c>
      <c r="E946" s="36">
        <v>26</v>
      </c>
      <c r="F946" s="36" t="s">
        <v>2634</v>
      </c>
      <c r="G946" t="s">
        <v>9593</v>
      </c>
    </row>
    <row r="947" spans="1:7" x14ac:dyDescent="0.25">
      <c r="A947" s="36">
        <v>36073</v>
      </c>
      <c r="B947" s="36" t="s">
        <v>8955</v>
      </c>
      <c r="C947" s="36">
        <v>2</v>
      </c>
      <c r="D947" s="36" t="s">
        <v>132</v>
      </c>
      <c r="E947" s="36">
        <v>26</v>
      </c>
      <c r="F947" s="36" t="s">
        <v>2634</v>
      </c>
      <c r="G947" t="s">
        <v>9594</v>
      </c>
    </row>
    <row r="948" spans="1:7" x14ac:dyDescent="0.25">
      <c r="A948" s="36">
        <v>36403</v>
      </c>
      <c r="B948" s="36" t="s">
        <v>8956</v>
      </c>
      <c r="C948" s="36">
        <v>2</v>
      </c>
      <c r="D948" s="36" t="s">
        <v>132</v>
      </c>
      <c r="E948" s="36">
        <v>26</v>
      </c>
      <c r="F948" s="36" t="s">
        <v>2634</v>
      </c>
      <c r="G948" t="s">
        <v>9595</v>
      </c>
    </row>
    <row r="949" spans="1:7" x14ac:dyDescent="0.25">
      <c r="A949" s="36">
        <v>36404</v>
      </c>
      <c r="B949" s="36" t="s">
        <v>8957</v>
      </c>
      <c r="C949" s="36">
        <v>2</v>
      </c>
      <c r="D949" s="36" t="s">
        <v>132</v>
      </c>
      <c r="E949" s="36">
        <v>26</v>
      </c>
      <c r="F949" s="36" t="s">
        <v>2634</v>
      </c>
      <c r="G949" t="s">
        <v>9147</v>
      </c>
    </row>
    <row r="950" spans="1:7" x14ac:dyDescent="0.25">
      <c r="A950" s="36">
        <v>36851</v>
      </c>
      <c r="B950" s="36" t="s">
        <v>8958</v>
      </c>
      <c r="C950" s="36">
        <v>2</v>
      </c>
      <c r="D950" s="36" t="s">
        <v>132</v>
      </c>
      <c r="E950" s="36">
        <v>26</v>
      </c>
      <c r="F950" s="36" t="s">
        <v>2634</v>
      </c>
      <c r="G950" t="s">
        <v>9596</v>
      </c>
    </row>
    <row r="951" spans="1:7" x14ac:dyDescent="0.25">
      <c r="A951" s="36">
        <v>49998</v>
      </c>
      <c r="B951" s="36" t="s">
        <v>8959</v>
      </c>
      <c r="C951" s="36">
        <v>2</v>
      </c>
      <c r="D951" s="36" t="s">
        <v>132</v>
      </c>
      <c r="E951" s="36">
        <v>26</v>
      </c>
      <c r="F951" s="36" t="s">
        <v>2634</v>
      </c>
      <c r="G951" t="s">
        <v>9147</v>
      </c>
    </row>
    <row r="952" spans="1:7" x14ac:dyDescent="0.25">
      <c r="A952" s="36">
        <v>59304</v>
      </c>
      <c r="B952" s="36" t="s">
        <v>8960</v>
      </c>
      <c r="C952" s="36">
        <v>2</v>
      </c>
      <c r="D952" s="36" t="s">
        <v>132</v>
      </c>
      <c r="E952" s="36">
        <v>26</v>
      </c>
      <c r="F952" s="36" t="s">
        <v>2634</v>
      </c>
      <c r="G952" t="s">
        <v>9597</v>
      </c>
    </row>
    <row r="953" spans="1:7" x14ac:dyDescent="0.25">
      <c r="A953" s="36">
        <v>59306</v>
      </c>
      <c r="B953" s="36" t="s">
        <v>8961</v>
      </c>
      <c r="C953" s="36">
        <v>2</v>
      </c>
      <c r="D953" s="36" t="s">
        <v>132</v>
      </c>
      <c r="E953" s="36">
        <v>26</v>
      </c>
      <c r="F953" s="36" t="s">
        <v>2634</v>
      </c>
      <c r="G953" t="s">
        <v>9598</v>
      </c>
    </row>
    <row r="954" spans="1:7" x14ac:dyDescent="0.25">
      <c r="A954" s="36">
        <v>63934</v>
      </c>
      <c r="B954" s="36" t="s">
        <v>8962</v>
      </c>
      <c r="C954" s="36">
        <v>2</v>
      </c>
      <c r="D954" s="36" t="s">
        <v>132</v>
      </c>
      <c r="E954" s="36">
        <v>26</v>
      </c>
      <c r="F954" s="36" t="s">
        <v>2634</v>
      </c>
      <c r="G954" t="s">
        <v>9599</v>
      </c>
    </row>
    <row r="955" spans="1:7" x14ac:dyDescent="0.25">
      <c r="A955" s="36">
        <v>69352</v>
      </c>
      <c r="B955" s="36" t="s">
        <v>8963</v>
      </c>
      <c r="C955" s="36">
        <v>2</v>
      </c>
      <c r="D955" s="36" t="s">
        <v>132</v>
      </c>
      <c r="E955" s="36">
        <v>26</v>
      </c>
      <c r="F955" s="36" t="s">
        <v>2634</v>
      </c>
      <c r="G955" t="s">
        <v>9147</v>
      </c>
    </row>
    <row r="956" spans="1:7" x14ac:dyDescent="0.25">
      <c r="A956" s="36">
        <v>69506</v>
      </c>
      <c r="B956" s="36" t="s">
        <v>8964</v>
      </c>
      <c r="C956" s="36">
        <v>2</v>
      </c>
      <c r="D956" s="36" t="s">
        <v>132</v>
      </c>
      <c r="E956" s="36">
        <v>26</v>
      </c>
      <c r="F956" s="36" t="s">
        <v>2634</v>
      </c>
      <c r="G956" t="s">
        <v>9553</v>
      </c>
    </row>
    <row r="957" spans="1:7" x14ac:dyDescent="0.25">
      <c r="A957" s="36">
        <v>69507</v>
      </c>
      <c r="B957" s="36" t="s">
        <v>8965</v>
      </c>
      <c r="C957" s="36">
        <v>2</v>
      </c>
      <c r="D957" s="36" t="s">
        <v>132</v>
      </c>
      <c r="E957" s="36">
        <v>26</v>
      </c>
      <c r="F957" s="36" t="s">
        <v>2634</v>
      </c>
      <c r="G957" t="s">
        <v>9546</v>
      </c>
    </row>
    <row r="958" spans="1:7" x14ac:dyDescent="0.25">
      <c r="A958" s="36">
        <v>69508</v>
      </c>
      <c r="B958" s="36" t="s">
        <v>8966</v>
      </c>
      <c r="C958" s="36">
        <v>2</v>
      </c>
      <c r="D958" s="36" t="s">
        <v>132</v>
      </c>
      <c r="E958" s="36">
        <v>26</v>
      </c>
      <c r="F958" s="36" t="s">
        <v>2634</v>
      </c>
      <c r="G958" t="s">
        <v>9151</v>
      </c>
    </row>
    <row r="959" spans="1:7" x14ac:dyDescent="0.25">
      <c r="A959" s="36">
        <v>69509</v>
      </c>
      <c r="B959" s="36" t="s">
        <v>8967</v>
      </c>
      <c r="C959" s="36">
        <v>2</v>
      </c>
      <c r="D959" s="36" t="s">
        <v>132</v>
      </c>
      <c r="E959" s="36">
        <v>26</v>
      </c>
      <c r="F959" s="36" t="s">
        <v>2634</v>
      </c>
      <c r="G959" t="s">
        <v>9530</v>
      </c>
    </row>
    <row r="960" spans="1:7" x14ac:dyDescent="0.25">
      <c r="A960" s="36">
        <v>72316</v>
      </c>
      <c r="B960" s="36" t="s">
        <v>8968</v>
      </c>
      <c r="C960" s="36">
        <v>2</v>
      </c>
      <c r="D960" s="36" t="s">
        <v>132</v>
      </c>
      <c r="E960" s="36">
        <v>26</v>
      </c>
      <c r="F960" s="36" t="s">
        <v>2634</v>
      </c>
      <c r="G960" t="s">
        <v>9151</v>
      </c>
    </row>
    <row r="961" spans="1:7" x14ac:dyDescent="0.25">
      <c r="A961" s="36">
        <v>80691</v>
      </c>
      <c r="B961" s="36" t="s">
        <v>8969</v>
      </c>
      <c r="C961" s="36">
        <v>2</v>
      </c>
      <c r="D961" s="36" t="s">
        <v>132</v>
      </c>
      <c r="E961" s="36">
        <v>26</v>
      </c>
      <c r="F961" s="36" t="s">
        <v>2634</v>
      </c>
      <c r="G961" t="s">
        <v>9147</v>
      </c>
    </row>
    <row r="962" spans="1:7" x14ac:dyDescent="0.25">
      <c r="A962" s="36">
        <v>85420</v>
      </c>
      <c r="B962" s="36" t="s">
        <v>8970</v>
      </c>
      <c r="C962" s="36">
        <v>2</v>
      </c>
      <c r="D962" s="36" t="s">
        <v>132</v>
      </c>
      <c r="E962" s="36">
        <v>26</v>
      </c>
      <c r="F962" s="36" t="s">
        <v>2634</v>
      </c>
      <c r="G962" t="s">
        <v>9546</v>
      </c>
    </row>
    <row r="963" spans="1:7" x14ac:dyDescent="0.25">
      <c r="A963" s="36">
        <v>85504</v>
      </c>
      <c r="B963" s="36" t="s">
        <v>8971</v>
      </c>
      <c r="C963" s="36">
        <v>2</v>
      </c>
      <c r="D963" s="36" t="s">
        <v>132</v>
      </c>
      <c r="E963" s="36">
        <v>26</v>
      </c>
      <c r="F963" s="36" t="s">
        <v>2634</v>
      </c>
      <c r="G963" t="s">
        <v>9151</v>
      </c>
    </row>
    <row r="964" spans="1:7" x14ac:dyDescent="0.25">
      <c r="A964" s="36">
        <v>85890</v>
      </c>
      <c r="B964" s="36" t="s">
        <v>8972</v>
      </c>
      <c r="C964" s="36">
        <v>2</v>
      </c>
      <c r="D964" s="36" t="s">
        <v>132</v>
      </c>
      <c r="E964" s="36">
        <v>26</v>
      </c>
      <c r="F964" s="36" t="s">
        <v>2634</v>
      </c>
      <c r="G964" t="s">
        <v>9147</v>
      </c>
    </row>
    <row r="965" spans="1:7" x14ac:dyDescent="0.25">
      <c r="A965" s="36">
        <v>3788</v>
      </c>
      <c r="B965" s="36" t="s">
        <v>2660</v>
      </c>
      <c r="C965" s="36">
        <v>2</v>
      </c>
      <c r="D965" s="36" t="s">
        <v>132</v>
      </c>
      <c r="E965" s="36">
        <v>26</v>
      </c>
      <c r="F965" s="36" t="s">
        <v>2634</v>
      </c>
      <c r="G965" t="s">
        <v>9147</v>
      </c>
    </row>
    <row r="966" spans="1:7" x14ac:dyDescent="0.25">
      <c r="A966" s="36">
        <v>3800</v>
      </c>
      <c r="B966" s="36" t="s">
        <v>8973</v>
      </c>
      <c r="C966" s="36">
        <v>2</v>
      </c>
      <c r="D966" s="36" t="s">
        <v>132</v>
      </c>
      <c r="E966" s="36">
        <v>38</v>
      </c>
      <c r="F966" s="36" t="s">
        <v>2635</v>
      </c>
      <c r="G966" t="s">
        <v>9600</v>
      </c>
    </row>
    <row r="967" spans="1:7" x14ac:dyDescent="0.25">
      <c r="A967" s="36">
        <v>5176</v>
      </c>
      <c r="B967" s="36" t="s">
        <v>8974</v>
      </c>
      <c r="C967" s="36">
        <v>2</v>
      </c>
      <c r="D967" s="36" t="s">
        <v>132</v>
      </c>
      <c r="E967" s="36">
        <v>38</v>
      </c>
      <c r="F967" s="36" t="s">
        <v>2635</v>
      </c>
      <c r="G967" t="s">
        <v>9156</v>
      </c>
    </row>
    <row r="968" spans="1:7" x14ac:dyDescent="0.25">
      <c r="A968" s="36">
        <v>5183</v>
      </c>
      <c r="B968" s="36" t="s">
        <v>8975</v>
      </c>
      <c r="C968" s="36">
        <v>2</v>
      </c>
      <c r="D968" s="36" t="s">
        <v>132</v>
      </c>
      <c r="E968" s="36">
        <v>38</v>
      </c>
      <c r="F968" s="36" t="s">
        <v>2635</v>
      </c>
      <c r="G968" t="s">
        <v>9601</v>
      </c>
    </row>
    <row r="969" spans="1:7" x14ac:dyDescent="0.25">
      <c r="A969" s="36">
        <v>5184</v>
      </c>
      <c r="B969" s="36" t="s">
        <v>8976</v>
      </c>
      <c r="C969" s="36">
        <v>2</v>
      </c>
      <c r="D969" s="36" t="s">
        <v>132</v>
      </c>
      <c r="E969" s="36">
        <v>38</v>
      </c>
      <c r="F969" s="36" t="s">
        <v>2635</v>
      </c>
      <c r="G969" t="s">
        <v>9602</v>
      </c>
    </row>
    <row r="970" spans="1:7" x14ac:dyDescent="0.25">
      <c r="A970" s="36">
        <v>5185</v>
      </c>
      <c r="B970" s="36" t="s">
        <v>8977</v>
      </c>
      <c r="C970" s="36">
        <v>2</v>
      </c>
      <c r="D970" s="36" t="s">
        <v>132</v>
      </c>
      <c r="E970" s="36">
        <v>38</v>
      </c>
      <c r="F970" s="36" t="s">
        <v>2635</v>
      </c>
      <c r="G970" t="s">
        <v>9603</v>
      </c>
    </row>
    <row r="971" spans="1:7" x14ac:dyDescent="0.25">
      <c r="A971" s="36">
        <v>5186</v>
      </c>
      <c r="B971" s="36" t="s">
        <v>8978</v>
      </c>
      <c r="C971" s="36">
        <v>2</v>
      </c>
      <c r="D971" s="36" t="s">
        <v>132</v>
      </c>
      <c r="E971" s="36">
        <v>38</v>
      </c>
      <c r="F971" s="36" t="s">
        <v>2635</v>
      </c>
      <c r="G971" t="s">
        <v>9604</v>
      </c>
    </row>
    <row r="972" spans="1:7" x14ac:dyDescent="0.25">
      <c r="A972" s="36">
        <v>5187</v>
      </c>
      <c r="B972" s="36" t="s">
        <v>8979</v>
      </c>
      <c r="C972" s="36">
        <v>2</v>
      </c>
      <c r="D972" s="36" t="s">
        <v>132</v>
      </c>
      <c r="E972" s="36">
        <v>38</v>
      </c>
      <c r="F972" s="36" t="s">
        <v>2635</v>
      </c>
      <c r="G972" t="s">
        <v>9135</v>
      </c>
    </row>
    <row r="973" spans="1:7" x14ac:dyDescent="0.25">
      <c r="A973" s="36">
        <v>5188</v>
      </c>
      <c r="B973" s="36" t="s">
        <v>8980</v>
      </c>
      <c r="C973" s="36">
        <v>2</v>
      </c>
      <c r="D973" s="36" t="s">
        <v>132</v>
      </c>
      <c r="E973" s="36">
        <v>38</v>
      </c>
      <c r="F973" s="36" t="s">
        <v>2635</v>
      </c>
      <c r="G973" t="s">
        <v>9605</v>
      </c>
    </row>
    <row r="974" spans="1:7" x14ac:dyDescent="0.25">
      <c r="A974" s="36">
        <v>5189</v>
      </c>
      <c r="B974" s="36" t="s">
        <v>8981</v>
      </c>
      <c r="C974" s="36">
        <v>2</v>
      </c>
      <c r="D974" s="36" t="s">
        <v>132</v>
      </c>
      <c r="E974" s="36">
        <v>38</v>
      </c>
      <c r="F974" s="36" t="s">
        <v>2635</v>
      </c>
      <c r="G974" t="s">
        <v>9606</v>
      </c>
    </row>
    <row r="975" spans="1:7" x14ac:dyDescent="0.25">
      <c r="A975" s="36">
        <v>5190</v>
      </c>
      <c r="B975" s="36" t="s">
        <v>8982</v>
      </c>
      <c r="C975" s="36">
        <v>2</v>
      </c>
      <c r="D975" s="36" t="s">
        <v>132</v>
      </c>
      <c r="E975" s="36">
        <v>38</v>
      </c>
      <c r="F975" s="36" t="s">
        <v>2635</v>
      </c>
      <c r="G975" t="s">
        <v>9607</v>
      </c>
    </row>
    <row r="976" spans="1:7" x14ac:dyDescent="0.25">
      <c r="A976" s="36">
        <v>5191</v>
      </c>
      <c r="B976" s="36" t="s">
        <v>8983</v>
      </c>
      <c r="C976" s="36">
        <v>2</v>
      </c>
      <c r="D976" s="36" t="s">
        <v>132</v>
      </c>
      <c r="E976" s="36">
        <v>38</v>
      </c>
      <c r="F976" s="36" t="s">
        <v>2635</v>
      </c>
      <c r="G976" t="s">
        <v>9156</v>
      </c>
    </row>
    <row r="977" spans="1:7" x14ac:dyDescent="0.25">
      <c r="A977" s="36">
        <v>5192</v>
      </c>
      <c r="B977" s="36" t="s">
        <v>8984</v>
      </c>
      <c r="C977" s="36">
        <v>2</v>
      </c>
      <c r="D977" s="36" t="s">
        <v>132</v>
      </c>
      <c r="E977" s="36">
        <v>38</v>
      </c>
      <c r="F977" s="36" t="s">
        <v>2635</v>
      </c>
      <c r="G977" t="s">
        <v>9608</v>
      </c>
    </row>
    <row r="978" spans="1:7" x14ac:dyDescent="0.25">
      <c r="A978" s="36">
        <v>5193</v>
      </c>
      <c r="B978" s="36" t="s">
        <v>8985</v>
      </c>
      <c r="C978" s="36">
        <v>2</v>
      </c>
      <c r="D978" s="36" t="s">
        <v>132</v>
      </c>
      <c r="E978" s="36">
        <v>38</v>
      </c>
      <c r="F978" s="36" t="s">
        <v>2635</v>
      </c>
      <c r="G978" t="s">
        <v>9609</v>
      </c>
    </row>
    <row r="979" spans="1:7" x14ac:dyDescent="0.25">
      <c r="A979" s="36">
        <v>5195</v>
      </c>
      <c r="B979" s="36" t="s">
        <v>8986</v>
      </c>
      <c r="C979" s="36">
        <v>2</v>
      </c>
      <c r="D979" s="36" t="s">
        <v>132</v>
      </c>
      <c r="E979" s="36">
        <v>38</v>
      </c>
      <c r="F979" s="36" t="s">
        <v>2635</v>
      </c>
      <c r="G979" t="s">
        <v>9610</v>
      </c>
    </row>
    <row r="980" spans="1:7" x14ac:dyDescent="0.25">
      <c r="A980" s="36">
        <v>5196</v>
      </c>
      <c r="B980" s="36" t="s">
        <v>8987</v>
      </c>
      <c r="C980" s="36">
        <v>2</v>
      </c>
      <c r="D980" s="36" t="s">
        <v>132</v>
      </c>
      <c r="E980" s="36">
        <v>38</v>
      </c>
      <c r="F980" s="36" t="s">
        <v>2635</v>
      </c>
      <c r="G980" t="s">
        <v>9611</v>
      </c>
    </row>
    <row r="981" spans="1:7" x14ac:dyDescent="0.25">
      <c r="A981" s="36">
        <v>5198</v>
      </c>
      <c r="B981" s="36" t="s">
        <v>8988</v>
      </c>
      <c r="C981" s="36">
        <v>2</v>
      </c>
      <c r="D981" s="36" t="s">
        <v>132</v>
      </c>
      <c r="E981" s="36">
        <v>38</v>
      </c>
      <c r="F981" s="36" t="s">
        <v>2635</v>
      </c>
      <c r="G981" t="s">
        <v>9612</v>
      </c>
    </row>
    <row r="982" spans="1:7" x14ac:dyDescent="0.25">
      <c r="A982" s="36">
        <v>5201</v>
      </c>
      <c r="B982" s="36" t="s">
        <v>8989</v>
      </c>
      <c r="C982" s="36">
        <v>2</v>
      </c>
      <c r="D982" s="36" t="s">
        <v>132</v>
      </c>
      <c r="E982" s="36">
        <v>38</v>
      </c>
      <c r="F982" s="36" t="s">
        <v>2635</v>
      </c>
      <c r="G982" t="s">
        <v>9613</v>
      </c>
    </row>
    <row r="983" spans="1:7" x14ac:dyDescent="0.25">
      <c r="A983" s="36">
        <v>5202</v>
      </c>
      <c r="B983" s="36" t="s">
        <v>8990</v>
      </c>
      <c r="C983" s="36">
        <v>2</v>
      </c>
      <c r="D983" s="36" t="s">
        <v>132</v>
      </c>
      <c r="E983" s="36">
        <v>38</v>
      </c>
      <c r="F983" s="36" t="s">
        <v>2635</v>
      </c>
      <c r="G983" t="s">
        <v>9614</v>
      </c>
    </row>
    <row r="984" spans="1:7" x14ac:dyDescent="0.25">
      <c r="A984" s="36">
        <v>5203</v>
      </c>
      <c r="B984" s="36" t="s">
        <v>8991</v>
      </c>
      <c r="C984" s="36">
        <v>2</v>
      </c>
      <c r="D984" s="36" t="s">
        <v>132</v>
      </c>
      <c r="E984" s="36">
        <v>38</v>
      </c>
      <c r="F984" s="36" t="s">
        <v>2635</v>
      </c>
      <c r="G984" t="s">
        <v>9615</v>
      </c>
    </row>
    <row r="985" spans="1:7" x14ac:dyDescent="0.25">
      <c r="A985" s="36">
        <v>5204</v>
      </c>
      <c r="B985" s="36" t="s">
        <v>8992</v>
      </c>
      <c r="C985" s="36">
        <v>2</v>
      </c>
      <c r="D985" s="36" t="s">
        <v>132</v>
      </c>
      <c r="E985" s="36">
        <v>38</v>
      </c>
      <c r="F985" s="36" t="s">
        <v>2635</v>
      </c>
      <c r="G985" t="s">
        <v>9616</v>
      </c>
    </row>
    <row r="986" spans="1:7" x14ac:dyDescent="0.25">
      <c r="A986" s="36">
        <v>5205</v>
      </c>
      <c r="B986" s="36" t="s">
        <v>8993</v>
      </c>
      <c r="C986" s="36">
        <v>2</v>
      </c>
      <c r="D986" s="36" t="s">
        <v>132</v>
      </c>
      <c r="E986" s="36">
        <v>38</v>
      </c>
      <c r="F986" s="36" t="s">
        <v>2635</v>
      </c>
      <c r="G986" t="s">
        <v>9617</v>
      </c>
    </row>
    <row r="987" spans="1:7" x14ac:dyDescent="0.25">
      <c r="A987" s="36">
        <v>5206</v>
      </c>
      <c r="B987" s="36" t="s">
        <v>8994</v>
      </c>
      <c r="C987" s="36">
        <v>2</v>
      </c>
      <c r="D987" s="36" t="s">
        <v>132</v>
      </c>
      <c r="E987" s="36">
        <v>38</v>
      </c>
      <c r="F987" s="36" t="s">
        <v>2635</v>
      </c>
      <c r="G987" t="s">
        <v>9618</v>
      </c>
    </row>
    <row r="988" spans="1:7" x14ac:dyDescent="0.25">
      <c r="A988" s="36">
        <v>5212</v>
      </c>
      <c r="B988" s="36" t="s">
        <v>8995</v>
      </c>
      <c r="C988" s="36">
        <v>2</v>
      </c>
      <c r="D988" s="36" t="s">
        <v>132</v>
      </c>
      <c r="E988" s="36">
        <v>38</v>
      </c>
      <c r="F988" s="36" t="s">
        <v>2635</v>
      </c>
      <c r="G988" t="s">
        <v>9619</v>
      </c>
    </row>
    <row r="989" spans="1:7" x14ac:dyDescent="0.25">
      <c r="A989" s="36">
        <v>5213</v>
      </c>
      <c r="B989" s="36" t="s">
        <v>8996</v>
      </c>
      <c r="C989" s="36">
        <v>2</v>
      </c>
      <c r="D989" s="36" t="s">
        <v>132</v>
      </c>
      <c r="E989" s="36">
        <v>38</v>
      </c>
      <c r="F989" s="36" t="s">
        <v>2635</v>
      </c>
      <c r="G989" t="s">
        <v>9620</v>
      </c>
    </row>
    <row r="990" spans="1:7" x14ac:dyDescent="0.25">
      <c r="A990" s="36">
        <v>5214</v>
      </c>
      <c r="B990" s="36" t="s">
        <v>8997</v>
      </c>
      <c r="C990" s="36">
        <v>2</v>
      </c>
      <c r="D990" s="36" t="s">
        <v>132</v>
      </c>
      <c r="E990" s="36">
        <v>38</v>
      </c>
      <c r="F990" s="36" t="s">
        <v>2635</v>
      </c>
      <c r="G990" t="s">
        <v>9600</v>
      </c>
    </row>
    <row r="991" spans="1:7" x14ac:dyDescent="0.25">
      <c r="A991" s="36">
        <v>5215</v>
      </c>
      <c r="B991" s="36" t="s">
        <v>8998</v>
      </c>
      <c r="C991" s="36">
        <v>2</v>
      </c>
      <c r="D991" s="36" t="s">
        <v>132</v>
      </c>
      <c r="E991" s="36">
        <v>38</v>
      </c>
      <c r="F991" s="36" t="s">
        <v>2635</v>
      </c>
      <c r="G991" t="s">
        <v>9621</v>
      </c>
    </row>
    <row r="992" spans="1:7" x14ac:dyDescent="0.25">
      <c r="A992" s="36">
        <v>5216</v>
      </c>
      <c r="B992" s="36" t="s">
        <v>8999</v>
      </c>
      <c r="C992" s="36">
        <v>2</v>
      </c>
      <c r="D992" s="36" t="s">
        <v>132</v>
      </c>
      <c r="E992" s="36">
        <v>38</v>
      </c>
      <c r="F992" s="36" t="s">
        <v>2635</v>
      </c>
      <c r="G992" t="s">
        <v>9622</v>
      </c>
    </row>
    <row r="993" spans="1:7" x14ac:dyDescent="0.25">
      <c r="A993" s="36">
        <v>5220</v>
      </c>
      <c r="B993" s="36" t="s">
        <v>9000</v>
      </c>
      <c r="C993" s="36">
        <v>2</v>
      </c>
      <c r="D993" s="36" t="s">
        <v>132</v>
      </c>
      <c r="E993" s="36">
        <v>38</v>
      </c>
      <c r="F993" s="36" t="s">
        <v>2635</v>
      </c>
      <c r="G993" t="s">
        <v>9623</v>
      </c>
    </row>
    <row r="994" spans="1:7" x14ac:dyDescent="0.25">
      <c r="A994" s="36">
        <v>5221</v>
      </c>
      <c r="B994" s="36" t="s">
        <v>9001</v>
      </c>
      <c r="C994" s="36">
        <v>2</v>
      </c>
      <c r="D994" s="36" t="s">
        <v>132</v>
      </c>
      <c r="E994" s="36">
        <v>38</v>
      </c>
      <c r="F994" s="36" t="s">
        <v>2635</v>
      </c>
      <c r="G994" t="s">
        <v>9624</v>
      </c>
    </row>
    <row r="995" spans="1:7" x14ac:dyDescent="0.25">
      <c r="A995" s="36">
        <v>5226</v>
      </c>
      <c r="B995" s="36" t="s">
        <v>9002</v>
      </c>
      <c r="C995" s="36">
        <v>2</v>
      </c>
      <c r="D995" s="36" t="s">
        <v>132</v>
      </c>
      <c r="E995" s="36">
        <v>38</v>
      </c>
      <c r="F995" s="36" t="s">
        <v>2635</v>
      </c>
      <c r="G995" t="s">
        <v>9625</v>
      </c>
    </row>
    <row r="996" spans="1:7" x14ac:dyDescent="0.25">
      <c r="A996" s="36">
        <v>5227</v>
      </c>
      <c r="B996" s="36" t="s">
        <v>9003</v>
      </c>
      <c r="C996" s="36">
        <v>2</v>
      </c>
      <c r="D996" s="36" t="s">
        <v>132</v>
      </c>
      <c r="E996" s="36">
        <v>38</v>
      </c>
      <c r="F996" s="36" t="s">
        <v>2635</v>
      </c>
      <c r="G996" t="s">
        <v>9626</v>
      </c>
    </row>
    <row r="997" spans="1:7" x14ac:dyDescent="0.25">
      <c r="A997" s="36">
        <v>5229</v>
      </c>
      <c r="B997" s="36" t="s">
        <v>9004</v>
      </c>
      <c r="C997" s="36">
        <v>2</v>
      </c>
      <c r="D997" s="36" t="s">
        <v>132</v>
      </c>
      <c r="E997" s="36">
        <v>38</v>
      </c>
      <c r="F997" s="36" t="s">
        <v>2635</v>
      </c>
      <c r="G997" t="s">
        <v>9150</v>
      </c>
    </row>
    <row r="998" spans="1:7" x14ac:dyDescent="0.25">
      <c r="A998" s="36">
        <v>5231</v>
      </c>
      <c r="B998" s="36" t="s">
        <v>9005</v>
      </c>
      <c r="C998" s="36">
        <v>2</v>
      </c>
      <c r="D998" s="36" t="s">
        <v>132</v>
      </c>
      <c r="E998" s="36">
        <v>38</v>
      </c>
      <c r="F998" s="36" t="s">
        <v>2635</v>
      </c>
      <c r="G998" t="s">
        <v>9627</v>
      </c>
    </row>
    <row r="999" spans="1:7" x14ac:dyDescent="0.25">
      <c r="A999" s="36">
        <v>5232</v>
      </c>
      <c r="B999" s="36" t="s">
        <v>9006</v>
      </c>
      <c r="C999" s="36">
        <v>2</v>
      </c>
      <c r="D999" s="36" t="s">
        <v>132</v>
      </c>
      <c r="E999" s="36">
        <v>38</v>
      </c>
      <c r="F999" s="36" t="s">
        <v>2635</v>
      </c>
      <c r="G999" t="s">
        <v>9628</v>
      </c>
    </row>
    <row r="1000" spans="1:7" x14ac:dyDescent="0.25">
      <c r="A1000" s="36">
        <v>5233</v>
      </c>
      <c r="B1000" s="36" t="s">
        <v>9007</v>
      </c>
      <c r="C1000" s="36">
        <v>2</v>
      </c>
      <c r="D1000" s="36" t="s">
        <v>132</v>
      </c>
      <c r="E1000" s="36">
        <v>38</v>
      </c>
      <c r="F1000" s="36" t="s">
        <v>2635</v>
      </c>
      <c r="G1000" t="s">
        <v>9629</v>
      </c>
    </row>
    <row r="1001" spans="1:7" x14ac:dyDescent="0.25">
      <c r="A1001" s="36">
        <v>7085</v>
      </c>
      <c r="B1001" s="36" t="s">
        <v>9008</v>
      </c>
      <c r="C1001" s="36">
        <v>2</v>
      </c>
      <c r="D1001" s="36" t="s">
        <v>132</v>
      </c>
      <c r="E1001" s="36">
        <v>38</v>
      </c>
      <c r="F1001" s="36" t="s">
        <v>2635</v>
      </c>
      <c r="G1001" t="s">
        <v>9600</v>
      </c>
    </row>
    <row r="1002" spans="1:7" x14ac:dyDescent="0.25">
      <c r="A1002" s="36">
        <v>7486</v>
      </c>
      <c r="B1002" s="36" t="s">
        <v>9009</v>
      </c>
      <c r="C1002" s="36">
        <v>2</v>
      </c>
      <c r="D1002" s="36" t="s">
        <v>132</v>
      </c>
      <c r="E1002" s="36">
        <v>38</v>
      </c>
      <c r="F1002" s="36" t="s">
        <v>2635</v>
      </c>
      <c r="G1002" t="s">
        <v>9623</v>
      </c>
    </row>
    <row r="1003" spans="1:7" x14ac:dyDescent="0.25">
      <c r="A1003" s="36">
        <v>7516</v>
      </c>
      <c r="B1003" s="36" t="s">
        <v>9010</v>
      </c>
      <c r="C1003" s="36">
        <v>2</v>
      </c>
      <c r="D1003" s="36" t="s">
        <v>132</v>
      </c>
      <c r="E1003" s="36">
        <v>38</v>
      </c>
      <c r="F1003" s="36" t="s">
        <v>2635</v>
      </c>
      <c r="G1003" t="s">
        <v>9600</v>
      </c>
    </row>
    <row r="1004" spans="1:7" x14ac:dyDescent="0.25">
      <c r="A1004" s="36">
        <v>45726</v>
      </c>
      <c r="B1004" s="36" t="s">
        <v>9011</v>
      </c>
      <c r="C1004" s="36">
        <v>2</v>
      </c>
      <c r="D1004" s="36" t="s">
        <v>132</v>
      </c>
      <c r="E1004" s="36">
        <v>38</v>
      </c>
      <c r="F1004" s="36" t="s">
        <v>2635</v>
      </c>
      <c r="G1004" t="s">
        <v>9630</v>
      </c>
    </row>
    <row r="1005" spans="1:7" x14ac:dyDescent="0.25">
      <c r="A1005" s="36">
        <v>45729</v>
      </c>
      <c r="B1005" s="36" t="s">
        <v>9012</v>
      </c>
      <c r="C1005" s="36">
        <v>2</v>
      </c>
      <c r="D1005" s="36" t="s">
        <v>132</v>
      </c>
      <c r="E1005" s="36">
        <v>38</v>
      </c>
      <c r="F1005" s="36" t="s">
        <v>2635</v>
      </c>
      <c r="G1005" t="s">
        <v>9631</v>
      </c>
    </row>
    <row r="1006" spans="1:7" x14ac:dyDescent="0.25">
      <c r="A1006" s="36">
        <v>49982</v>
      </c>
      <c r="B1006" s="36" t="s">
        <v>9013</v>
      </c>
      <c r="C1006" s="36">
        <v>2</v>
      </c>
      <c r="D1006" s="36" t="s">
        <v>132</v>
      </c>
      <c r="E1006" s="36">
        <v>38</v>
      </c>
      <c r="F1006" s="36" t="s">
        <v>2635</v>
      </c>
      <c r="G1006" t="s">
        <v>9156</v>
      </c>
    </row>
    <row r="1007" spans="1:7" x14ac:dyDescent="0.25">
      <c r="A1007" s="36">
        <v>57653</v>
      </c>
      <c r="B1007" s="36" t="s">
        <v>9014</v>
      </c>
      <c r="C1007" s="36">
        <v>2</v>
      </c>
      <c r="D1007" s="36" t="s">
        <v>132</v>
      </c>
      <c r="E1007" s="36">
        <v>38</v>
      </c>
      <c r="F1007" s="36" t="s">
        <v>2635</v>
      </c>
      <c r="G1007" t="s">
        <v>9156</v>
      </c>
    </row>
    <row r="1008" spans="1:7" x14ac:dyDescent="0.25">
      <c r="A1008" s="36">
        <v>57654</v>
      </c>
      <c r="B1008" s="36" t="s">
        <v>9015</v>
      </c>
      <c r="C1008" s="36">
        <v>2</v>
      </c>
      <c r="D1008" s="36" t="s">
        <v>132</v>
      </c>
      <c r="E1008" s="36">
        <v>38</v>
      </c>
      <c r="F1008" s="36" t="s">
        <v>2635</v>
      </c>
      <c r="G1008" t="s">
        <v>9156</v>
      </c>
    </row>
    <row r="1009" spans="1:7" x14ac:dyDescent="0.25">
      <c r="A1009" s="36">
        <v>64445</v>
      </c>
      <c r="B1009" s="36" t="s">
        <v>9016</v>
      </c>
      <c r="C1009" s="36">
        <v>2</v>
      </c>
      <c r="D1009" s="36" t="s">
        <v>132</v>
      </c>
      <c r="E1009" s="36">
        <v>38</v>
      </c>
      <c r="F1009" s="36" t="s">
        <v>2635</v>
      </c>
      <c r="G1009" t="s">
        <v>9156</v>
      </c>
    </row>
    <row r="1010" spans="1:7" x14ac:dyDescent="0.25">
      <c r="A1010" s="36">
        <v>64446</v>
      </c>
      <c r="B1010" s="36" t="s">
        <v>9017</v>
      </c>
      <c r="C1010" s="36">
        <v>2</v>
      </c>
      <c r="D1010" s="36" t="s">
        <v>132</v>
      </c>
      <c r="E1010" s="36">
        <v>38</v>
      </c>
      <c r="F1010" s="36" t="s">
        <v>2635</v>
      </c>
      <c r="G1010" t="s">
        <v>9156</v>
      </c>
    </row>
    <row r="1011" spans="1:7" x14ac:dyDescent="0.25">
      <c r="A1011" s="36">
        <v>69487</v>
      </c>
      <c r="B1011" s="36" t="s">
        <v>9018</v>
      </c>
      <c r="C1011" s="36">
        <v>2</v>
      </c>
      <c r="D1011" s="36" t="s">
        <v>132</v>
      </c>
      <c r="E1011" s="36">
        <v>38</v>
      </c>
      <c r="F1011" s="36" t="s">
        <v>2635</v>
      </c>
      <c r="G1011" t="s">
        <v>9150</v>
      </c>
    </row>
    <row r="1012" spans="1:7" x14ac:dyDescent="0.25">
      <c r="A1012" s="36">
        <v>69488</v>
      </c>
      <c r="B1012" s="36" t="s">
        <v>9019</v>
      </c>
      <c r="C1012" s="36">
        <v>2</v>
      </c>
      <c r="D1012" s="36" t="s">
        <v>132</v>
      </c>
      <c r="E1012" s="36">
        <v>38</v>
      </c>
      <c r="F1012" s="36" t="s">
        <v>2635</v>
      </c>
      <c r="G1012" t="s">
        <v>9614</v>
      </c>
    </row>
    <row r="1013" spans="1:7" x14ac:dyDescent="0.25">
      <c r="A1013" s="36">
        <v>69490</v>
      </c>
      <c r="B1013" s="36" t="s">
        <v>9020</v>
      </c>
      <c r="C1013" s="36">
        <v>2</v>
      </c>
      <c r="D1013" s="36" t="s">
        <v>132</v>
      </c>
      <c r="E1013" s="36">
        <v>38</v>
      </c>
      <c r="F1013" s="36" t="s">
        <v>2635</v>
      </c>
      <c r="G1013" t="s">
        <v>9630</v>
      </c>
    </row>
    <row r="1014" spans="1:7" x14ac:dyDescent="0.25">
      <c r="A1014" s="36">
        <v>72494</v>
      </c>
      <c r="B1014" s="36" t="s">
        <v>9021</v>
      </c>
      <c r="C1014" s="36">
        <v>2</v>
      </c>
      <c r="D1014" s="36" t="s">
        <v>132</v>
      </c>
      <c r="E1014" s="36">
        <v>38</v>
      </c>
      <c r="F1014" s="36" t="s">
        <v>2635</v>
      </c>
      <c r="G1014" t="s">
        <v>9150</v>
      </c>
    </row>
    <row r="1015" spans="1:7" x14ac:dyDescent="0.25">
      <c r="A1015" s="36">
        <v>72847</v>
      </c>
      <c r="B1015" s="36" t="s">
        <v>9022</v>
      </c>
      <c r="C1015" s="36">
        <v>2</v>
      </c>
      <c r="D1015" s="36" t="s">
        <v>132</v>
      </c>
      <c r="E1015" s="36">
        <v>38</v>
      </c>
      <c r="F1015" s="36" t="s">
        <v>2635</v>
      </c>
      <c r="G1015" t="s">
        <v>9623</v>
      </c>
    </row>
    <row r="1016" spans="1:7" x14ac:dyDescent="0.25">
      <c r="A1016" s="36">
        <v>80695</v>
      </c>
      <c r="B1016" s="36" t="s">
        <v>9023</v>
      </c>
      <c r="C1016" s="36">
        <v>2</v>
      </c>
      <c r="D1016" s="36" t="s">
        <v>132</v>
      </c>
      <c r="E1016" s="36">
        <v>38</v>
      </c>
      <c r="F1016" s="36" t="s">
        <v>2635</v>
      </c>
      <c r="G1016" t="s">
        <v>9600</v>
      </c>
    </row>
    <row r="1017" spans="1:7" x14ac:dyDescent="0.25">
      <c r="A1017" s="36">
        <v>85469</v>
      </c>
      <c r="B1017" s="36" t="s">
        <v>9024</v>
      </c>
      <c r="C1017" s="36">
        <v>2</v>
      </c>
      <c r="D1017" s="36" t="s">
        <v>132</v>
      </c>
      <c r="E1017" s="36">
        <v>38</v>
      </c>
      <c r="F1017" s="36" t="s">
        <v>2635</v>
      </c>
      <c r="G1017" t="s">
        <v>9600</v>
      </c>
    </row>
    <row r="1018" spans="1:7" x14ac:dyDescent="0.25">
      <c r="A1018" s="36">
        <v>85476</v>
      </c>
      <c r="B1018" s="36" t="s">
        <v>9025</v>
      </c>
      <c r="C1018" s="36">
        <v>2</v>
      </c>
      <c r="D1018" s="36" t="s">
        <v>132</v>
      </c>
      <c r="E1018" s="36">
        <v>38</v>
      </c>
      <c r="F1018" s="36" t="s">
        <v>2635</v>
      </c>
      <c r="G1018" t="s">
        <v>9150</v>
      </c>
    </row>
    <row r="1019" spans="1:7" x14ac:dyDescent="0.25">
      <c r="A1019" s="36">
        <v>85490</v>
      </c>
      <c r="B1019" s="36" t="s">
        <v>9026</v>
      </c>
      <c r="C1019" s="36">
        <v>2</v>
      </c>
      <c r="D1019" s="36" t="s">
        <v>132</v>
      </c>
      <c r="E1019" s="36">
        <v>38</v>
      </c>
      <c r="F1019" s="36" t="s">
        <v>2635</v>
      </c>
      <c r="G1019" t="s">
        <v>9135</v>
      </c>
    </row>
    <row r="1020" spans="1:7" x14ac:dyDescent="0.25">
      <c r="A1020" s="36">
        <v>85665</v>
      </c>
      <c r="B1020" s="36" t="s">
        <v>9027</v>
      </c>
      <c r="C1020" s="36">
        <v>2</v>
      </c>
      <c r="D1020" s="36" t="s">
        <v>132</v>
      </c>
      <c r="E1020" s="36">
        <v>38</v>
      </c>
      <c r="F1020" s="36" t="s">
        <v>2635</v>
      </c>
      <c r="G1020" t="s">
        <v>9614</v>
      </c>
    </row>
    <row r="1021" spans="1:7" x14ac:dyDescent="0.25">
      <c r="A1021" s="36">
        <v>85718</v>
      </c>
      <c r="B1021" s="36" t="s">
        <v>9028</v>
      </c>
      <c r="C1021" s="36">
        <v>2</v>
      </c>
      <c r="D1021" s="36" t="s">
        <v>132</v>
      </c>
      <c r="E1021" s="36">
        <v>38</v>
      </c>
      <c r="F1021" s="36" t="s">
        <v>2635</v>
      </c>
      <c r="G1021" t="s">
        <v>9156</v>
      </c>
    </row>
    <row r="1022" spans="1:7" x14ac:dyDescent="0.25">
      <c r="A1022" s="36">
        <v>72829</v>
      </c>
      <c r="B1022" s="36" t="s">
        <v>2666</v>
      </c>
      <c r="C1022" s="36">
        <v>2</v>
      </c>
      <c r="D1022" s="36" t="s">
        <v>132</v>
      </c>
      <c r="E1022" s="36">
        <v>38</v>
      </c>
      <c r="F1022" s="36" t="s">
        <v>2635</v>
      </c>
      <c r="G1022" t="s">
        <v>9156</v>
      </c>
    </row>
    <row r="1023" spans="1:7" x14ac:dyDescent="0.25">
      <c r="A1023" s="36">
        <v>3326</v>
      </c>
      <c r="B1023" s="36" t="s">
        <v>9029</v>
      </c>
      <c r="C1023" s="36">
        <v>2</v>
      </c>
      <c r="D1023" s="36" t="s">
        <v>132</v>
      </c>
      <c r="E1023" s="36">
        <v>34</v>
      </c>
      <c r="F1023" s="36" t="s">
        <v>2612</v>
      </c>
      <c r="G1023" t="s">
        <v>9148</v>
      </c>
    </row>
    <row r="1024" spans="1:7" x14ac:dyDescent="0.25">
      <c r="A1024" s="36">
        <v>3796</v>
      </c>
      <c r="B1024" s="36" t="s">
        <v>9030</v>
      </c>
      <c r="C1024" s="36">
        <v>2</v>
      </c>
      <c r="D1024" s="36" t="s">
        <v>132</v>
      </c>
      <c r="E1024" s="36">
        <v>34</v>
      </c>
      <c r="F1024" s="36" t="s">
        <v>2612</v>
      </c>
      <c r="G1024" t="s">
        <v>9160</v>
      </c>
    </row>
    <row r="1025" spans="1:7" x14ac:dyDescent="0.25">
      <c r="A1025" s="36">
        <v>5097</v>
      </c>
      <c r="B1025" s="36" t="s">
        <v>9031</v>
      </c>
      <c r="C1025" s="36">
        <v>2</v>
      </c>
      <c r="D1025" s="36" t="s">
        <v>132</v>
      </c>
      <c r="E1025" s="36">
        <v>34</v>
      </c>
      <c r="F1025" s="36" t="s">
        <v>2612</v>
      </c>
      <c r="G1025" t="s">
        <v>9632</v>
      </c>
    </row>
    <row r="1026" spans="1:7" x14ac:dyDescent="0.25">
      <c r="A1026" s="36">
        <v>5098</v>
      </c>
      <c r="B1026" s="36" t="s">
        <v>9032</v>
      </c>
      <c r="C1026" s="36">
        <v>2</v>
      </c>
      <c r="D1026" s="36" t="s">
        <v>132</v>
      </c>
      <c r="E1026" s="36">
        <v>34</v>
      </c>
      <c r="F1026" s="36" t="s">
        <v>2612</v>
      </c>
      <c r="G1026" t="s">
        <v>9146</v>
      </c>
    </row>
    <row r="1027" spans="1:7" x14ac:dyDescent="0.25">
      <c r="A1027" s="36">
        <v>5099</v>
      </c>
      <c r="B1027" s="36" t="s">
        <v>9033</v>
      </c>
      <c r="C1027" s="36">
        <v>2</v>
      </c>
      <c r="D1027" s="36" t="s">
        <v>132</v>
      </c>
      <c r="E1027" s="36">
        <v>34</v>
      </c>
      <c r="F1027" s="36" t="s">
        <v>2612</v>
      </c>
      <c r="G1027" t="s">
        <v>9633</v>
      </c>
    </row>
    <row r="1028" spans="1:7" x14ac:dyDescent="0.25">
      <c r="A1028" s="36">
        <v>5100</v>
      </c>
      <c r="B1028" s="36" t="s">
        <v>9034</v>
      </c>
      <c r="C1028" s="36">
        <v>2</v>
      </c>
      <c r="D1028" s="36" t="s">
        <v>132</v>
      </c>
      <c r="E1028" s="36">
        <v>34</v>
      </c>
      <c r="F1028" s="36" t="s">
        <v>2612</v>
      </c>
      <c r="G1028" t="s">
        <v>9634</v>
      </c>
    </row>
    <row r="1029" spans="1:7" x14ac:dyDescent="0.25">
      <c r="A1029" s="36">
        <v>5130</v>
      </c>
      <c r="B1029" s="36" t="s">
        <v>9035</v>
      </c>
      <c r="C1029" s="36">
        <v>2</v>
      </c>
      <c r="D1029" s="36" t="s">
        <v>132</v>
      </c>
      <c r="E1029" s="36">
        <v>34</v>
      </c>
      <c r="F1029" s="36" t="s">
        <v>2612</v>
      </c>
      <c r="G1029" t="s">
        <v>9635</v>
      </c>
    </row>
    <row r="1030" spans="1:7" x14ac:dyDescent="0.25">
      <c r="A1030" s="36">
        <v>5131</v>
      </c>
      <c r="B1030" s="36" t="s">
        <v>9036</v>
      </c>
      <c r="C1030" s="36">
        <v>2</v>
      </c>
      <c r="D1030" s="36" t="s">
        <v>132</v>
      </c>
      <c r="E1030" s="36">
        <v>34</v>
      </c>
      <c r="F1030" s="36" t="s">
        <v>2612</v>
      </c>
      <c r="G1030" t="s">
        <v>9636</v>
      </c>
    </row>
    <row r="1031" spans="1:7" x14ac:dyDescent="0.25">
      <c r="A1031" s="36">
        <v>5132</v>
      </c>
      <c r="B1031" s="36" t="s">
        <v>9037</v>
      </c>
      <c r="C1031" s="36">
        <v>2</v>
      </c>
      <c r="D1031" s="36" t="s">
        <v>132</v>
      </c>
      <c r="E1031" s="36">
        <v>34</v>
      </c>
      <c r="F1031" s="36" t="s">
        <v>2612</v>
      </c>
      <c r="G1031" t="s">
        <v>9637</v>
      </c>
    </row>
    <row r="1032" spans="1:7" x14ac:dyDescent="0.25">
      <c r="A1032" s="36">
        <v>5133</v>
      </c>
      <c r="B1032" s="36" t="s">
        <v>9038</v>
      </c>
      <c r="C1032" s="36">
        <v>2</v>
      </c>
      <c r="D1032" s="36" t="s">
        <v>132</v>
      </c>
      <c r="E1032" s="36">
        <v>34</v>
      </c>
      <c r="F1032" s="36" t="s">
        <v>2612</v>
      </c>
      <c r="G1032" t="s">
        <v>9160</v>
      </c>
    </row>
    <row r="1033" spans="1:7" x14ac:dyDescent="0.25">
      <c r="A1033" s="36">
        <v>5134</v>
      </c>
      <c r="B1033" s="36" t="s">
        <v>9039</v>
      </c>
      <c r="C1033" s="36">
        <v>2</v>
      </c>
      <c r="D1033" s="36" t="s">
        <v>132</v>
      </c>
      <c r="E1033" s="36">
        <v>34</v>
      </c>
      <c r="F1033" s="36" t="s">
        <v>2612</v>
      </c>
      <c r="G1033" t="s">
        <v>9638</v>
      </c>
    </row>
    <row r="1034" spans="1:7" x14ac:dyDescent="0.25">
      <c r="A1034" s="36">
        <v>5135</v>
      </c>
      <c r="B1034" s="36" t="s">
        <v>9040</v>
      </c>
      <c r="C1034" s="36">
        <v>2</v>
      </c>
      <c r="D1034" s="36" t="s">
        <v>132</v>
      </c>
      <c r="E1034" s="36">
        <v>34</v>
      </c>
      <c r="F1034" s="36" t="s">
        <v>2612</v>
      </c>
      <c r="G1034" t="s">
        <v>9639</v>
      </c>
    </row>
    <row r="1035" spans="1:7" x14ac:dyDescent="0.25">
      <c r="A1035" s="36">
        <v>5137</v>
      </c>
      <c r="B1035" s="36" t="s">
        <v>9041</v>
      </c>
      <c r="C1035" s="36">
        <v>2</v>
      </c>
      <c r="D1035" s="36" t="s">
        <v>132</v>
      </c>
      <c r="E1035" s="36">
        <v>34</v>
      </c>
      <c r="F1035" s="36" t="s">
        <v>2612</v>
      </c>
      <c r="G1035" t="s">
        <v>9640</v>
      </c>
    </row>
    <row r="1036" spans="1:7" x14ac:dyDescent="0.25">
      <c r="A1036" s="36">
        <v>5138</v>
      </c>
      <c r="B1036" s="36" t="s">
        <v>9042</v>
      </c>
      <c r="C1036" s="36">
        <v>2</v>
      </c>
      <c r="D1036" s="36" t="s">
        <v>132</v>
      </c>
      <c r="E1036" s="36">
        <v>34</v>
      </c>
      <c r="F1036" s="36" t="s">
        <v>2612</v>
      </c>
      <c r="G1036" t="s">
        <v>9641</v>
      </c>
    </row>
    <row r="1037" spans="1:7" x14ac:dyDescent="0.25">
      <c r="A1037" s="36">
        <v>5139</v>
      </c>
      <c r="B1037" s="36" t="s">
        <v>9043</v>
      </c>
      <c r="C1037" s="36">
        <v>2</v>
      </c>
      <c r="D1037" s="36" t="s">
        <v>132</v>
      </c>
      <c r="E1037" s="36">
        <v>34</v>
      </c>
      <c r="F1037" s="36" t="s">
        <v>2612</v>
      </c>
      <c r="G1037" t="s">
        <v>9642</v>
      </c>
    </row>
    <row r="1038" spans="1:7" x14ac:dyDescent="0.25">
      <c r="A1038" s="36">
        <v>5141</v>
      </c>
      <c r="B1038" s="36" t="s">
        <v>9044</v>
      </c>
      <c r="C1038" s="36">
        <v>2</v>
      </c>
      <c r="D1038" s="36" t="s">
        <v>132</v>
      </c>
      <c r="E1038" s="36">
        <v>34</v>
      </c>
      <c r="F1038" s="36" t="s">
        <v>2612</v>
      </c>
      <c r="G1038" t="s">
        <v>9643</v>
      </c>
    </row>
    <row r="1039" spans="1:7" x14ac:dyDescent="0.25">
      <c r="A1039" s="36">
        <v>5142</v>
      </c>
      <c r="B1039" s="36" t="s">
        <v>9045</v>
      </c>
      <c r="C1039" s="36">
        <v>2</v>
      </c>
      <c r="D1039" s="36" t="s">
        <v>132</v>
      </c>
      <c r="E1039" s="36">
        <v>34</v>
      </c>
      <c r="F1039" s="36" t="s">
        <v>2612</v>
      </c>
      <c r="G1039" t="s">
        <v>9644</v>
      </c>
    </row>
    <row r="1040" spans="1:7" x14ac:dyDescent="0.25">
      <c r="A1040" s="36">
        <v>5143</v>
      </c>
      <c r="B1040" s="36" t="s">
        <v>9046</v>
      </c>
      <c r="C1040" s="36">
        <v>2</v>
      </c>
      <c r="D1040" s="36" t="s">
        <v>132</v>
      </c>
      <c r="E1040" s="36">
        <v>34</v>
      </c>
      <c r="F1040" s="36" t="s">
        <v>2612</v>
      </c>
      <c r="G1040" t="s">
        <v>9645</v>
      </c>
    </row>
    <row r="1041" spans="1:7" x14ac:dyDescent="0.25">
      <c r="A1041" s="36">
        <v>5144</v>
      </c>
      <c r="B1041" s="36" t="s">
        <v>9047</v>
      </c>
      <c r="C1041" s="36">
        <v>2</v>
      </c>
      <c r="D1041" s="36" t="s">
        <v>132</v>
      </c>
      <c r="E1041" s="36">
        <v>34</v>
      </c>
      <c r="F1041" s="36" t="s">
        <v>2612</v>
      </c>
      <c r="G1041" t="s">
        <v>9646</v>
      </c>
    </row>
    <row r="1042" spans="1:7" x14ac:dyDescent="0.25">
      <c r="A1042" s="36">
        <v>5145</v>
      </c>
      <c r="B1042" s="36" t="s">
        <v>9048</v>
      </c>
      <c r="C1042" s="36">
        <v>2</v>
      </c>
      <c r="D1042" s="36" t="s">
        <v>132</v>
      </c>
      <c r="E1042" s="36">
        <v>34</v>
      </c>
      <c r="F1042" s="36" t="s">
        <v>2612</v>
      </c>
      <c r="G1042" t="s">
        <v>9148</v>
      </c>
    </row>
    <row r="1043" spans="1:7" x14ac:dyDescent="0.25">
      <c r="A1043" s="36">
        <v>5146</v>
      </c>
      <c r="B1043" s="36" t="s">
        <v>9049</v>
      </c>
      <c r="C1043" s="36">
        <v>2</v>
      </c>
      <c r="D1043" s="36" t="s">
        <v>132</v>
      </c>
      <c r="E1043" s="36">
        <v>34</v>
      </c>
      <c r="F1043" s="36" t="s">
        <v>2612</v>
      </c>
      <c r="G1043" t="s">
        <v>9647</v>
      </c>
    </row>
    <row r="1044" spans="1:7" x14ac:dyDescent="0.25">
      <c r="A1044" s="36">
        <v>5149</v>
      </c>
      <c r="B1044" s="36" t="s">
        <v>9050</v>
      </c>
      <c r="C1044" s="36">
        <v>2</v>
      </c>
      <c r="D1044" s="36" t="s">
        <v>132</v>
      </c>
      <c r="E1044" s="36">
        <v>34</v>
      </c>
      <c r="F1044" s="36" t="s">
        <v>2612</v>
      </c>
      <c r="G1044" t="s">
        <v>9648</v>
      </c>
    </row>
    <row r="1045" spans="1:7" x14ac:dyDescent="0.25">
      <c r="A1045" s="36">
        <v>5150</v>
      </c>
      <c r="B1045" s="36" t="s">
        <v>9051</v>
      </c>
      <c r="C1045" s="36">
        <v>2</v>
      </c>
      <c r="D1045" s="36" t="s">
        <v>132</v>
      </c>
      <c r="E1045" s="36">
        <v>34</v>
      </c>
      <c r="F1045" s="36" t="s">
        <v>2612</v>
      </c>
      <c r="G1045" t="s">
        <v>9649</v>
      </c>
    </row>
    <row r="1046" spans="1:7" x14ac:dyDescent="0.25">
      <c r="A1046" s="36">
        <v>5151</v>
      </c>
      <c r="B1046" s="36" t="s">
        <v>9052</v>
      </c>
      <c r="C1046" s="36">
        <v>2</v>
      </c>
      <c r="D1046" s="36" t="s">
        <v>132</v>
      </c>
      <c r="E1046" s="36">
        <v>34</v>
      </c>
      <c r="F1046" s="36" t="s">
        <v>2612</v>
      </c>
      <c r="G1046" t="s">
        <v>9650</v>
      </c>
    </row>
    <row r="1047" spans="1:7" x14ac:dyDescent="0.25">
      <c r="A1047" s="36">
        <v>5152</v>
      </c>
      <c r="B1047" s="36" t="s">
        <v>9053</v>
      </c>
      <c r="C1047" s="36">
        <v>2</v>
      </c>
      <c r="D1047" s="36" t="s">
        <v>132</v>
      </c>
      <c r="E1047" s="36">
        <v>34</v>
      </c>
      <c r="F1047" s="36" t="s">
        <v>2612</v>
      </c>
      <c r="G1047" t="s">
        <v>9651</v>
      </c>
    </row>
    <row r="1048" spans="1:7" x14ac:dyDescent="0.25">
      <c r="A1048" s="36">
        <v>5154</v>
      </c>
      <c r="B1048" s="36" t="s">
        <v>9054</v>
      </c>
      <c r="C1048" s="36">
        <v>2</v>
      </c>
      <c r="D1048" s="36" t="s">
        <v>132</v>
      </c>
      <c r="E1048" s="36">
        <v>34</v>
      </c>
      <c r="F1048" s="36" t="s">
        <v>2612</v>
      </c>
      <c r="G1048" t="s">
        <v>9652</v>
      </c>
    </row>
    <row r="1049" spans="1:7" x14ac:dyDescent="0.25">
      <c r="A1049" s="36">
        <v>5155</v>
      </c>
      <c r="B1049" s="36" t="s">
        <v>9055</v>
      </c>
      <c r="C1049" s="36">
        <v>2</v>
      </c>
      <c r="D1049" s="36" t="s">
        <v>132</v>
      </c>
      <c r="E1049" s="36">
        <v>34</v>
      </c>
      <c r="F1049" s="36" t="s">
        <v>2612</v>
      </c>
      <c r="G1049" t="s">
        <v>9653</v>
      </c>
    </row>
    <row r="1050" spans="1:7" x14ac:dyDescent="0.25">
      <c r="A1050" s="36">
        <v>5156</v>
      </c>
      <c r="B1050" s="36" t="s">
        <v>9056</v>
      </c>
      <c r="C1050" s="36">
        <v>2</v>
      </c>
      <c r="D1050" s="36" t="s">
        <v>132</v>
      </c>
      <c r="E1050" s="36">
        <v>34</v>
      </c>
      <c r="F1050" s="36" t="s">
        <v>2612</v>
      </c>
      <c r="G1050" t="s">
        <v>9654</v>
      </c>
    </row>
    <row r="1051" spans="1:7" x14ac:dyDescent="0.25">
      <c r="A1051" s="36">
        <v>5157</v>
      </c>
      <c r="B1051" s="36" t="s">
        <v>9057</v>
      </c>
      <c r="C1051" s="36">
        <v>2</v>
      </c>
      <c r="D1051" s="36" t="s">
        <v>132</v>
      </c>
      <c r="E1051" s="36">
        <v>34</v>
      </c>
      <c r="F1051" s="36" t="s">
        <v>2612</v>
      </c>
      <c r="G1051" t="s">
        <v>9655</v>
      </c>
    </row>
    <row r="1052" spans="1:7" x14ac:dyDescent="0.25">
      <c r="A1052" s="36">
        <v>5159</v>
      </c>
      <c r="B1052" s="37" t="s">
        <v>9058</v>
      </c>
      <c r="C1052" s="36">
        <v>2</v>
      </c>
      <c r="D1052" s="36" t="s">
        <v>132</v>
      </c>
      <c r="E1052" s="36">
        <v>34</v>
      </c>
      <c r="F1052" s="37" t="s">
        <v>2612</v>
      </c>
      <c r="G1052" t="s">
        <v>9656</v>
      </c>
    </row>
    <row r="1053" spans="1:7" x14ac:dyDescent="0.25">
      <c r="A1053" s="36">
        <v>5160</v>
      </c>
      <c r="B1053" s="36" t="s">
        <v>9059</v>
      </c>
      <c r="C1053" s="36">
        <v>2</v>
      </c>
      <c r="D1053" s="36" t="s">
        <v>132</v>
      </c>
      <c r="E1053" s="36">
        <v>34</v>
      </c>
      <c r="F1053" s="37" t="s">
        <v>2612</v>
      </c>
      <c r="G1053" t="s">
        <v>9657</v>
      </c>
    </row>
    <row r="1054" spans="1:7" x14ac:dyDescent="0.25">
      <c r="A1054" s="36">
        <v>5161</v>
      </c>
      <c r="B1054" s="36" t="s">
        <v>9060</v>
      </c>
      <c r="C1054" s="36">
        <v>2</v>
      </c>
      <c r="D1054" s="36" t="s">
        <v>132</v>
      </c>
      <c r="E1054" s="36">
        <v>34</v>
      </c>
      <c r="F1054" s="37" t="s">
        <v>2612</v>
      </c>
      <c r="G1054" t="s">
        <v>9658</v>
      </c>
    </row>
    <row r="1055" spans="1:7" x14ac:dyDescent="0.25">
      <c r="A1055" s="36">
        <v>5162</v>
      </c>
      <c r="B1055" s="36" t="s">
        <v>9061</v>
      </c>
      <c r="C1055" s="36">
        <v>2</v>
      </c>
      <c r="D1055" s="36" t="s">
        <v>132</v>
      </c>
      <c r="E1055" s="36">
        <v>34</v>
      </c>
      <c r="F1055" s="37" t="s">
        <v>2612</v>
      </c>
      <c r="G1055" t="s">
        <v>9659</v>
      </c>
    </row>
    <row r="1056" spans="1:7" x14ac:dyDescent="0.25">
      <c r="A1056" s="36">
        <v>5163</v>
      </c>
      <c r="B1056" s="36" t="s">
        <v>9062</v>
      </c>
      <c r="C1056" s="36">
        <v>2</v>
      </c>
      <c r="D1056" s="36" t="s">
        <v>132</v>
      </c>
      <c r="E1056" s="36">
        <v>34</v>
      </c>
      <c r="F1056" s="37" t="s">
        <v>2612</v>
      </c>
      <c r="G1056" t="s">
        <v>9660</v>
      </c>
    </row>
    <row r="1057" spans="1:7" x14ac:dyDescent="0.25">
      <c r="A1057" s="36">
        <v>49978</v>
      </c>
      <c r="B1057" s="36" t="s">
        <v>9063</v>
      </c>
      <c r="C1057" s="36">
        <v>2</v>
      </c>
      <c r="D1057" s="36" t="s">
        <v>132</v>
      </c>
      <c r="E1057" s="36">
        <v>34</v>
      </c>
      <c r="F1057" s="37" t="s">
        <v>2612</v>
      </c>
      <c r="G1057" t="s">
        <v>9160</v>
      </c>
    </row>
    <row r="1058" spans="1:7" x14ac:dyDescent="0.25">
      <c r="A1058" s="36">
        <v>50983</v>
      </c>
      <c r="B1058" s="36" t="s">
        <v>9064</v>
      </c>
      <c r="C1058" s="36">
        <v>2</v>
      </c>
      <c r="D1058" s="36" t="s">
        <v>132</v>
      </c>
      <c r="E1058" s="36">
        <v>34</v>
      </c>
      <c r="F1058" s="37" t="s">
        <v>2612</v>
      </c>
      <c r="G1058" t="s">
        <v>9160</v>
      </c>
    </row>
    <row r="1059" spans="1:7" x14ac:dyDescent="0.25">
      <c r="A1059" s="36">
        <v>69483</v>
      </c>
      <c r="B1059" s="36" t="s">
        <v>9065</v>
      </c>
      <c r="C1059" s="36">
        <v>2</v>
      </c>
      <c r="D1059" s="36" t="s">
        <v>132</v>
      </c>
      <c r="E1059" s="36">
        <v>34</v>
      </c>
      <c r="F1059" s="37" t="s">
        <v>2612</v>
      </c>
      <c r="G1059" t="s">
        <v>9146</v>
      </c>
    </row>
    <row r="1060" spans="1:7" x14ac:dyDescent="0.25">
      <c r="A1060" s="36">
        <v>69485</v>
      </c>
      <c r="B1060" s="36" t="s">
        <v>9066</v>
      </c>
      <c r="C1060" s="36">
        <v>2</v>
      </c>
      <c r="D1060" s="36" t="s">
        <v>132</v>
      </c>
      <c r="E1060" s="36">
        <v>34</v>
      </c>
      <c r="F1060" s="37" t="s">
        <v>2612</v>
      </c>
      <c r="G1060" t="s">
        <v>9654</v>
      </c>
    </row>
    <row r="1061" spans="1:7" x14ac:dyDescent="0.25">
      <c r="A1061" s="36">
        <v>69486</v>
      </c>
      <c r="B1061" s="36" t="s">
        <v>9067</v>
      </c>
      <c r="C1061" s="36">
        <v>2</v>
      </c>
      <c r="D1061" s="36" t="s">
        <v>132</v>
      </c>
      <c r="E1061" s="36">
        <v>34</v>
      </c>
      <c r="F1061" s="37" t="s">
        <v>2612</v>
      </c>
      <c r="G1061" t="s">
        <v>9653</v>
      </c>
    </row>
    <row r="1062" spans="1:7" x14ac:dyDescent="0.25">
      <c r="A1062" s="36">
        <v>72065</v>
      </c>
      <c r="B1062" s="36" t="s">
        <v>9068</v>
      </c>
      <c r="C1062" s="36">
        <v>2</v>
      </c>
      <c r="D1062" s="36" t="s">
        <v>132</v>
      </c>
      <c r="E1062" s="36">
        <v>34</v>
      </c>
      <c r="F1062" s="37" t="s">
        <v>2612</v>
      </c>
      <c r="G1062" t="s">
        <v>9160</v>
      </c>
    </row>
    <row r="1063" spans="1:7" x14ac:dyDescent="0.25">
      <c r="A1063" s="36">
        <v>72650</v>
      </c>
      <c r="B1063" s="36" t="s">
        <v>7576</v>
      </c>
      <c r="C1063" s="36">
        <v>2</v>
      </c>
      <c r="D1063" s="36" t="s">
        <v>132</v>
      </c>
      <c r="E1063" s="36">
        <v>34</v>
      </c>
      <c r="F1063" s="37" t="s">
        <v>2612</v>
      </c>
      <c r="G1063" t="s">
        <v>9148</v>
      </c>
    </row>
    <row r="1064" spans="1:7" x14ac:dyDescent="0.25">
      <c r="A1064" s="36">
        <v>81606</v>
      </c>
      <c r="B1064" s="36" t="s">
        <v>9069</v>
      </c>
      <c r="C1064" s="36">
        <v>1</v>
      </c>
      <c r="D1064" s="36" t="s">
        <v>134</v>
      </c>
      <c r="E1064" s="36">
        <v>1</v>
      </c>
      <c r="F1064" s="37" t="s">
        <v>2641</v>
      </c>
      <c r="G1064" t="s">
        <v>9134</v>
      </c>
    </row>
    <row r="1065" spans="1:7" x14ac:dyDescent="0.25">
      <c r="A1065" s="36">
        <v>37453</v>
      </c>
      <c r="B1065" s="36" t="s">
        <v>9070</v>
      </c>
      <c r="C1065" s="36">
        <v>7</v>
      </c>
      <c r="D1065" s="36" t="s">
        <v>133</v>
      </c>
      <c r="E1065" s="36">
        <v>1</v>
      </c>
      <c r="F1065" s="37" t="s">
        <v>75</v>
      </c>
      <c r="G1065" t="s">
        <v>9134</v>
      </c>
    </row>
    <row r="1066" spans="1:7" x14ac:dyDescent="0.25">
      <c r="A1066" s="36">
        <v>49837</v>
      </c>
      <c r="B1066" s="36" t="s">
        <v>9071</v>
      </c>
      <c r="C1066" s="36">
        <v>7</v>
      </c>
      <c r="D1066" s="36" t="s">
        <v>133</v>
      </c>
      <c r="E1066" s="36">
        <v>1</v>
      </c>
      <c r="F1066" s="37" t="s">
        <v>75</v>
      </c>
      <c r="G1066" t="s">
        <v>9134</v>
      </c>
    </row>
    <row r="1067" spans="1:7" x14ac:dyDescent="0.25">
      <c r="A1067" s="36">
        <v>75849</v>
      </c>
      <c r="B1067" s="36" t="s">
        <v>9072</v>
      </c>
      <c r="C1067" s="36">
        <v>7</v>
      </c>
      <c r="D1067" s="36" t="s">
        <v>133</v>
      </c>
      <c r="E1067" s="36">
        <v>1</v>
      </c>
      <c r="F1067" s="37" t="s">
        <v>75</v>
      </c>
      <c r="G1067" t="s">
        <v>9134</v>
      </c>
    </row>
    <row r="1068" spans="1:7" x14ac:dyDescent="0.25">
      <c r="A1068" s="36">
        <v>89957</v>
      </c>
      <c r="B1068" s="36" t="s">
        <v>2628</v>
      </c>
      <c r="C1068" s="36">
        <v>1</v>
      </c>
      <c r="D1068" s="36" t="s">
        <v>134</v>
      </c>
      <c r="E1068" s="36">
        <v>13</v>
      </c>
      <c r="F1068" s="36" t="s">
        <v>2628</v>
      </c>
      <c r="G1068" t="s">
        <v>9134</v>
      </c>
    </row>
    <row r="1069" spans="1:7" x14ac:dyDescent="0.25">
      <c r="A1069" s="36">
        <v>61029</v>
      </c>
      <c r="B1069" s="36" t="s">
        <v>7584</v>
      </c>
      <c r="C1069" s="36">
        <v>2</v>
      </c>
      <c r="D1069" s="36" t="s">
        <v>132</v>
      </c>
      <c r="E1069" s="36">
        <v>1</v>
      </c>
      <c r="F1069" s="36" t="s">
        <v>48</v>
      </c>
      <c r="G1069" t="s">
        <v>9134</v>
      </c>
    </row>
    <row r="1070" spans="1:7" x14ac:dyDescent="0.25">
      <c r="A1070" s="36">
        <v>92385</v>
      </c>
      <c r="B1070" s="36" t="s">
        <v>69</v>
      </c>
      <c r="C1070" s="36">
        <v>2</v>
      </c>
      <c r="D1070" s="36" t="s">
        <v>132</v>
      </c>
      <c r="E1070" s="36">
        <v>1</v>
      </c>
      <c r="F1070" s="36" t="s">
        <v>48</v>
      </c>
      <c r="G1070" t="s">
        <v>9134</v>
      </c>
    </row>
    <row r="1071" spans="1:7" x14ac:dyDescent="0.25">
      <c r="A1071" s="36">
        <v>91068</v>
      </c>
      <c r="B1071" s="36" t="s">
        <v>9073</v>
      </c>
      <c r="C1071" s="36">
        <v>10</v>
      </c>
      <c r="D1071" s="36" t="s">
        <v>172</v>
      </c>
      <c r="E1071" s="36">
        <v>192</v>
      </c>
      <c r="F1071" s="36" t="s">
        <v>7102</v>
      </c>
      <c r="G1071" t="s">
        <v>9134</v>
      </c>
    </row>
    <row r="1072" spans="1:7" x14ac:dyDescent="0.25">
      <c r="A1072" s="36">
        <v>92524</v>
      </c>
      <c r="B1072" s="36" t="s">
        <v>9074</v>
      </c>
      <c r="C1072" s="36">
        <v>1</v>
      </c>
      <c r="D1072" s="36" t="s">
        <v>134</v>
      </c>
      <c r="E1072" s="36">
        <v>1</v>
      </c>
      <c r="F1072" s="36" t="s">
        <v>2641</v>
      </c>
      <c r="G1072" t="s">
        <v>9134</v>
      </c>
    </row>
    <row r="1073" spans="1:7" x14ac:dyDescent="0.25">
      <c r="A1073" s="36">
        <v>96355</v>
      </c>
      <c r="B1073" s="36" t="s">
        <v>2669</v>
      </c>
      <c r="C1073" s="36">
        <v>1</v>
      </c>
      <c r="D1073" s="36" t="s">
        <v>134</v>
      </c>
      <c r="E1073" s="36">
        <v>196</v>
      </c>
      <c r="F1073" s="36" t="s">
        <v>2671</v>
      </c>
      <c r="G1073" t="s">
        <v>9134</v>
      </c>
    </row>
    <row r="1074" spans="1:7" x14ac:dyDescent="0.25">
      <c r="A1074" s="36">
        <v>96757</v>
      </c>
      <c r="B1074" s="36" t="s">
        <v>2658</v>
      </c>
      <c r="C1074" s="36">
        <v>1</v>
      </c>
      <c r="D1074" s="36" t="s">
        <v>134</v>
      </c>
      <c r="E1074" s="36">
        <v>198</v>
      </c>
      <c r="F1074" s="36" t="s">
        <v>2658</v>
      </c>
      <c r="G1074" t="s">
        <v>9134</v>
      </c>
    </row>
    <row r="1075" spans="1:7" x14ac:dyDescent="0.25">
      <c r="A1075" s="36">
        <v>30843</v>
      </c>
      <c r="B1075" s="36" t="s">
        <v>9075</v>
      </c>
      <c r="C1075" s="36">
        <v>7</v>
      </c>
      <c r="D1075" s="36" t="s">
        <v>133</v>
      </c>
      <c r="E1075" s="36">
        <v>193</v>
      </c>
      <c r="F1075" s="36" t="s">
        <v>2674</v>
      </c>
      <c r="G1075" t="s">
        <v>9134</v>
      </c>
    </row>
    <row r="1076" spans="1:7" x14ac:dyDescent="0.25">
      <c r="A1076" s="36">
        <v>30844</v>
      </c>
      <c r="B1076" s="36" t="s">
        <v>9076</v>
      </c>
      <c r="C1076" s="36">
        <v>7</v>
      </c>
      <c r="D1076" s="36" t="s">
        <v>133</v>
      </c>
      <c r="E1076" s="36">
        <v>193</v>
      </c>
      <c r="F1076" s="36" t="s">
        <v>2674</v>
      </c>
      <c r="G1076" t="s">
        <v>9134</v>
      </c>
    </row>
    <row r="1077" spans="1:7" x14ac:dyDescent="0.25">
      <c r="A1077" s="36">
        <v>30845</v>
      </c>
      <c r="B1077" s="36" t="s">
        <v>9077</v>
      </c>
      <c r="C1077" s="36">
        <v>7</v>
      </c>
      <c r="D1077" s="36" t="s">
        <v>133</v>
      </c>
      <c r="E1077" s="36">
        <v>193</v>
      </c>
      <c r="F1077" s="36" t="s">
        <v>2674</v>
      </c>
      <c r="G1077" t="s">
        <v>9134</v>
      </c>
    </row>
    <row r="1078" spans="1:7" x14ac:dyDescent="0.25">
      <c r="A1078" s="36">
        <v>30846</v>
      </c>
      <c r="B1078" s="36" t="s">
        <v>9078</v>
      </c>
      <c r="C1078" s="36">
        <v>7</v>
      </c>
      <c r="D1078" s="36" t="s">
        <v>133</v>
      </c>
      <c r="E1078" s="36">
        <v>193</v>
      </c>
      <c r="F1078" s="36" t="s">
        <v>2674</v>
      </c>
      <c r="G1078" t="s">
        <v>9134</v>
      </c>
    </row>
    <row r="1079" spans="1:7" x14ac:dyDescent="0.25">
      <c r="A1079" s="36">
        <v>30847</v>
      </c>
      <c r="B1079" s="36" t="s">
        <v>9079</v>
      </c>
      <c r="C1079" s="36">
        <v>7</v>
      </c>
      <c r="D1079" s="36" t="s">
        <v>133</v>
      </c>
      <c r="E1079" s="36">
        <v>193</v>
      </c>
      <c r="F1079" s="36" t="s">
        <v>2674</v>
      </c>
      <c r="G1079" t="s">
        <v>9134</v>
      </c>
    </row>
    <row r="1080" spans="1:7" x14ac:dyDescent="0.25">
      <c r="A1080" s="36">
        <v>30848</v>
      </c>
      <c r="B1080" s="36" t="s">
        <v>9080</v>
      </c>
      <c r="C1080" s="36">
        <v>7</v>
      </c>
      <c r="D1080" s="36" t="s">
        <v>133</v>
      </c>
      <c r="E1080" s="36">
        <v>193</v>
      </c>
      <c r="F1080" s="36" t="s">
        <v>2674</v>
      </c>
      <c r="G1080" t="s">
        <v>9134</v>
      </c>
    </row>
    <row r="1081" spans="1:7" x14ac:dyDescent="0.25">
      <c r="A1081" s="36">
        <v>30849</v>
      </c>
      <c r="B1081" s="36" t="s">
        <v>9081</v>
      </c>
      <c r="C1081" s="36">
        <v>7</v>
      </c>
      <c r="D1081" s="36" t="s">
        <v>133</v>
      </c>
      <c r="E1081" s="36">
        <v>193</v>
      </c>
      <c r="F1081" s="36" t="s">
        <v>2674</v>
      </c>
      <c r="G1081" t="s">
        <v>9134</v>
      </c>
    </row>
    <row r="1082" spans="1:7" x14ac:dyDescent="0.25">
      <c r="A1082" s="36">
        <v>30850</v>
      </c>
      <c r="B1082" s="36" t="s">
        <v>9082</v>
      </c>
      <c r="C1082" s="36">
        <v>7</v>
      </c>
      <c r="D1082" s="36" t="s">
        <v>133</v>
      </c>
      <c r="E1082" s="36">
        <v>193</v>
      </c>
      <c r="F1082" s="36" t="s">
        <v>2674</v>
      </c>
      <c r="G1082" t="s">
        <v>9134</v>
      </c>
    </row>
    <row r="1083" spans="1:7" x14ac:dyDescent="0.25">
      <c r="A1083" s="36">
        <v>30851</v>
      </c>
      <c r="B1083" s="36" t="s">
        <v>9083</v>
      </c>
      <c r="C1083" s="36">
        <v>7</v>
      </c>
      <c r="D1083" s="36" t="s">
        <v>133</v>
      </c>
      <c r="E1083" s="36">
        <v>193</v>
      </c>
      <c r="F1083" s="36" t="s">
        <v>2674</v>
      </c>
      <c r="G1083" t="s">
        <v>9134</v>
      </c>
    </row>
    <row r="1084" spans="1:7" x14ac:dyDescent="0.25">
      <c r="A1084" s="36">
        <v>30852</v>
      </c>
      <c r="B1084" s="36" t="s">
        <v>9084</v>
      </c>
      <c r="C1084" s="36">
        <v>7</v>
      </c>
      <c r="D1084" s="36" t="s">
        <v>133</v>
      </c>
      <c r="E1084" s="36">
        <v>193</v>
      </c>
      <c r="F1084" s="36" t="s">
        <v>2674</v>
      </c>
      <c r="G1084" t="s">
        <v>9134</v>
      </c>
    </row>
    <row r="1085" spans="1:7" x14ac:dyDescent="0.25">
      <c r="A1085" s="36">
        <v>30853</v>
      </c>
      <c r="B1085" s="36" t="s">
        <v>9085</v>
      </c>
      <c r="C1085" s="36">
        <v>7</v>
      </c>
      <c r="D1085" s="36" t="s">
        <v>133</v>
      </c>
      <c r="E1085" s="36">
        <v>193</v>
      </c>
      <c r="F1085" s="36" t="s">
        <v>2674</v>
      </c>
      <c r="G1085" t="s">
        <v>9134</v>
      </c>
    </row>
    <row r="1086" spans="1:7" x14ac:dyDescent="0.25">
      <c r="A1086" s="36">
        <v>30854</v>
      </c>
      <c r="B1086" s="36" t="s">
        <v>9086</v>
      </c>
      <c r="C1086" s="36">
        <v>7</v>
      </c>
      <c r="D1086" s="36" t="s">
        <v>133</v>
      </c>
      <c r="E1086" s="36">
        <v>193</v>
      </c>
      <c r="F1086" s="36" t="s">
        <v>2674</v>
      </c>
      <c r="G1086" t="s">
        <v>9134</v>
      </c>
    </row>
    <row r="1087" spans="1:7" x14ac:dyDescent="0.25">
      <c r="A1087" s="36">
        <v>30855</v>
      </c>
      <c r="B1087" s="36" t="s">
        <v>9087</v>
      </c>
      <c r="C1087" s="36">
        <v>7</v>
      </c>
      <c r="D1087" s="36" t="s">
        <v>133</v>
      </c>
      <c r="E1087" s="36">
        <v>193</v>
      </c>
      <c r="F1087" s="36" t="s">
        <v>2674</v>
      </c>
      <c r="G1087" t="s">
        <v>9134</v>
      </c>
    </row>
    <row r="1088" spans="1:7" x14ac:dyDescent="0.25">
      <c r="A1088" s="36">
        <v>30856</v>
      </c>
      <c r="B1088" s="36" t="s">
        <v>9088</v>
      </c>
      <c r="C1088" s="36">
        <v>7</v>
      </c>
      <c r="D1088" s="36" t="s">
        <v>133</v>
      </c>
      <c r="E1088" s="36">
        <v>193</v>
      </c>
      <c r="F1088" s="36" t="s">
        <v>2674</v>
      </c>
      <c r="G1088" t="s">
        <v>9134</v>
      </c>
    </row>
    <row r="1089" spans="1:7" x14ac:dyDescent="0.25">
      <c r="A1089" s="36">
        <v>30857</v>
      </c>
      <c r="B1089" s="36" t="s">
        <v>9089</v>
      </c>
      <c r="C1089" s="36">
        <v>7</v>
      </c>
      <c r="D1089" s="36" t="s">
        <v>133</v>
      </c>
      <c r="E1089" s="36">
        <v>193</v>
      </c>
      <c r="F1089" s="36" t="s">
        <v>2674</v>
      </c>
      <c r="G1089" t="s">
        <v>9134</v>
      </c>
    </row>
    <row r="1090" spans="1:7" x14ac:dyDescent="0.25">
      <c r="A1090" s="36">
        <v>30858</v>
      </c>
      <c r="B1090" s="36" t="s">
        <v>9090</v>
      </c>
      <c r="C1090" s="36">
        <v>7</v>
      </c>
      <c r="D1090" s="36" t="s">
        <v>133</v>
      </c>
      <c r="E1090" s="36">
        <v>193</v>
      </c>
      <c r="F1090" s="36" t="s">
        <v>2674</v>
      </c>
      <c r="G1090" t="s">
        <v>9134</v>
      </c>
    </row>
    <row r="1091" spans="1:7" x14ac:dyDescent="0.25">
      <c r="A1091" s="36">
        <v>30859</v>
      </c>
      <c r="B1091" s="36" t="s">
        <v>9091</v>
      </c>
      <c r="C1091" s="36">
        <v>7</v>
      </c>
      <c r="D1091" s="36" t="s">
        <v>133</v>
      </c>
      <c r="E1091" s="36">
        <v>193</v>
      </c>
      <c r="F1091" s="36" t="s">
        <v>2674</v>
      </c>
      <c r="G1091" t="s">
        <v>9134</v>
      </c>
    </row>
    <row r="1092" spans="1:7" x14ac:dyDescent="0.25">
      <c r="A1092" s="36">
        <v>30860</v>
      </c>
      <c r="B1092" s="36" t="s">
        <v>9092</v>
      </c>
      <c r="C1092" s="36">
        <v>7</v>
      </c>
      <c r="D1092" s="36" t="s">
        <v>133</v>
      </c>
      <c r="E1092" s="36">
        <v>193</v>
      </c>
      <c r="F1092" s="36" t="s">
        <v>2674</v>
      </c>
      <c r="G1092" t="s">
        <v>9134</v>
      </c>
    </row>
    <row r="1093" spans="1:7" x14ac:dyDescent="0.25">
      <c r="A1093" s="36">
        <v>30861</v>
      </c>
      <c r="B1093" s="36" t="s">
        <v>9093</v>
      </c>
      <c r="C1093" s="36">
        <v>7</v>
      </c>
      <c r="D1093" s="36" t="s">
        <v>133</v>
      </c>
      <c r="E1093" s="36">
        <v>193</v>
      </c>
      <c r="F1093" s="36" t="s">
        <v>2674</v>
      </c>
      <c r="G1093" t="s">
        <v>9134</v>
      </c>
    </row>
    <row r="1094" spans="1:7" x14ac:dyDescent="0.25">
      <c r="A1094" s="36">
        <v>30862</v>
      </c>
      <c r="B1094" s="36" t="s">
        <v>9094</v>
      </c>
      <c r="C1094" s="36">
        <v>7</v>
      </c>
      <c r="D1094" s="36" t="s">
        <v>133</v>
      </c>
      <c r="E1094" s="36">
        <v>193</v>
      </c>
      <c r="F1094" s="36" t="s">
        <v>2674</v>
      </c>
      <c r="G1094" t="s">
        <v>9134</v>
      </c>
    </row>
    <row r="1095" spans="1:7" x14ac:dyDescent="0.25">
      <c r="A1095" s="36">
        <v>30863</v>
      </c>
      <c r="B1095" s="36" t="s">
        <v>9095</v>
      </c>
      <c r="C1095" s="36">
        <v>7</v>
      </c>
      <c r="D1095" s="36" t="s">
        <v>133</v>
      </c>
      <c r="E1095" s="36">
        <v>193</v>
      </c>
      <c r="F1095" s="36" t="s">
        <v>2674</v>
      </c>
      <c r="G1095" t="s">
        <v>9134</v>
      </c>
    </row>
    <row r="1096" spans="1:7" x14ac:dyDescent="0.25">
      <c r="A1096" s="36">
        <v>30864</v>
      </c>
      <c r="B1096" s="36" t="s">
        <v>151</v>
      </c>
      <c r="C1096" s="36">
        <v>7</v>
      </c>
      <c r="D1096" s="36" t="s">
        <v>133</v>
      </c>
      <c r="E1096" s="36">
        <v>193</v>
      </c>
      <c r="F1096" s="36" t="s">
        <v>2674</v>
      </c>
      <c r="G1096" t="s">
        <v>9134</v>
      </c>
    </row>
    <row r="1097" spans="1:7" x14ac:dyDescent="0.25">
      <c r="A1097" s="36">
        <v>30865</v>
      </c>
      <c r="B1097" s="36" t="s">
        <v>9096</v>
      </c>
      <c r="C1097" s="36">
        <v>7</v>
      </c>
      <c r="D1097" s="36" t="s">
        <v>133</v>
      </c>
      <c r="E1097" s="36">
        <v>193</v>
      </c>
      <c r="F1097" s="36" t="s">
        <v>2674</v>
      </c>
      <c r="G1097" t="s">
        <v>9134</v>
      </c>
    </row>
    <row r="1098" spans="1:7" x14ac:dyDescent="0.25">
      <c r="A1098" s="36">
        <v>30866</v>
      </c>
      <c r="B1098" s="36" t="s">
        <v>9097</v>
      </c>
      <c r="C1098" s="36">
        <v>7</v>
      </c>
      <c r="D1098" s="36" t="s">
        <v>133</v>
      </c>
      <c r="E1098" s="36">
        <v>193</v>
      </c>
      <c r="F1098" s="36" t="s">
        <v>2674</v>
      </c>
      <c r="G1098" t="s">
        <v>9134</v>
      </c>
    </row>
    <row r="1099" spans="1:7" x14ac:dyDescent="0.25">
      <c r="A1099" s="36">
        <v>30867</v>
      </c>
      <c r="B1099" s="36" t="s">
        <v>9098</v>
      </c>
      <c r="C1099" s="36">
        <v>7</v>
      </c>
      <c r="D1099" s="36" t="s">
        <v>133</v>
      </c>
      <c r="E1099" s="36">
        <v>193</v>
      </c>
      <c r="F1099" s="36" t="s">
        <v>2674</v>
      </c>
      <c r="G1099" t="s">
        <v>9134</v>
      </c>
    </row>
    <row r="1100" spans="1:7" x14ac:dyDescent="0.25">
      <c r="A1100" s="36">
        <v>30868</v>
      </c>
      <c r="B1100" s="36" t="s">
        <v>9099</v>
      </c>
      <c r="C1100" s="36">
        <v>7</v>
      </c>
      <c r="D1100" s="36" t="s">
        <v>133</v>
      </c>
      <c r="E1100" s="36">
        <v>193</v>
      </c>
      <c r="F1100" s="36" t="s">
        <v>2674</v>
      </c>
      <c r="G1100" t="s">
        <v>9134</v>
      </c>
    </row>
    <row r="1101" spans="1:7" x14ac:dyDescent="0.25">
      <c r="A1101" s="36">
        <v>30869</v>
      </c>
      <c r="B1101" s="36" t="s">
        <v>9100</v>
      </c>
      <c r="C1101" s="36">
        <v>7</v>
      </c>
      <c r="D1101" s="36" t="s">
        <v>133</v>
      </c>
      <c r="E1101" s="36">
        <v>193</v>
      </c>
      <c r="F1101" s="36" t="s">
        <v>2674</v>
      </c>
      <c r="G1101" t="s">
        <v>9134</v>
      </c>
    </row>
    <row r="1102" spans="1:7" x14ac:dyDescent="0.25">
      <c r="A1102" s="36">
        <v>93570</v>
      </c>
      <c r="B1102" s="36" t="s">
        <v>9101</v>
      </c>
      <c r="C1102" s="36">
        <v>7</v>
      </c>
      <c r="D1102" s="36" t="s">
        <v>133</v>
      </c>
      <c r="E1102" s="36">
        <v>193</v>
      </c>
      <c r="F1102" s="36" t="s">
        <v>2674</v>
      </c>
      <c r="G1102" t="s">
        <v>9134</v>
      </c>
    </row>
    <row r="1103" spans="1:7" x14ac:dyDescent="0.25">
      <c r="A1103" s="36">
        <v>6335</v>
      </c>
      <c r="B1103" s="36" t="s">
        <v>9102</v>
      </c>
      <c r="C1103" s="36">
        <v>6</v>
      </c>
      <c r="D1103" s="36" t="s">
        <v>113</v>
      </c>
      <c r="E1103" s="36">
        <v>142</v>
      </c>
      <c r="F1103" s="36" t="s">
        <v>9103</v>
      </c>
      <c r="G1103" t="s">
        <v>9135</v>
      </c>
    </row>
    <row r="1104" spans="1:7" x14ac:dyDescent="0.25">
      <c r="A1104" s="36">
        <v>3810</v>
      </c>
      <c r="B1104" s="36" t="s">
        <v>2642</v>
      </c>
      <c r="C1104" s="36">
        <v>6</v>
      </c>
      <c r="D1104" s="36" t="s">
        <v>113</v>
      </c>
      <c r="E1104" s="36">
        <v>122</v>
      </c>
      <c r="F1104" s="36" t="s">
        <v>2642</v>
      </c>
      <c r="G1104" t="s">
        <v>9163</v>
      </c>
    </row>
    <row r="1105" spans="1:7" x14ac:dyDescent="0.25">
      <c r="A1105" s="36">
        <v>83975</v>
      </c>
      <c r="B1105" s="36" t="s">
        <v>2643</v>
      </c>
      <c r="C1105" s="36">
        <v>6</v>
      </c>
      <c r="D1105" s="36" t="s">
        <v>113</v>
      </c>
      <c r="E1105" s="36">
        <v>18</v>
      </c>
      <c r="F1105" s="36" t="s">
        <v>2643</v>
      </c>
      <c r="G1105" t="s">
        <v>9134</v>
      </c>
    </row>
    <row r="1106" spans="1:7" x14ac:dyDescent="0.25">
      <c r="A1106" s="36">
        <v>84464</v>
      </c>
      <c r="B1106" s="36" t="s">
        <v>2607</v>
      </c>
      <c r="C1106" s="36">
        <v>6</v>
      </c>
      <c r="D1106" s="36" t="s">
        <v>113</v>
      </c>
      <c r="E1106" s="36">
        <v>22</v>
      </c>
      <c r="F1106" s="36" t="s">
        <v>2607</v>
      </c>
      <c r="G1106" t="s">
        <v>9134</v>
      </c>
    </row>
    <row r="1107" spans="1:7" x14ac:dyDescent="0.25">
      <c r="A1107" s="36">
        <v>84606</v>
      </c>
      <c r="B1107" s="36" t="s">
        <v>2608</v>
      </c>
      <c r="C1107" s="36">
        <v>6</v>
      </c>
      <c r="D1107" s="36" t="s">
        <v>113</v>
      </c>
      <c r="E1107" s="36">
        <v>23</v>
      </c>
      <c r="F1107" s="36" t="s">
        <v>2608</v>
      </c>
      <c r="G1107" t="s">
        <v>9134</v>
      </c>
    </row>
    <row r="1108" spans="1:7" x14ac:dyDescent="0.25">
      <c r="A1108" s="36">
        <v>4261</v>
      </c>
      <c r="B1108" s="36" t="s">
        <v>2644</v>
      </c>
      <c r="C1108" s="36">
        <v>6</v>
      </c>
      <c r="D1108" s="36" t="s">
        <v>113</v>
      </c>
      <c r="E1108" s="36">
        <v>32</v>
      </c>
      <c r="F1108" s="36" t="s">
        <v>2644</v>
      </c>
      <c r="G1108" t="s">
        <v>9134</v>
      </c>
    </row>
    <row r="1109" spans="1:7" x14ac:dyDescent="0.25">
      <c r="A1109" s="36">
        <v>85441</v>
      </c>
      <c r="B1109" s="36" t="s">
        <v>9104</v>
      </c>
      <c r="C1109" s="36">
        <v>6</v>
      </c>
      <c r="D1109" s="36" t="s">
        <v>113</v>
      </c>
      <c r="E1109" s="36">
        <v>32</v>
      </c>
      <c r="F1109" s="36" t="s">
        <v>2644</v>
      </c>
      <c r="G1109" t="s">
        <v>9134</v>
      </c>
    </row>
    <row r="1110" spans="1:7" x14ac:dyDescent="0.25">
      <c r="A1110" s="36">
        <v>976</v>
      </c>
      <c r="B1110" s="36" t="s">
        <v>2610</v>
      </c>
      <c r="C1110" s="36">
        <v>6</v>
      </c>
      <c r="D1110" s="36" t="s">
        <v>113</v>
      </c>
      <c r="E1110" s="36">
        <v>30</v>
      </c>
      <c r="F1110" s="36" t="s">
        <v>2610</v>
      </c>
      <c r="G1110" t="s">
        <v>9186</v>
      </c>
    </row>
    <row r="1111" spans="1:7" x14ac:dyDescent="0.25">
      <c r="A1111" s="36">
        <v>6176</v>
      </c>
      <c r="B1111" s="36" t="s">
        <v>2646</v>
      </c>
      <c r="C1111" s="36">
        <v>6</v>
      </c>
      <c r="D1111" s="36" t="s">
        <v>113</v>
      </c>
      <c r="E1111" s="36">
        <v>128</v>
      </c>
      <c r="F1111" s="36" t="s">
        <v>2646</v>
      </c>
      <c r="G1111" t="s">
        <v>9237</v>
      </c>
    </row>
    <row r="1112" spans="1:7" x14ac:dyDescent="0.25">
      <c r="A1112" s="36">
        <v>37503</v>
      </c>
      <c r="B1112" s="36" t="s">
        <v>9105</v>
      </c>
      <c r="C1112" s="36">
        <v>6</v>
      </c>
      <c r="D1112" s="36" t="s">
        <v>113</v>
      </c>
      <c r="E1112" s="36">
        <v>140</v>
      </c>
      <c r="F1112" s="36" t="s">
        <v>2645</v>
      </c>
      <c r="G1112" t="s">
        <v>9481</v>
      </c>
    </row>
    <row r="1113" spans="1:7" x14ac:dyDescent="0.25">
      <c r="A1113" s="36">
        <v>6139</v>
      </c>
      <c r="B1113" s="36" t="s">
        <v>2647</v>
      </c>
      <c r="C1113" s="36">
        <v>6</v>
      </c>
      <c r="D1113" s="36" t="s">
        <v>113</v>
      </c>
      <c r="E1113" s="36">
        <v>141</v>
      </c>
      <c r="F1113" s="36" t="s">
        <v>2647</v>
      </c>
      <c r="G1113" t="s">
        <v>9159</v>
      </c>
    </row>
    <row r="1114" spans="1:7" x14ac:dyDescent="0.25">
      <c r="A1114" s="36">
        <v>6102</v>
      </c>
      <c r="B1114" s="36" t="s">
        <v>2673</v>
      </c>
      <c r="C1114" s="36">
        <v>6</v>
      </c>
      <c r="D1114" s="36" t="s">
        <v>113</v>
      </c>
      <c r="E1114" s="36">
        <v>119</v>
      </c>
      <c r="F1114" s="36" t="s">
        <v>2673</v>
      </c>
      <c r="G1114" t="s">
        <v>9162</v>
      </c>
    </row>
    <row r="1115" spans="1:7" x14ac:dyDescent="0.25">
      <c r="A1115" s="36">
        <v>1289</v>
      </c>
      <c r="B1115" s="36" t="s">
        <v>2648</v>
      </c>
      <c r="C1115" s="36">
        <v>6</v>
      </c>
      <c r="D1115" s="36" t="s">
        <v>113</v>
      </c>
      <c r="E1115" s="36">
        <v>184</v>
      </c>
      <c r="F1115" s="36" t="s">
        <v>2648</v>
      </c>
      <c r="G1115" t="s">
        <v>9139</v>
      </c>
    </row>
    <row r="1116" spans="1:7" x14ac:dyDescent="0.25">
      <c r="A1116" s="36">
        <v>72154</v>
      </c>
      <c r="B1116" s="36" t="s">
        <v>2656</v>
      </c>
      <c r="C1116" s="36">
        <v>6</v>
      </c>
      <c r="D1116" s="36" t="s">
        <v>113</v>
      </c>
      <c r="E1116" s="36">
        <v>120</v>
      </c>
      <c r="F1116" s="36" t="s">
        <v>2656</v>
      </c>
      <c r="G1116" t="s">
        <v>9661</v>
      </c>
    </row>
    <row r="1117" spans="1:7" x14ac:dyDescent="0.25">
      <c r="A1117" s="36">
        <v>6019</v>
      </c>
      <c r="B1117" s="36" t="s">
        <v>2650</v>
      </c>
      <c r="C1117" s="36">
        <v>6</v>
      </c>
      <c r="D1117" s="36" t="s">
        <v>113</v>
      </c>
      <c r="E1117" s="36">
        <v>118</v>
      </c>
      <c r="F1117" s="36" t="s">
        <v>2650</v>
      </c>
      <c r="G1117" t="s">
        <v>9358</v>
      </c>
    </row>
    <row r="1118" spans="1:7" x14ac:dyDescent="0.25">
      <c r="A1118" s="36">
        <v>84212</v>
      </c>
      <c r="B1118" s="36" t="s">
        <v>2606</v>
      </c>
      <c r="C1118" s="36">
        <v>6</v>
      </c>
      <c r="D1118" s="36" t="s">
        <v>113</v>
      </c>
      <c r="E1118" s="36">
        <v>20</v>
      </c>
      <c r="F1118" s="36" t="s">
        <v>2606</v>
      </c>
      <c r="G1118" t="s">
        <v>9134</v>
      </c>
    </row>
    <row r="1119" spans="1:7" x14ac:dyDescent="0.25">
      <c r="A1119" s="36">
        <v>84091</v>
      </c>
      <c r="B1119" s="36" t="s">
        <v>2605</v>
      </c>
      <c r="C1119" s="36">
        <v>6</v>
      </c>
      <c r="D1119" s="36" t="s">
        <v>113</v>
      </c>
      <c r="E1119" s="36">
        <v>19</v>
      </c>
      <c r="F1119" s="36" t="s">
        <v>2605</v>
      </c>
      <c r="G1119" t="s">
        <v>9134</v>
      </c>
    </row>
    <row r="1120" spans="1:7" x14ac:dyDescent="0.25">
      <c r="A1120" s="36">
        <v>5940</v>
      </c>
      <c r="B1120" s="36" t="s">
        <v>2651</v>
      </c>
      <c r="C1120" s="36">
        <v>6</v>
      </c>
      <c r="D1120" s="36" t="s">
        <v>113</v>
      </c>
      <c r="E1120" s="36">
        <v>33</v>
      </c>
      <c r="F1120" s="36" t="s">
        <v>2651</v>
      </c>
      <c r="G1120" t="s">
        <v>9134</v>
      </c>
    </row>
    <row r="1121" spans="1:7" x14ac:dyDescent="0.25">
      <c r="A1121" s="36">
        <v>2544</v>
      </c>
      <c r="B1121" s="36" t="s">
        <v>2653</v>
      </c>
      <c r="C1121" s="36">
        <v>6</v>
      </c>
      <c r="D1121" s="36" t="s">
        <v>113</v>
      </c>
      <c r="E1121" s="36">
        <v>31</v>
      </c>
      <c r="F1121" s="36" t="s">
        <v>2653</v>
      </c>
      <c r="G1121" t="s">
        <v>9158</v>
      </c>
    </row>
    <row r="1122" spans="1:7" x14ac:dyDescent="0.25">
      <c r="A1122" s="36">
        <v>852</v>
      </c>
      <c r="B1122" s="36" t="s">
        <v>54</v>
      </c>
      <c r="C1122" s="36">
        <v>6</v>
      </c>
      <c r="D1122" s="36" t="s">
        <v>113</v>
      </c>
      <c r="E1122" s="36">
        <v>121</v>
      </c>
      <c r="F1122" s="36" t="s">
        <v>54</v>
      </c>
      <c r="G1122" t="s">
        <v>9143</v>
      </c>
    </row>
    <row r="1123" spans="1:7" x14ac:dyDescent="0.25">
      <c r="A1123" s="36">
        <v>84329</v>
      </c>
      <c r="B1123" s="36" t="s">
        <v>52</v>
      </c>
      <c r="C1123" s="36">
        <v>6</v>
      </c>
      <c r="D1123" s="36" t="s">
        <v>113</v>
      </c>
      <c r="E1123" s="36">
        <v>21</v>
      </c>
      <c r="F1123" s="36" t="s">
        <v>52</v>
      </c>
      <c r="G1123" t="s">
        <v>9134</v>
      </c>
    </row>
    <row r="1124" spans="1:7" x14ac:dyDescent="0.25">
      <c r="A1124" s="36">
        <v>6518</v>
      </c>
      <c r="B1124" s="36" t="s">
        <v>2654</v>
      </c>
      <c r="C1124" s="36">
        <v>6</v>
      </c>
      <c r="D1124" s="36" t="s">
        <v>113</v>
      </c>
      <c r="E1124" s="36">
        <v>129</v>
      </c>
      <c r="F1124" s="36" t="s">
        <v>2654</v>
      </c>
      <c r="G1124" t="s">
        <v>9161</v>
      </c>
    </row>
    <row r="1125" spans="1:7" x14ac:dyDescent="0.25">
      <c r="A1125" s="36">
        <v>26748</v>
      </c>
      <c r="B1125" s="36" t="s">
        <v>2626</v>
      </c>
      <c r="C1125" s="36">
        <v>6</v>
      </c>
      <c r="D1125" s="36" t="s">
        <v>113</v>
      </c>
      <c r="E1125" s="36">
        <v>187</v>
      </c>
      <c r="F1125" s="36" t="s">
        <v>2626</v>
      </c>
      <c r="G1125" t="s">
        <v>9134</v>
      </c>
    </row>
    <row r="1126" spans="1:7" x14ac:dyDescent="0.25">
      <c r="A1126" s="36">
        <v>81706</v>
      </c>
      <c r="B1126" s="36" t="s">
        <v>9106</v>
      </c>
      <c r="C1126" s="36">
        <v>6</v>
      </c>
      <c r="D1126" s="36" t="s">
        <v>113</v>
      </c>
      <c r="E1126" s="36">
        <v>7</v>
      </c>
      <c r="F1126" s="36" t="s">
        <v>65</v>
      </c>
      <c r="G1126" t="s">
        <v>9162</v>
      </c>
    </row>
    <row r="1127" spans="1:7" x14ac:dyDescent="0.25">
      <c r="A1127" s="36">
        <v>6921</v>
      </c>
      <c r="B1127" s="36" t="s">
        <v>9107</v>
      </c>
      <c r="C1127" s="36">
        <v>7</v>
      </c>
      <c r="D1127" s="36" t="s">
        <v>133</v>
      </c>
      <c r="E1127" s="36">
        <v>2</v>
      </c>
      <c r="F1127" s="36" t="s">
        <v>66</v>
      </c>
      <c r="G1127" t="s">
        <v>9134</v>
      </c>
    </row>
    <row r="1128" spans="1:7" x14ac:dyDescent="0.25">
      <c r="A1128" s="36">
        <v>7015</v>
      </c>
      <c r="B1128" s="36" t="s">
        <v>9108</v>
      </c>
      <c r="C1128" s="36">
        <v>7</v>
      </c>
      <c r="D1128" s="36" t="s">
        <v>133</v>
      </c>
      <c r="E1128" s="36">
        <v>2</v>
      </c>
      <c r="F1128" s="36" t="s">
        <v>66</v>
      </c>
      <c r="G1128" t="s">
        <v>9159</v>
      </c>
    </row>
    <row r="1129" spans="1:7" x14ac:dyDescent="0.25">
      <c r="A1129" s="36">
        <v>7021</v>
      </c>
      <c r="B1129" s="36" t="s">
        <v>9109</v>
      </c>
      <c r="C1129" s="36">
        <v>7</v>
      </c>
      <c r="D1129" s="36" t="s">
        <v>133</v>
      </c>
      <c r="E1129" s="36">
        <v>2</v>
      </c>
      <c r="F1129" s="36" t="s">
        <v>66</v>
      </c>
      <c r="G1129" t="s">
        <v>9161</v>
      </c>
    </row>
    <row r="1130" spans="1:7" x14ac:dyDescent="0.25">
      <c r="A1130" s="36">
        <v>7027</v>
      </c>
      <c r="B1130" s="36" t="s">
        <v>9110</v>
      </c>
      <c r="C1130" s="36">
        <v>7</v>
      </c>
      <c r="D1130" s="36" t="s">
        <v>133</v>
      </c>
      <c r="E1130" s="36">
        <v>2</v>
      </c>
      <c r="F1130" s="36" t="s">
        <v>66</v>
      </c>
      <c r="G1130" t="s">
        <v>9145</v>
      </c>
    </row>
    <row r="1131" spans="1:7" x14ac:dyDescent="0.25">
      <c r="A1131" s="36">
        <v>7033</v>
      </c>
      <c r="B1131" s="36" t="s">
        <v>9111</v>
      </c>
      <c r="C1131" s="36">
        <v>7</v>
      </c>
      <c r="D1131" s="36" t="s">
        <v>133</v>
      </c>
      <c r="E1131" s="36">
        <v>2</v>
      </c>
      <c r="F1131" s="36" t="s">
        <v>66</v>
      </c>
      <c r="G1131" t="s">
        <v>9148</v>
      </c>
    </row>
    <row r="1132" spans="1:7" x14ac:dyDescent="0.25">
      <c r="A1132" s="36">
        <v>7039</v>
      </c>
      <c r="B1132" s="36" t="s">
        <v>9112</v>
      </c>
      <c r="C1132" s="36">
        <v>7</v>
      </c>
      <c r="D1132" s="36" t="s">
        <v>133</v>
      </c>
      <c r="E1132" s="36">
        <v>2</v>
      </c>
      <c r="F1132" s="36" t="s">
        <v>66</v>
      </c>
      <c r="G1132" t="s">
        <v>9162</v>
      </c>
    </row>
    <row r="1133" spans="1:7" x14ac:dyDescent="0.25">
      <c r="A1133" s="36">
        <v>7045</v>
      </c>
      <c r="B1133" s="36" t="s">
        <v>9113</v>
      </c>
      <c r="C1133" s="36">
        <v>7</v>
      </c>
      <c r="D1133" s="36" t="s">
        <v>133</v>
      </c>
      <c r="E1133" s="36">
        <v>2</v>
      </c>
      <c r="F1133" s="36" t="s">
        <v>66</v>
      </c>
      <c r="G1133" t="s">
        <v>9147</v>
      </c>
    </row>
    <row r="1134" spans="1:7" x14ac:dyDescent="0.25">
      <c r="A1134" s="36">
        <v>7051</v>
      </c>
      <c r="B1134" s="36" t="s">
        <v>9114</v>
      </c>
      <c r="C1134" s="36">
        <v>7</v>
      </c>
      <c r="D1134" s="36" t="s">
        <v>133</v>
      </c>
      <c r="E1134" s="36">
        <v>2</v>
      </c>
      <c r="F1134" s="36" t="s">
        <v>66</v>
      </c>
      <c r="G1134" t="s">
        <v>9163</v>
      </c>
    </row>
    <row r="1135" spans="1:7" x14ac:dyDescent="0.25">
      <c r="A1135" s="36">
        <v>7057</v>
      </c>
      <c r="B1135" s="36" t="s">
        <v>9115</v>
      </c>
      <c r="C1135" s="36">
        <v>7</v>
      </c>
      <c r="D1135" s="36" t="s">
        <v>133</v>
      </c>
      <c r="E1135" s="36">
        <v>2</v>
      </c>
      <c r="F1135" s="36" t="s">
        <v>66</v>
      </c>
      <c r="G1135" t="s">
        <v>9141</v>
      </c>
    </row>
    <row r="1136" spans="1:7" x14ac:dyDescent="0.25">
      <c r="A1136" s="36">
        <v>7063</v>
      </c>
      <c r="B1136" s="36" t="s">
        <v>9116</v>
      </c>
      <c r="C1136" s="36">
        <v>7</v>
      </c>
      <c r="D1136" s="36" t="s">
        <v>133</v>
      </c>
      <c r="E1136" s="36">
        <v>2</v>
      </c>
      <c r="F1136" s="36" t="s">
        <v>66</v>
      </c>
      <c r="G1136" t="s">
        <v>9156</v>
      </c>
    </row>
    <row r="1137" spans="1:7" x14ac:dyDescent="0.25">
      <c r="A1137" s="36">
        <v>7075</v>
      </c>
      <c r="B1137" s="36" t="s">
        <v>9117</v>
      </c>
      <c r="C1137" s="36">
        <v>7</v>
      </c>
      <c r="D1137" s="36" t="s">
        <v>133</v>
      </c>
      <c r="E1137" s="36">
        <v>2</v>
      </c>
      <c r="F1137" s="36" t="s">
        <v>66</v>
      </c>
      <c r="G1137" t="s">
        <v>9164</v>
      </c>
    </row>
    <row r="1138" spans="1:7" x14ac:dyDescent="0.25">
      <c r="A1138" s="36">
        <v>7101</v>
      </c>
      <c r="B1138" s="36" t="s">
        <v>9118</v>
      </c>
      <c r="C1138" s="36">
        <v>7</v>
      </c>
      <c r="D1138" s="36" t="s">
        <v>133</v>
      </c>
      <c r="E1138" s="36">
        <v>2</v>
      </c>
      <c r="F1138" s="36" t="s">
        <v>66</v>
      </c>
      <c r="G1138" t="s">
        <v>9157</v>
      </c>
    </row>
    <row r="1139" spans="1:7" x14ac:dyDescent="0.25">
      <c r="A1139" s="36">
        <v>69496</v>
      </c>
      <c r="B1139" s="36" t="s">
        <v>9119</v>
      </c>
      <c r="C1139" s="36">
        <v>7</v>
      </c>
      <c r="D1139" s="36" t="s">
        <v>133</v>
      </c>
      <c r="E1139" s="36">
        <v>2</v>
      </c>
      <c r="F1139" s="36" t="s">
        <v>66</v>
      </c>
      <c r="G1139" t="s">
        <v>9439</v>
      </c>
    </row>
    <row r="1140" spans="1:7" x14ac:dyDescent="0.25">
      <c r="A1140" s="36">
        <v>7124</v>
      </c>
      <c r="B1140" s="36" t="s">
        <v>71</v>
      </c>
      <c r="C1140" s="36">
        <v>9</v>
      </c>
      <c r="D1140" s="36" t="s">
        <v>150</v>
      </c>
      <c r="E1140" s="36">
        <v>178</v>
      </c>
      <c r="F1140" s="36" t="s">
        <v>71</v>
      </c>
      <c r="G1140" t="s">
        <v>9134</v>
      </c>
    </row>
    <row r="1141" spans="1:7" x14ac:dyDescent="0.25">
      <c r="A1141" s="36">
        <v>7275</v>
      </c>
      <c r="B1141" s="36" t="s">
        <v>9120</v>
      </c>
      <c r="C1141" s="36">
        <v>6</v>
      </c>
      <c r="D1141" s="36" t="s">
        <v>113</v>
      </c>
      <c r="E1141" s="36">
        <v>190</v>
      </c>
      <c r="F1141" s="36" t="s">
        <v>68</v>
      </c>
      <c r="G1141" t="s">
        <v>9134</v>
      </c>
    </row>
    <row r="1142" spans="1:7" x14ac:dyDescent="0.25">
      <c r="A1142" s="36">
        <v>5875</v>
      </c>
      <c r="B1142" s="36" t="s">
        <v>2619</v>
      </c>
      <c r="C1142" s="36">
        <v>6</v>
      </c>
      <c r="D1142" s="36" t="s">
        <v>113</v>
      </c>
      <c r="E1142" s="36">
        <v>183</v>
      </c>
      <c r="F1142" s="36" t="s">
        <v>2619</v>
      </c>
      <c r="G1142" t="s">
        <v>9134</v>
      </c>
    </row>
    <row r="1143" spans="1:7" x14ac:dyDescent="0.25">
      <c r="A1143" s="36">
        <v>7269</v>
      </c>
      <c r="B1143" s="36" t="s">
        <v>2655</v>
      </c>
      <c r="C1143" s="36">
        <v>9</v>
      </c>
      <c r="D1143" s="36" t="s">
        <v>150</v>
      </c>
      <c r="E1143" s="36">
        <v>180</v>
      </c>
      <c r="F1143" s="36" t="s">
        <v>2655</v>
      </c>
      <c r="G1143" t="s">
        <v>9134</v>
      </c>
    </row>
    <row r="1144" spans="1:7" x14ac:dyDescent="0.25">
      <c r="A1144" s="36">
        <v>7250</v>
      </c>
      <c r="B1144" s="36" t="s">
        <v>51</v>
      </c>
      <c r="C1144" s="36">
        <v>7</v>
      </c>
      <c r="D1144" s="36" t="s">
        <v>133</v>
      </c>
      <c r="E1144" s="36">
        <v>4</v>
      </c>
      <c r="F1144" s="36" t="s">
        <v>51</v>
      </c>
      <c r="G1144" t="s">
        <v>9134</v>
      </c>
    </row>
    <row r="1145" spans="1:7" x14ac:dyDescent="0.25">
      <c r="A1145" s="36">
        <v>1</v>
      </c>
      <c r="B1145" s="36" t="s">
        <v>93</v>
      </c>
      <c r="C1145" s="36">
        <v>6</v>
      </c>
      <c r="D1145" s="36" t="s">
        <v>113</v>
      </c>
      <c r="E1145" s="36">
        <v>181</v>
      </c>
      <c r="F1145" s="36" t="s">
        <v>46</v>
      </c>
      <c r="G1145" t="s">
        <v>9134</v>
      </c>
    </row>
    <row r="1146" spans="1:7" x14ac:dyDescent="0.25">
      <c r="A1146" s="36">
        <v>2</v>
      </c>
      <c r="B1146" s="36" t="s">
        <v>105</v>
      </c>
      <c r="C1146" s="36">
        <v>6</v>
      </c>
      <c r="D1146" s="36" t="s">
        <v>113</v>
      </c>
      <c r="E1146" s="36">
        <v>181</v>
      </c>
      <c r="F1146" s="36" t="s">
        <v>46</v>
      </c>
      <c r="G1146" t="s">
        <v>9134</v>
      </c>
    </row>
    <row r="1147" spans="1:7" x14ac:dyDescent="0.25">
      <c r="A1147" s="36">
        <v>3</v>
      </c>
      <c r="B1147" s="36" t="s">
        <v>78</v>
      </c>
      <c r="C1147" s="36">
        <v>6</v>
      </c>
      <c r="D1147" s="36" t="s">
        <v>113</v>
      </c>
      <c r="E1147" s="36">
        <v>181</v>
      </c>
      <c r="F1147" s="36" t="s">
        <v>46</v>
      </c>
      <c r="G1147" t="s">
        <v>9134</v>
      </c>
    </row>
    <row r="1148" spans="1:7" x14ac:dyDescent="0.25">
      <c r="A1148" s="36">
        <v>6</v>
      </c>
      <c r="B1148" s="36" t="s">
        <v>70</v>
      </c>
      <c r="C1148" s="36">
        <v>6</v>
      </c>
      <c r="D1148" s="36" t="s">
        <v>113</v>
      </c>
      <c r="E1148" s="36">
        <v>181</v>
      </c>
      <c r="F1148" s="36" t="s">
        <v>46</v>
      </c>
      <c r="G1148" t="s">
        <v>9134</v>
      </c>
    </row>
    <row r="1149" spans="1:7" x14ac:dyDescent="0.25">
      <c r="A1149" s="36">
        <v>7</v>
      </c>
      <c r="B1149" s="36" t="s">
        <v>99</v>
      </c>
      <c r="C1149" s="36">
        <v>6</v>
      </c>
      <c r="D1149" s="36" t="s">
        <v>113</v>
      </c>
      <c r="E1149" s="36">
        <v>181</v>
      </c>
      <c r="F1149" s="36" t="s">
        <v>46</v>
      </c>
      <c r="G1149" t="s">
        <v>9134</v>
      </c>
    </row>
    <row r="1150" spans="1:7" x14ac:dyDescent="0.25">
      <c r="A1150" s="36">
        <v>8</v>
      </c>
      <c r="B1150" s="36" t="s">
        <v>114</v>
      </c>
      <c r="C1150" s="36">
        <v>6</v>
      </c>
      <c r="D1150" s="36" t="s">
        <v>113</v>
      </c>
      <c r="E1150" s="36">
        <v>181</v>
      </c>
      <c r="F1150" s="36" t="s">
        <v>46</v>
      </c>
      <c r="G1150" t="s">
        <v>9134</v>
      </c>
    </row>
    <row r="1151" spans="1:7" x14ac:dyDescent="0.25">
      <c r="A1151" s="36">
        <v>10</v>
      </c>
      <c r="B1151" s="36" t="s">
        <v>115</v>
      </c>
      <c r="C1151" s="36">
        <v>6</v>
      </c>
      <c r="D1151" s="36" t="s">
        <v>113</v>
      </c>
      <c r="E1151" s="36">
        <v>181</v>
      </c>
      <c r="F1151" s="36" t="s">
        <v>46</v>
      </c>
      <c r="G1151" t="s">
        <v>9134</v>
      </c>
    </row>
    <row r="1152" spans="1:7" x14ac:dyDescent="0.25">
      <c r="A1152" s="36">
        <v>11</v>
      </c>
      <c r="B1152" s="36" t="s">
        <v>116</v>
      </c>
      <c r="C1152" s="36">
        <v>6</v>
      </c>
      <c r="D1152" s="36" t="s">
        <v>113</v>
      </c>
      <c r="E1152" s="36">
        <v>181</v>
      </c>
      <c r="F1152" s="36" t="s">
        <v>46</v>
      </c>
      <c r="G1152" t="s">
        <v>9134</v>
      </c>
    </row>
    <row r="1153" spans="1:7" x14ac:dyDescent="0.25">
      <c r="A1153" s="36">
        <v>13</v>
      </c>
      <c r="B1153" s="36" t="s">
        <v>117</v>
      </c>
      <c r="C1153" s="36">
        <v>6</v>
      </c>
      <c r="D1153" s="36" t="s">
        <v>113</v>
      </c>
      <c r="E1153" s="36">
        <v>181</v>
      </c>
      <c r="F1153" s="36" t="s">
        <v>46</v>
      </c>
      <c r="G1153" t="s">
        <v>9134</v>
      </c>
    </row>
    <row r="1154" spans="1:7" x14ac:dyDescent="0.25">
      <c r="A1154" s="36">
        <v>16</v>
      </c>
      <c r="B1154" s="36" t="s">
        <v>118</v>
      </c>
      <c r="C1154" s="36">
        <v>6</v>
      </c>
      <c r="D1154" s="36" t="s">
        <v>113</v>
      </c>
      <c r="E1154" s="36">
        <v>181</v>
      </c>
      <c r="F1154" s="36" t="s">
        <v>46</v>
      </c>
      <c r="G1154" t="s">
        <v>9134</v>
      </c>
    </row>
    <row r="1155" spans="1:7" x14ac:dyDescent="0.25">
      <c r="A1155" s="36">
        <v>17</v>
      </c>
      <c r="B1155" s="36" t="s">
        <v>119</v>
      </c>
      <c r="C1155" s="36">
        <v>6</v>
      </c>
      <c r="D1155" s="36" t="s">
        <v>113</v>
      </c>
      <c r="E1155" s="36">
        <v>181</v>
      </c>
      <c r="F1155" s="36" t="s">
        <v>46</v>
      </c>
      <c r="G1155" t="s">
        <v>9134</v>
      </c>
    </row>
    <row r="1156" spans="1:7" x14ac:dyDescent="0.25">
      <c r="A1156" s="36">
        <v>18</v>
      </c>
      <c r="B1156" s="36" t="s">
        <v>120</v>
      </c>
      <c r="C1156" s="36">
        <v>6</v>
      </c>
      <c r="D1156" s="36" t="s">
        <v>113</v>
      </c>
      <c r="E1156" s="36">
        <v>181</v>
      </c>
      <c r="F1156" s="36" t="s">
        <v>46</v>
      </c>
      <c r="G1156" t="s">
        <v>9134</v>
      </c>
    </row>
    <row r="1157" spans="1:7" x14ac:dyDescent="0.25">
      <c r="A1157" s="36">
        <v>19</v>
      </c>
      <c r="B1157" s="36" t="s">
        <v>121</v>
      </c>
      <c r="C1157" s="36">
        <v>6</v>
      </c>
      <c r="D1157" s="36" t="s">
        <v>113</v>
      </c>
      <c r="E1157" s="36">
        <v>181</v>
      </c>
      <c r="F1157" s="36" t="s">
        <v>46</v>
      </c>
      <c r="G1157" t="s">
        <v>9134</v>
      </c>
    </row>
    <row r="1158" spans="1:7" x14ac:dyDescent="0.25">
      <c r="A1158" s="36">
        <v>20</v>
      </c>
      <c r="B1158" s="36" t="s">
        <v>122</v>
      </c>
      <c r="C1158" s="36">
        <v>6</v>
      </c>
      <c r="D1158" s="36" t="s">
        <v>113</v>
      </c>
      <c r="E1158" s="36">
        <v>181</v>
      </c>
      <c r="F1158" s="36" t="s">
        <v>46</v>
      </c>
      <c r="G1158" t="s">
        <v>9134</v>
      </c>
    </row>
    <row r="1159" spans="1:7" x14ac:dyDescent="0.25">
      <c r="A1159" s="36">
        <v>22</v>
      </c>
      <c r="B1159" s="36" t="s">
        <v>123</v>
      </c>
      <c r="C1159" s="36">
        <v>6</v>
      </c>
      <c r="D1159" s="36" t="s">
        <v>113</v>
      </c>
      <c r="E1159" s="36">
        <v>181</v>
      </c>
      <c r="F1159" s="36" t="s">
        <v>46</v>
      </c>
      <c r="G1159" t="s">
        <v>9134</v>
      </c>
    </row>
    <row r="1160" spans="1:7" x14ac:dyDescent="0.25">
      <c r="A1160" s="36">
        <v>24</v>
      </c>
      <c r="B1160" s="36" t="s">
        <v>124</v>
      </c>
      <c r="C1160" s="36">
        <v>6</v>
      </c>
      <c r="D1160" s="36" t="s">
        <v>113</v>
      </c>
      <c r="E1160" s="36">
        <v>181</v>
      </c>
      <c r="F1160" s="37" t="s">
        <v>46</v>
      </c>
      <c r="G1160" t="s">
        <v>9134</v>
      </c>
    </row>
    <row r="1161" spans="1:7" x14ac:dyDescent="0.25">
      <c r="A1161" s="36">
        <v>25</v>
      </c>
      <c r="B1161" s="36" t="s">
        <v>125</v>
      </c>
      <c r="C1161" s="36">
        <v>6</v>
      </c>
      <c r="D1161" s="36" t="s">
        <v>113</v>
      </c>
      <c r="E1161" s="36">
        <v>181</v>
      </c>
      <c r="F1161" s="36" t="s">
        <v>46</v>
      </c>
      <c r="G1161" t="s">
        <v>9134</v>
      </c>
    </row>
    <row r="1162" spans="1:7" x14ac:dyDescent="0.25">
      <c r="A1162" s="36">
        <v>26</v>
      </c>
      <c r="B1162" s="36" t="s">
        <v>126</v>
      </c>
      <c r="C1162" s="36">
        <v>6</v>
      </c>
      <c r="D1162" s="36" t="s">
        <v>113</v>
      </c>
      <c r="E1162" s="36">
        <v>181</v>
      </c>
      <c r="F1162" s="36" t="s">
        <v>46</v>
      </c>
      <c r="G1162" t="s">
        <v>9134</v>
      </c>
    </row>
    <row r="1163" spans="1:7" x14ac:dyDescent="0.25">
      <c r="A1163" s="36">
        <v>29</v>
      </c>
      <c r="B1163" s="36" t="s">
        <v>127</v>
      </c>
      <c r="C1163" s="36">
        <v>6</v>
      </c>
      <c r="D1163" s="36" t="s">
        <v>113</v>
      </c>
      <c r="E1163" s="36">
        <v>181</v>
      </c>
      <c r="F1163" s="36" t="s">
        <v>46</v>
      </c>
      <c r="G1163" t="s">
        <v>9134</v>
      </c>
    </row>
    <row r="1164" spans="1:7" x14ac:dyDescent="0.25">
      <c r="A1164" s="36">
        <v>30</v>
      </c>
      <c r="B1164" s="36" t="s">
        <v>128</v>
      </c>
      <c r="C1164" s="36">
        <v>6</v>
      </c>
      <c r="D1164" s="36" t="s">
        <v>113</v>
      </c>
      <c r="E1164" s="36">
        <v>181</v>
      </c>
      <c r="F1164" s="36" t="s">
        <v>46</v>
      </c>
      <c r="G1164" t="s">
        <v>9134</v>
      </c>
    </row>
    <row r="1165" spans="1:7" x14ac:dyDescent="0.25">
      <c r="A1165" s="36">
        <v>31</v>
      </c>
      <c r="B1165" s="36" t="s">
        <v>129</v>
      </c>
      <c r="C1165" s="36">
        <v>6</v>
      </c>
      <c r="D1165" s="36" t="s">
        <v>113</v>
      </c>
      <c r="E1165" s="36">
        <v>181</v>
      </c>
      <c r="F1165" s="36" t="s">
        <v>46</v>
      </c>
      <c r="G1165" t="s">
        <v>9134</v>
      </c>
    </row>
    <row r="1166" spans="1:7" x14ac:dyDescent="0.25">
      <c r="A1166" s="36">
        <v>32</v>
      </c>
      <c r="B1166" s="36" t="s">
        <v>130</v>
      </c>
      <c r="C1166" s="36">
        <v>6</v>
      </c>
      <c r="D1166" s="36" t="s">
        <v>113</v>
      </c>
      <c r="E1166" s="36">
        <v>181</v>
      </c>
      <c r="F1166" s="36" t="s">
        <v>46</v>
      </c>
      <c r="G1166" t="s">
        <v>9134</v>
      </c>
    </row>
    <row r="1167" spans="1:7" x14ac:dyDescent="0.25">
      <c r="A1167" s="36">
        <v>651</v>
      </c>
      <c r="B1167" s="36" t="s">
        <v>47</v>
      </c>
      <c r="C1167" s="36">
        <v>6</v>
      </c>
      <c r="D1167" s="36" t="s">
        <v>113</v>
      </c>
      <c r="E1167" s="36">
        <v>181</v>
      </c>
      <c r="F1167" s="36" t="s">
        <v>46</v>
      </c>
      <c r="G1167" t="s">
        <v>9134</v>
      </c>
    </row>
    <row r="1168" spans="1:7" x14ac:dyDescent="0.25">
      <c r="A1168" s="36">
        <v>652</v>
      </c>
      <c r="B1168" s="36" t="s">
        <v>131</v>
      </c>
      <c r="C1168" s="36">
        <v>6</v>
      </c>
      <c r="D1168" s="36" t="s">
        <v>113</v>
      </c>
      <c r="E1168" s="36">
        <v>181</v>
      </c>
      <c r="F1168" s="36" t="s">
        <v>46</v>
      </c>
      <c r="G1168" t="s">
        <v>9134</v>
      </c>
    </row>
    <row r="1169" spans="1:7" x14ac:dyDescent="0.25">
      <c r="A1169" s="36">
        <v>5907</v>
      </c>
      <c r="B1169" s="36" t="s">
        <v>9121</v>
      </c>
      <c r="C1169" s="36">
        <v>6</v>
      </c>
      <c r="D1169" s="36" t="s">
        <v>113</v>
      </c>
      <c r="E1169" s="36">
        <v>181</v>
      </c>
      <c r="F1169" s="36" t="s">
        <v>46</v>
      </c>
      <c r="G1169" t="s">
        <v>9134</v>
      </c>
    </row>
    <row r="1170" spans="1:7" x14ac:dyDescent="0.25">
      <c r="A1170" s="36">
        <v>5908</v>
      </c>
      <c r="B1170" s="36" t="s">
        <v>61</v>
      </c>
      <c r="C1170" s="36">
        <v>6</v>
      </c>
      <c r="D1170" s="36" t="s">
        <v>113</v>
      </c>
      <c r="E1170" s="36">
        <v>181</v>
      </c>
      <c r="F1170" s="36" t="s">
        <v>46</v>
      </c>
      <c r="G1170" t="s">
        <v>9134</v>
      </c>
    </row>
    <row r="1171" spans="1:7" x14ac:dyDescent="0.25">
      <c r="A1171" s="36">
        <v>5911</v>
      </c>
      <c r="B1171" s="36" t="s">
        <v>135</v>
      </c>
      <c r="C1171" s="36">
        <v>6</v>
      </c>
      <c r="D1171" s="36" t="s">
        <v>113</v>
      </c>
      <c r="E1171" s="36">
        <v>181</v>
      </c>
      <c r="F1171" s="36" t="s">
        <v>46</v>
      </c>
      <c r="G1171" t="s">
        <v>9134</v>
      </c>
    </row>
    <row r="1172" spans="1:7" x14ac:dyDescent="0.25">
      <c r="A1172" s="36">
        <v>5912</v>
      </c>
      <c r="B1172" s="36" t="s">
        <v>53</v>
      </c>
      <c r="C1172" s="36">
        <v>6</v>
      </c>
      <c r="D1172" s="36" t="s">
        <v>113</v>
      </c>
      <c r="E1172" s="36">
        <v>181</v>
      </c>
      <c r="F1172" s="36" t="s">
        <v>46</v>
      </c>
      <c r="G1172" t="s">
        <v>9134</v>
      </c>
    </row>
    <row r="1173" spans="1:7" x14ac:dyDescent="0.25">
      <c r="A1173" s="36">
        <v>5913</v>
      </c>
      <c r="B1173" s="36" t="s">
        <v>49</v>
      </c>
      <c r="C1173" s="36">
        <v>6</v>
      </c>
      <c r="D1173" s="36" t="s">
        <v>113</v>
      </c>
      <c r="E1173" s="36">
        <v>181</v>
      </c>
      <c r="F1173" s="36" t="s">
        <v>46</v>
      </c>
      <c r="G1173" t="s">
        <v>9134</v>
      </c>
    </row>
    <row r="1174" spans="1:7" x14ac:dyDescent="0.25">
      <c r="A1174" s="36">
        <v>5914</v>
      </c>
      <c r="B1174" s="36" t="s">
        <v>9122</v>
      </c>
      <c r="C1174" s="36">
        <v>6</v>
      </c>
      <c r="D1174" s="36" t="s">
        <v>113</v>
      </c>
      <c r="E1174" s="36">
        <v>181</v>
      </c>
      <c r="F1174" s="36" t="s">
        <v>46</v>
      </c>
      <c r="G1174" t="s">
        <v>9134</v>
      </c>
    </row>
    <row r="1175" spans="1:7" x14ac:dyDescent="0.25">
      <c r="A1175" s="36">
        <v>5916</v>
      </c>
      <c r="B1175" s="36" t="s">
        <v>84</v>
      </c>
      <c r="C1175" s="36">
        <v>6</v>
      </c>
      <c r="D1175" s="36" t="s">
        <v>113</v>
      </c>
      <c r="E1175" s="36">
        <v>181</v>
      </c>
      <c r="F1175" s="36" t="s">
        <v>46</v>
      </c>
      <c r="G1175" t="s">
        <v>9134</v>
      </c>
    </row>
    <row r="1176" spans="1:7" x14ac:dyDescent="0.25">
      <c r="A1176" s="36">
        <v>5917</v>
      </c>
      <c r="B1176" s="36" t="s">
        <v>63</v>
      </c>
      <c r="C1176" s="36">
        <v>6</v>
      </c>
      <c r="D1176" s="36" t="s">
        <v>113</v>
      </c>
      <c r="E1176" s="36">
        <v>181</v>
      </c>
      <c r="F1176" s="36" t="s">
        <v>46</v>
      </c>
      <c r="G1176" t="s">
        <v>9134</v>
      </c>
    </row>
    <row r="1177" spans="1:7" x14ac:dyDescent="0.25">
      <c r="A1177" s="36">
        <v>5918</v>
      </c>
      <c r="B1177" s="36" t="s">
        <v>136</v>
      </c>
      <c r="C1177" s="36">
        <v>6</v>
      </c>
      <c r="D1177" s="36" t="s">
        <v>113</v>
      </c>
      <c r="E1177" s="36">
        <v>181</v>
      </c>
      <c r="F1177" s="36" t="s">
        <v>46</v>
      </c>
      <c r="G1177" t="s">
        <v>9134</v>
      </c>
    </row>
    <row r="1178" spans="1:7" x14ac:dyDescent="0.25">
      <c r="A1178" s="36">
        <v>5919</v>
      </c>
      <c r="B1178" s="36" t="s">
        <v>9123</v>
      </c>
      <c r="C1178" s="36">
        <v>6</v>
      </c>
      <c r="D1178" s="36" t="s">
        <v>113</v>
      </c>
      <c r="E1178" s="36">
        <v>181</v>
      </c>
      <c r="F1178" s="36" t="s">
        <v>46</v>
      </c>
      <c r="G1178" t="s">
        <v>9134</v>
      </c>
    </row>
    <row r="1179" spans="1:7" x14ac:dyDescent="0.25">
      <c r="A1179" s="36">
        <v>5920</v>
      </c>
      <c r="B1179" s="36" t="s">
        <v>137</v>
      </c>
      <c r="C1179" s="36">
        <v>6</v>
      </c>
      <c r="D1179" s="36" t="s">
        <v>113</v>
      </c>
      <c r="E1179" s="36">
        <v>181</v>
      </c>
      <c r="F1179" s="36" t="s">
        <v>46</v>
      </c>
      <c r="G1179" t="s">
        <v>9134</v>
      </c>
    </row>
    <row r="1180" spans="1:7" x14ac:dyDescent="0.25">
      <c r="A1180" s="36">
        <v>5922</v>
      </c>
      <c r="B1180" s="36" t="s">
        <v>138</v>
      </c>
      <c r="C1180" s="36">
        <v>6</v>
      </c>
      <c r="D1180" s="36" t="s">
        <v>113</v>
      </c>
      <c r="E1180" s="36">
        <v>181</v>
      </c>
      <c r="F1180" s="36" t="s">
        <v>46</v>
      </c>
      <c r="G1180" t="s">
        <v>9134</v>
      </c>
    </row>
    <row r="1181" spans="1:7" x14ac:dyDescent="0.25">
      <c r="A1181" s="36">
        <v>5923</v>
      </c>
      <c r="B1181" s="36" t="s">
        <v>139</v>
      </c>
      <c r="C1181" s="36">
        <v>6</v>
      </c>
      <c r="D1181" s="36" t="s">
        <v>113</v>
      </c>
      <c r="E1181" s="36">
        <v>181</v>
      </c>
      <c r="F1181" s="36" t="s">
        <v>46</v>
      </c>
      <c r="G1181" t="s">
        <v>9134</v>
      </c>
    </row>
    <row r="1182" spans="1:7" x14ac:dyDescent="0.25">
      <c r="A1182" s="36">
        <v>5924</v>
      </c>
      <c r="B1182" s="36" t="s">
        <v>140</v>
      </c>
      <c r="C1182" s="36">
        <v>6</v>
      </c>
      <c r="D1182" s="36" t="s">
        <v>113</v>
      </c>
      <c r="E1182" s="36">
        <v>181</v>
      </c>
      <c r="F1182" s="36" t="s">
        <v>46</v>
      </c>
      <c r="G1182" t="s">
        <v>9134</v>
      </c>
    </row>
    <row r="1183" spans="1:7" x14ac:dyDescent="0.25">
      <c r="A1183" s="36">
        <v>5925</v>
      </c>
      <c r="B1183" s="36" t="s">
        <v>141</v>
      </c>
      <c r="C1183" s="36">
        <v>6</v>
      </c>
      <c r="D1183" s="36" t="s">
        <v>113</v>
      </c>
      <c r="E1183" s="36">
        <v>181</v>
      </c>
      <c r="F1183" s="36" t="s">
        <v>46</v>
      </c>
      <c r="G1183" t="s">
        <v>9134</v>
      </c>
    </row>
    <row r="1184" spans="1:7" x14ac:dyDescent="0.25">
      <c r="A1184" s="36">
        <v>5926</v>
      </c>
      <c r="B1184" s="36" t="s">
        <v>142</v>
      </c>
      <c r="C1184" s="36">
        <v>6</v>
      </c>
      <c r="D1184" s="36" t="s">
        <v>113</v>
      </c>
      <c r="E1184" s="36">
        <v>181</v>
      </c>
      <c r="F1184" s="36" t="s">
        <v>46</v>
      </c>
      <c r="G1184" t="s">
        <v>9134</v>
      </c>
    </row>
    <row r="1185" spans="1:7" x14ac:dyDescent="0.25">
      <c r="A1185" s="36">
        <v>5927</v>
      </c>
      <c r="B1185" s="36" t="s">
        <v>143</v>
      </c>
      <c r="C1185" s="36">
        <v>6</v>
      </c>
      <c r="D1185" s="36" t="s">
        <v>113</v>
      </c>
      <c r="E1185" s="36">
        <v>181</v>
      </c>
      <c r="F1185" s="36" t="s">
        <v>46</v>
      </c>
      <c r="G1185" t="s">
        <v>9134</v>
      </c>
    </row>
    <row r="1186" spans="1:7" x14ac:dyDescent="0.25">
      <c r="A1186" s="36">
        <v>5928</v>
      </c>
      <c r="B1186" s="36" t="s">
        <v>144</v>
      </c>
      <c r="C1186" s="36">
        <v>6</v>
      </c>
      <c r="D1186" s="36" t="s">
        <v>113</v>
      </c>
      <c r="E1186" s="36">
        <v>181</v>
      </c>
      <c r="F1186" s="36" t="s">
        <v>46</v>
      </c>
      <c r="G1186" t="s">
        <v>9134</v>
      </c>
    </row>
    <row r="1187" spans="1:7" x14ac:dyDescent="0.25">
      <c r="A1187" s="36">
        <v>5929</v>
      </c>
      <c r="B1187" s="36" t="s">
        <v>145</v>
      </c>
      <c r="C1187" s="36">
        <v>6</v>
      </c>
      <c r="D1187" s="36" t="s">
        <v>113</v>
      </c>
      <c r="E1187" s="36">
        <v>181</v>
      </c>
      <c r="F1187" s="36" t="s">
        <v>46</v>
      </c>
      <c r="G1187" t="s">
        <v>9134</v>
      </c>
    </row>
    <row r="1188" spans="1:7" x14ac:dyDescent="0.25">
      <c r="A1188" s="36">
        <v>5930</v>
      </c>
      <c r="B1188" s="36" t="s">
        <v>146</v>
      </c>
      <c r="C1188" s="36">
        <v>6</v>
      </c>
      <c r="D1188" s="36" t="s">
        <v>113</v>
      </c>
      <c r="E1188" s="36">
        <v>181</v>
      </c>
      <c r="F1188" s="36" t="s">
        <v>46</v>
      </c>
      <c r="G1188" t="s">
        <v>9134</v>
      </c>
    </row>
    <row r="1189" spans="1:7" x14ac:dyDescent="0.25">
      <c r="A1189" s="36">
        <v>5932</v>
      </c>
      <c r="B1189" s="36" t="s">
        <v>147</v>
      </c>
      <c r="C1189" s="36">
        <v>6</v>
      </c>
      <c r="D1189" s="36" t="s">
        <v>113</v>
      </c>
      <c r="E1189" s="36">
        <v>181</v>
      </c>
      <c r="F1189" s="36" t="s">
        <v>46</v>
      </c>
      <c r="G1189" t="s">
        <v>9134</v>
      </c>
    </row>
    <row r="1190" spans="1:7" x14ac:dyDescent="0.25">
      <c r="A1190" s="36">
        <v>5935</v>
      </c>
      <c r="B1190" s="36" t="s">
        <v>148</v>
      </c>
      <c r="C1190" s="36">
        <v>6</v>
      </c>
      <c r="D1190" s="36" t="s">
        <v>113</v>
      </c>
      <c r="E1190" s="36">
        <v>181</v>
      </c>
      <c r="F1190" s="36" t="s">
        <v>46</v>
      </c>
      <c r="G1190" t="s">
        <v>9134</v>
      </c>
    </row>
    <row r="1191" spans="1:7" x14ac:dyDescent="0.25">
      <c r="A1191" s="36">
        <v>5937</v>
      </c>
      <c r="B1191" s="36" t="s">
        <v>9124</v>
      </c>
      <c r="C1191" s="36">
        <v>6</v>
      </c>
      <c r="D1191" s="36" t="s">
        <v>113</v>
      </c>
      <c r="E1191" s="36">
        <v>181</v>
      </c>
      <c r="F1191" s="36" t="s">
        <v>46</v>
      </c>
      <c r="G1191" t="s">
        <v>9134</v>
      </c>
    </row>
    <row r="1192" spans="1:7" x14ac:dyDescent="0.25">
      <c r="A1192" s="36">
        <v>5939</v>
      </c>
      <c r="B1192" s="36" t="s">
        <v>149</v>
      </c>
      <c r="C1192" s="36">
        <v>6</v>
      </c>
      <c r="D1192" s="36" t="s">
        <v>113</v>
      </c>
      <c r="E1192" s="36">
        <v>181</v>
      </c>
      <c r="F1192" s="36" t="s">
        <v>46</v>
      </c>
      <c r="G1192" t="s">
        <v>9134</v>
      </c>
    </row>
    <row r="1193" spans="1:7" x14ac:dyDescent="0.25">
      <c r="A1193" s="36">
        <v>27672</v>
      </c>
      <c r="B1193" s="36" t="s">
        <v>108</v>
      </c>
      <c r="C1193" s="36">
        <v>6</v>
      </c>
      <c r="D1193" s="36" t="s">
        <v>113</v>
      </c>
      <c r="E1193" s="36">
        <v>181</v>
      </c>
      <c r="F1193" s="36" t="s">
        <v>46</v>
      </c>
      <c r="G1193" t="s">
        <v>9134</v>
      </c>
    </row>
    <row r="1194" spans="1:7" x14ac:dyDescent="0.25">
      <c r="A1194" s="36">
        <v>27673</v>
      </c>
      <c r="B1194" s="36" t="s">
        <v>110</v>
      </c>
      <c r="C1194" s="36">
        <v>6</v>
      </c>
      <c r="D1194" s="36" t="s">
        <v>113</v>
      </c>
      <c r="E1194" s="36">
        <v>181</v>
      </c>
      <c r="F1194" s="36" t="s">
        <v>46</v>
      </c>
      <c r="G1194" t="s">
        <v>9134</v>
      </c>
    </row>
    <row r="1195" spans="1:7" x14ac:dyDescent="0.25">
      <c r="A1195" s="36">
        <v>27674</v>
      </c>
      <c r="B1195" s="36" t="s">
        <v>76</v>
      </c>
      <c r="C1195" s="36">
        <v>6</v>
      </c>
      <c r="D1195" s="36" t="s">
        <v>113</v>
      </c>
      <c r="E1195" s="36">
        <v>181</v>
      </c>
      <c r="F1195" s="36" t="s">
        <v>46</v>
      </c>
      <c r="G1195" t="s">
        <v>9134</v>
      </c>
    </row>
    <row r="1196" spans="1:7" x14ac:dyDescent="0.25">
      <c r="A1196" s="36">
        <v>27675</v>
      </c>
      <c r="B1196" s="36" t="s">
        <v>109</v>
      </c>
      <c r="C1196" s="36">
        <v>6</v>
      </c>
      <c r="D1196" s="36" t="s">
        <v>113</v>
      </c>
      <c r="E1196" s="36">
        <v>181</v>
      </c>
      <c r="F1196" s="36" t="s">
        <v>46</v>
      </c>
      <c r="G1196" t="s">
        <v>9134</v>
      </c>
    </row>
    <row r="1197" spans="1:7" x14ac:dyDescent="0.25">
      <c r="A1197" s="36">
        <v>27676</v>
      </c>
      <c r="B1197" s="36" t="s">
        <v>100</v>
      </c>
      <c r="C1197" s="36">
        <v>6</v>
      </c>
      <c r="D1197" s="36" t="s">
        <v>113</v>
      </c>
      <c r="E1197" s="36">
        <v>181</v>
      </c>
      <c r="F1197" s="36" t="s">
        <v>46</v>
      </c>
      <c r="G1197" t="s">
        <v>9134</v>
      </c>
    </row>
    <row r="1198" spans="1:7" x14ac:dyDescent="0.25">
      <c r="A1198" s="36">
        <v>27677</v>
      </c>
      <c r="B1198" s="36" t="s">
        <v>87</v>
      </c>
      <c r="C1198" s="36">
        <v>6</v>
      </c>
      <c r="D1198" s="36" t="s">
        <v>113</v>
      </c>
      <c r="E1198" s="36">
        <v>181</v>
      </c>
      <c r="F1198" s="36" t="s">
        <v>46</v>
      </c>
      <c r="G1198" t="s">
        <v>9134</v>
      </c>
    </row>
    <row r="1199" spans="1:7" x14ac:dyDescent="0.25">
      <c r="A1199" s="36">
        <v>37109</v>
      </c>
      <c r="B1199" s="36" t="s">
        <v>89</v>
      </c>
      <c r="C1199" s="36">
        <v>6</v>
      </c>
      <c r="D1199" s="36" t="s">
        <v>113</v>
      </c>
      <c r="E1199" s="36">
        <v>181</v>
      </c>
      <c r="F1199" s="36" t="s">
        <v>46</v>
      </c>
      <c r="G1199" t="s">
        <v>9134</v>
      </c>
    </row>
    <row r="1200" spans="1:7" x14ac:dyDescent="0.25">
      <c r="A1200" s="36">
        <v>37110</v>
      </c>
      <c r="B1200" s="36" t="s">
        <v>73</v>
      </c>
      <c r="C1200" s="36">
        <v>6</v>
      </c>
      <c r="D1200" s="36" t="s">
        <v>113</v>
      </c>
      <c r="E1200" s="36">
        <v>181</v>
      </c>
      <c r="F1200" s="36" t="s">
        <v>46</v>
      </c>
      <c r="G1200" t="s">
        <v>9134</v>
      </c>
    </row>
    <row r="1201" spans="1:7" x14ac:dyDescent="0.25">
      <c r="A1201" s="36">
        <v>37111</v>
      </c>
      <c r="B1201" s="36" t="s">
        <v>59</v>
      </c>
      <c r="C1201" s="36">
        <v>6</v>
      </c>
      <c r="D1201" s="36" t="s">
        <v>113</v>
      </c>
      <c r="E1201" s="36">
        <v>181</v>
      </c>
      <c r="F1201" s="36" t="s">
        <v>46</v>
      </c>
      <c r="G1201" t="s">
        <v>9134</v>
      </c>
    </row>
    <row r="1202" spans="1:7" x14ac:dyDescent="0.25">
      <c r="A1202" s="36">
        <v>37112</v>
      </c>
      <c r="B1202" s="36" t="s">
        <v>96</v>
      </c>
      <c r="C1202" s="36">
        <v>6</v>
      </c>
      <c r="D1202" s="36" t="s">
        <v>113</v>
      </c>
      <c r="E1202" s="36">
        <v>181</v>
      </c>
      <c r="F1202" s="36" t="s">
        <v>46</v>
      </c>
      <c r="G1202" t="s">
        <v>9134</v>
      </c>
    </row>
    <row r="1203" spans="1:7" x14ac:dyDescent="0.25">
      <c r="A1203" s="36">
        <v>37115</v>
      </c>
      <c r="B1203" s="36" t="s">
        <v>55</v>
      </c>
      <c r="C1203" s="36">
        <v>6</v>
      </c>
      <c r="D1203" s="36" t="s">
        <v>113</v>
      </c>
      <c r="E1203" s="36">
        <v>181</v>
      </c>
      <c r="F1203" s="36" t="s">
        <v>46</v>
      </c>
      <c r="G1203" t="s">
        <v>9134</v>
      </c>
    </row>
    <row r="1204" spans="1:7" x14ac:dyDescent="0.25">
      <c r="A1204" s="36">
        <v>37116</v>
      </c>
      <c r="B1204" s="36" t="s">
        <v>111</v>
      </c>
      <c r="C1204" s="36">
        <v>6</v>
      </c>
      <c r="D1204" s="36" t="s">
        <v>113</v>
      </c>
      <c r="E1204" s="36">
        <v>181</v>
      </c>
      <c r="F1204" s="36" t="s">
        <v>46</v>
      </c>
      <c r="G1204" t="s">
        <v>9134</v>
      </c>
    </row>
    <row r="1205" spans="1:7" x14ac:dyDescent="0.25">
      <c r="A1205" s="36">
        <v>37117</v>
      </c>
      <c r="B1205" s="36" t="s">
        <v>90</v>
      </c>
      <c r="C1205" s="36">
        <v>6</v>
      </c>
      <c r="D1205" s="36" t="s">
        <v>113</v>
      </c>
      <c r="E1205" s="36">
        <v>181</v>
      </c>
      <c r="F1205" s="36" t="s">
        <v>46</v>
      </c>
      <c r="G1205" t="s">
        <v>9134</v>
      </c>
    </row>
    <row r="1206" spans="1:7" x14ac:dyDescent="0.25">
      <c r="A1206" s="36">
        <v>37118</v>
      </c>
      <c r="B1206" s="36" t="s">
        <v>50</v>
      </c>
      <c r="C1206" s="36">
        <v>6</v>
      </c>
      <c r="D1206" s="36" t="s">
        <v>113</v>
      </c>
      <c r="E1206" s="36">
        <v>181</v>
      </c>
      <c r="F1206" s="36" t="s">
        <v>46</v>
      </c>
      <c r="G1206" t="s">
        <v>9134</v>
      </c>
    </row>
    <row r="1207" spans="1:7" x14ac:dyDescent="0.25">
      <c r="A1207" s="36">
        <v>37119</v>
      </c>
      <c r="B1207" s="36" t="s">
        <v>106</v>
      </c>
      <c r="C1207" s="36">
        <v>6</v>
      </c>
      <c r="D1207" s="36" t="s">
        <v>113</v>
      </c>
      <c r="E1207" s="36">
        <v>181</v>
      </c>
      <c r="F1207" s="36" t="s">
        <v>46</v>
      </c>
      <c r="G1207" t="s">
        <v>9134</v>
      </c>
    </row>
    <row r="1208" spans="1:7" x14ac:dyDescent="0.25">
      <c r="A1208" s="36">
        <v>37120</v>
      </c>
      <c r="B1208" s="36" t="s">
        <v>77</v>
      </c>
      <c r="C1208" s="36">
        <v>6</v>
      </c>
      <c r="D1208" s="36" t="s">
        <v>113</v>
      </c>
      <c r="E1208" s="36">
        <v>181</v>
      </c>
      <c r="F1208" s="36" t="s">
        <v>46</v>
      </c>
      <c r="G1208" t="s">
        <v>9134</v>
      </c>
    </row>
    <row r="1209" spans="1:7" x14ac:dyDescent="0.25">
      <c r="A1209" s="36">
        <v>37122</v>
      </c>
      <c r="B1209" s="36" t="s">
        <v>102</v>
      </c>
      <c r="C1209" s="36">
        <v>6</v>
      </c>
      <c r="D1209" s="36" t="s">
        <v>113</v>
      </c>
      <c r="E1209" s="36">
        <v>181</v>
      </c>
      <c r="F1209" s="36" t="s">
        <v>46</v>
      </c>
      <c r="G1209" t="s">
        <v>9134</v>
      </c>
    </row>
    <row r="1210" spans="1:7" x14ac:dyDescent="0.25">
      <c r="A1210" s="36">
        <v>37123</v>
      </c>
      <c r="B1210" s="36" t="s">
        <v>85</v>
      </c>
      <c r="C1210" s="36">
        <v>6</v>
      </c>
      <c r="D1210" s="36" t="s">
        <v>113</v>
      </c>
      <c r="E1210" s="36">
        <v>181</v>
      </c>
      <c r="F1210" s="36" t="s">
        <v>46</v>
      </c>
      <c r="G1210" t="s">
        <v>9134</v>
      </c>
    </row>
    <row r="1211" spans="1:7" x14ac:dyDescent="0.25">
      <c r="A1211" s="36">
        <v>37124</v>
      </c>
      <c r="B1211" s="36" t="s">
        <v>58</v>
      </c>
      <c r="C1211" s="36">
        <v>6</v>
      </c>
      <c r="D1211" s="36" t="s">
        <v>113</v>
      </c>
      <c r="E1211" s="36">
        <v>181</v>
      </c>
      <c r="F1211" s="36" t="s">
        <v>46</v>
      </c>
      <c r="G1211" t="s">
        <v>9134</v>
      </c>
    </row>
    <row r="1212" spans="1:7" x14ac:dyDescent="0.25">
      <c r="A1212" s="36">
        <v>37125</v>
      </c>
      <c r="B1212" s="36" t="s">
        <v>98</v>
      </c>
      <c r="C1212" s="36">
        <v>6</v>
      </c>
      <c r="D1212" s="36" t="s">
        <v>113</v>
      </c>
      <c r="E1212" s="36">
        <v>181</v>
      </c>
      <c r="F1212" s="36" t="s">
        <v>46</v>
      </c>
      <c r="G1212" t="s">
        <v>9134</v>
      </c>
    </row>
    <row r="1213" spans="1:7" x14ac:dyDescent="0.25">
      <c r="A1213" s="36">
        <v>37126</v>
      </c>
      <c r="B1213" s="36" t="s">
        <v>91</v>
      </c>
      <c r="C1213" s="36">
        <v>6</v>
      </c>
      <c r="D1213" s="36" t="s">
        <v>113</v>
      </c>
      <c r="E1213" s="36">
        <v>181</v>
      </c>
      <c r="F1213" s="36" t="s">
        <v>46</v>
      </c>
      <c r="G1213" t="s">
        <v>9134</v>
      </c>
    </row>
    <row r="1214" spans="1:7" x14ac:dyDescent="0.25">
      <c r="A1214" s="36">
        <v>37127</v>
      </c>
      <c r="B1214" s="36" t="s">
        <v>92</v>
      </c>
      <c r="C1214" s="36">
        <v>6</v>
      </c>
      <c r="D1214" s="36" t="s">
        <v>113</v>
      </c>
      <c r="E1214" s="36">
        <v>181</v>
      </c>
      <c r="F1214" s="36" t="s">
        <v>46</v>
      </c>
      <c r="G1214" t="s">
        <v>9134</v>
      </c>
    </row>
    <row r="1215" spans="1:7" x14ac:dyDescent="0.25">
      <c r="A1215" s="36">
        <v>37130</v>
      </c>
      <c r="B1215" s="36" t="s">
        <v>94</v>
      </c>
      <c r="C1215" s="36">
        <v>6</v>
      </c>
      <c r="D1215" s="36" t="s">
        <v>113</v>
      </c>
      <c r="E1215" s="36">
        <v>181</v>
      </c>
      <c r="F1215" s="36" t="s">
        <v>46</v>
      </c>
      <c r="G1215" t="s">
        <v>9134</v>
      </c>
    </row>
    <row r="1216" spans="1:7" x14ac:dyDescent="0.25">
      <c r="A1216" s="36">
        <v>37133</v>
      </c>
      <c r="B1216" s="36" t="s">
        <v>152</v>
      </c>
      <c r="C1216" s="36">
        <v>6</v>
      </c>
      <c r="D1216" s="36" t="s">
        <v>113</v>
      </c>
      <c r="E1216" s="36">
        <v>181</v>
      </c>
      <c r="F1216" s="36" t="s">
        <v>46</v>
      </c>
      <c r="G1216" t="s">
        <v>9134</v>
      </c>
    </row>
    <row r="1217" spans="1:7" x14ac:dyDescent="0.25">
      <c r="A1217" s="36">
        <v>37134</v>
      </c>
      <c r="B1217" s="36" t="s">
        <v>153</v>
      </c>
      <c r="C1217" s="36">
        <v>6</v>
      </c>
      <c r="D1217" s="36" t="s">
        <v>113</v>
      </c>
      <c r="E1217" s="36">
        <v>181</v>
      </c>
      <c r="F1217" s="36" t="s">
        <v>46</v>
      </c>
      <c r="G1217" t="s">
        <v>9134</v>
      </c>
    </row>
    <row r="1218" spans="1:7" x14ac:dyDescent="0.25">
      <c r="A1218" s="36">
        <v>37135</v>
      </c>
      <c r="B1218" s="36" t="s">
        <v>154</v>
      </c>
      <c r="C1218" s="36">
        <v>6</v>
      </c>
      <c r="D1218" s="36" t="s">
        <v>113</v>
      </c>
      <c r="E1218" s="36">
        <v>181</v>
      </c>
      <c r="F1218" s="36" t="s">
        <v>46</v>
      </c>
      <c r="G1218" t="s">
        <v>9134</v>
      </c>
    </row>
    <row r="1219" spans="1:7" x14ac:dyDescent="0.25">
      <c r="A1219" s="36">
        <v>37136</v>
      </c>
      <c r="B1219" s="36" t="s">
        <v>155</v>
      </c>
      <c r="C1219" s="36">
        <v>6</v>
      </c>
      <c r="D1219" s="36" t="s">
        <v>113</v>
      </c>
      <c r="E1219" s="36">
        <v>181</v>
      </c>
      <c r="F1219" s="36" t="s">
        <v>46</v>
      </c>
      <c r="G1219" t="s">
        <v>9134</v>
      </c>
    </row>
    <row r="1220" spans="1:7" x14ac:dyDescent="0.25">
      <c r="A1220" s="36">
        <v>37137</v>
      </c>
      <c r="B1220" s="36" t="s">
        <v>156</v>
      </c>
      <c r="C1220" s="36">
        <v>6</v>
      </c>
      <c r="D1220" s="36" t="s">
        <v>113</v>
      </c>
      <c r="E1220" s="36">
        <v>181</v>
      </c>
      <c r="F1220" s="36" t="s">
        <v>46</v>
      </c>
      <c r="G1220" t="s">
        <v>9134</v>
      </c>
    </row>
    <row r="1221" spans="1:7" x14ac:dyDescent="0.25">
      <c r="A1221" s="36">
        <v>37138</v>
      </c>
      <c r="B1221" s="36" t="s">
        <v>157</v>
      </c>
      <c r="C1221" s="36">
        <v>6</v>
      </c>
      <c r="D1221" s="36" t="s">
        <v>113</v>
      </c>
      <c r="E1221" s="36">
        <v>181</v>
      </c>
      <c r="F1221" s="36" t="s">
        <v>46</v>
      </c>
      <c r="G1221" t="s">
        <v>9134</v>
      </c>
    </row>
    <row r="1222" spans="1:7" x14ac:dyDescent="0.25">
      <c r="A1222" s="36">
        <v>49896</v>
      </c>
      <c r="B1222" s="36" t="s">
        <v>159</v>
      </c>
      <c r="C1222" s="36">
        <v>6</v>
      </c>
      <c r="D1222" s="36" t="s">
        <v>113</v>
      </c>
      <c r="E1222" s="36">
        <v>181</v>
      </c>
      <c r="F1222" s="36" t="s">
        <v>46</v>
      </c>
      <c r="G1222" t="s">
        <v>9134</v>
      </c>
    </row>
    <row r="1223" spans="1:7" x14ac:dyDescent="0.25">
      <c r="A1223" s="36">
        <v>49897</v>
      </c>
      <c r="B1223" s="36" t="s">
        <v>160</v>
      </c>
      <c r="C1223" s="36">
        <v>6</v>
      </c>
      <c r="D1223" s="36" t="s">
        <v>113</v>
      </c>
      <c r="E1223" s="36">
        <v>181</v>
      </c>
      <c r="F1223" s="36" t="s">
        <v>46</v>
      </c>
      <c r="G1223" t="s">
        <v>9134</v>
      </c>
    </row>
    <row r="1224" spans="1:7" x14ac:dyDescent="0.25">
      <c r="A1224" s="36">
        <v>58488</v>
      </c>
      <c r="B1224" s="36" t="s">
        <v>9125</v>
      </c>
      <c r="C1224" s="36">
        <v>6</v>
      </c>
      <c r="D1224" s="36" t="s">
        <v>113</v>
      </c>
      <c r="E1224" s="36">
        <v>181</v>
      </c>
      <c r="F1224" s="36" t="s">
        <v>46</v>
      </c>
      <c r="G1224" t="s">
        <v>9134</v>
      </c>
    </row>
    <row r="1225" spans="1:7" x14ac:dyDescent="0.25">
      <c r="A1225" s="36">
        <v>62163</v>
      </c>
      <c r="B1225" s="36" t="s">
        <v>163</v>
      </c>
      <c r="C1225" s="36">
        <v>6</v>
      </c>
      <c r="D1225" s="36" t="s">
        <v>113</v>
      </c>
      <c r="E1225" s="36">
        <v>181</v>
      </c>
      <c r="F1225" s="36" t="s">
        <v>46</v>
      </c>
      <c r="G1225" t="s">
        <v>9134</v>
      </c>
    </row>
    <row r="1226" spans="1:7" x14ac:dyDescent="0.25">
      <c r="A1226" s="36">
        <v>62168</v>
      </c>
      <c r="B1226" s="36" t="s">
        <v>164</v>
      </c>
      <c r="C1226" s="36">
        <v>6</v>
      </c>
      <c r="D1226" s="36" t="s">
        <v>113</v>
      </c>
      <c r="E1226" s="36">
        <v>181</v>
      </c>
      <c r="F1226" s="36" t="s">
        <v>46</v>
      </c>
      <c r="G1226" t="s">
        <v>9134</v>
      </c>
    </row>
    <row r="1227" spans="1:7" x14ac:dyDescent="0.25">
      <c r="A1227" s="36">
        <v>62170</v>
      </c>
      <c r="B1227" s="36" t="s">
        <v>165</v>
      </c>
      <c r="C1227" s="36">
        <v>6</v>
      </c>
      <c r="D1227" s="36" t="s">
        <v>113</v>
      </c>
      <c r="E1227" s="36">
        <v>181</v>
      </c>
      <c r="F1227" s="36" t="s">
        <v>46</v>
      </c>
      <c r="G1227" t="s">
        <v>9134</v>
      </c>
    </row>
    <row r="1228" spans="1:7" x14ac:dyDescent="0.25">
      <c r="A1228" s="36">
        <v>62171</v>
      </c>
      <c r="B1228" s="36" t="s">
        <v>166</v>
      </c>
      <c r="C1228" s="36">
        <v>6</v>
      </c>
      <c r="D1228" s="36" t="s">
        <v>113</v>
      </c>
      <c r="E1228" s="36">
        <v>181</v>
      </c>
      <c r="F1228" s="36" t="s">
        <v>46</v>
      </c>
      <c r="G1228" t="s">
        <v>9134</v>
      </c>
    </row>
    <row r="1229" spans="1:7" x14ac:dyDescent="0.25">
      <c r="A1229" s="36">
        <v>67052</v>
      </c>
      <c r="B1229" s="36" t="s">
        <v>167</v>
      </c>
      <c r="C1229" s="36">
        <v>6</v>
      </c>
      <c r="D1229" s="36" t="s">
        <v>113</v>
      </c>
      <c r="E1229" s="36">
        <v>181</v>
      </c>
      <c r="F1229" s="36" t="s">
        <v>46</v>
      </c>
      <c r="G1229" t="s">
        <v>9134</v>
      </c>
    </row>
    <row r="1230" spans="1:7" x14ac:dyDescent="0.25">
      <c r="A1230" s="36">
        <v>89981</v>
      </c>
      <c r="B1230" s="36" t="s">
        <v>169</v>
      </c>
      <c r="C1230" s="36">
        <v>6</v>
      </c>
      <c r="D1230" s="36" t="s">
        <v>113</v>
      </c>
      <c r="E1230" s="36">
        <v>181</v>
      </c>
      <c r="F1230" s="36" t="s">
        <v>46</v>
      </c>
      <c r="G1230" t="s">
        <v>9134</v>
      </c>
    </row>
    <row r="1231" spans="1:7" x14ac:dyDescent="0.25">
      <c r="A1231" s="36">
        <v>89982</v>
      </c>
      <c r="B1231" s="36" t="s">
        <v>62</v>
      </c>
      <c r="C1231" s="36">
        <v>6</v>
      </c>
      <c r="D1231" s="36" t="s">
        <v>113</v>
      </c>
      <c r="E1231" s="36">
        <v>181</v>
      </c>
      <c r="F1231" s="36" t="s">
        <v>46</v>
      </c>
      <c r="G1231" t="s">
        <v>9134</v>
      </c>
    </row>
    <row r="1232" spans="1:7" x14ac:dyDescent="0.25">
      <c r="A1232" s="36">
        <v>89985</v>
      </c>
      <c r="B1232" s="36" t="s">
        <v>82</v>
      </c>
      <c r="C1232" s="36">
        <v>6</v>
      </c>
      <c r="D1232" s="36" t="s">
        <v>113</v>
      </c>
      <c r="E1232" s="36">
        <v>181</v>
      </c>
      <c r="F1232" s="36" t="s">
        <v>46</v>
      </c>
      <c r="G1232" t="s">
        <v>9134</v>
      </c>
    </row>
    <row r="1233" spans="1:7" x14ac:dyDescent="0.25">
      <c r="A1233" s="36">
        <v>89987</v>
      </c>
      <c r="B1233" s="36" t="s">
        <v>97</v>
      </c>
      <c r="C1233" s="36">
        <v>6</v>
      </c>
      <c r="D1233" s="36" t="s">
        <v>113</v>
      </c>
      <c r="E1233" s="36">
        <v>181</v>
      </c>
      <c r="F1233" s="36" t="s">
        <v>46</v>
      </c>
      <c r="G1233" t="s">
        <v>9134</v>
      </c>
    </row>
    <row r="1234" spans="1:7" x14ac:dyDescent="0.25">
      <c r="A1234" s="36">
        <v>89988</v>
      </c>
      <c r="B1234" s="36" t="s">
        <v>104</v>
      </c>
      <c r="C1234" s="36">
        <v>6</v>
      </c>
      <c r="D1234" s="36" t="s">
        <v>113</v>
      </c>
      <c r="E1234" s="36">
        <v>181</v>
      </c>
      <c r="F1234" s="36" t="s">
        <v>46</v>
      </c>
      <c r="G1234" t="s">
        <v>9134</v>
      </c>
    </row>
    <row r="1235" spans="1:7" x14ac:dyDescent="0.25">
      <c r="A1235" s="36">
        <v>89990</v>
      </c>
      <c r="B1235" s="36" t="s">
        <v>101</v>
      </c>
      <c r="C1235" s="36">
        <v>6</v>
      </c>
      <c r="D1235" s="36" t="s">
        <v>113</v>
      </c>
      <c r="E1235" s="36">
        <v>181</v>
      </c>
      <c r="F1235" s="36" t="s">
        <v>46</v>
      </c>
      <c r="G1235" t="s">
        <v>9134</v>
      </c>
    </row>
    <row r="1236" spans="1:7" x14ac:dyDescent="0.25">
      <c r="A1236" s="36">
        <v>89991</v>
      </c>
      <c r="B1236" s="36" t="s">
        <v>107</v>
      </c>
      <c r="C1236" s="36">
        <v>6</v>
      </c>
      <c r="D1236" s="36" t="s">
        <v>113</v>
      </c>
      <c r="E1236" s="36">
        <v>181</v>
      </c>
      <c r="F1236" s="36" t="s">
        <v>46</v>
      </c>
      <c r="G1236" t="s">
        <v>9134</v>
      </c>
    </row>
    <row r="1237" spans="1:7" x14ac:dyDescent="0.25">
      <c r="A1237" s="36">
        <v>89992</v>
      </c>
      <c r="B1237" s="36" t="s">
        <v>170</v>
      </c>
      <c r="C1237" s="36">
        <v>6</v>
      </c>
      <c r="D1237" s="36" t="s">
        <v>113</v>
      </c>
      <c r="E1237" s="36">
        <v>181</v>
      </c>
      <c r="F1237" s="36" t="s">
        <v>46</v>
      </c>
      <c r="G1237" t="s">
        <v>9134</v>
      </c>
    </row>
    <row r="1238" spans="1:7" x14ac:dyDescent="0.25">
      <c r="A1238" s="36">
        <v>89993</v>
      </c>
      <c r="B1238" s="36" t="s">
        <v>95</v>
      </c>
      <c r="C1238" s="36">
        <v>6</v>
      </c>
      <c r="D1238" s="36" t="s">
        <v>113</v>
      </c>
      <c r="E1238" s="36">
        <v>181</v>
      </c>
      <c r="F1238" s="36" t="s">
        <v>46</v>
      </c>
      <c r="G1238" t="s">
        <v>9134</v>
      </c>
    </row>
    <row r="1239" spans="1:7" x14ac:dyDescent="0.25">
      <c r="A1239" s="36">
        <v>89995</v>
      </c>
      <c r="B1239" s="36" t="s">
        <v>74</v>
      </c>
      <c r="C1239" s="36">
        <v>6</v>
      </c>
      <c r="D1239" s="36" t="s">
        <v>113</v>
      </c>
      <c r="E1239" s="36">
        <v>181</v>
      </c>
      <c r="F1239" s="36" t="s">
        <v>46</v>
      </c>
      <c r="G1239" t="s">
        <v>9134</v>
      </c>
    </row>
    <row r="1240" spans="1:7" x14ac:dyDescent="0.25">
      <c r="A1240" s="36">
        <v>89996</v>
      </c>
      <c r="B1240" s="36" t="s">
        <v>83</v>
      </c>
      <c r="C1240" s="36">
        <v>6</v>
      </c>
      <c r="D1240" s="36" t="s">
        <v>113</v>
      </c>
      <c r="E1240" s="36">
        <v>181</v>
      </c>
      <c r="F1240" s="36" t="s">
        <v>46</v>
      </c>
      <c r="G1240" t="s">
        <v>9134</v>
      </c>
    </row>
    <row r="1241" spans="1:7" x14ac:dyDescent="0.25">
      <c r="A1241" s="36">
        <v>89997</v>
      </c>
      <c r="B1241" s="36" t="s">
        <v>171</v>
      </c>
      <c r="C1241" s="36">
        <v>6</v>
      </c>
      <c r="D1241" s="36" t="s">
        <v>113</v>
      </c>
      <c r="E1241" s="36">
        <v>181</v>
      </c>
      <c r="F1241" s="36" t="s">
        <v>46</v>
      </c>
      <c r="G1241" t="s">
        <v>9134</v>
      </c>
    </row>
    <row r="1242" spans="1:7" x14ac:dyDescent="0.25">
      <c r="A1242" s="36">
        <v>653</v>
      </c>
      <c r="B1242" s="36" t="s">
        <v>2659</v>
      </c>
      <c r="C1242" s="36">
        <v>6</v>
      </c>
      <c r="D1242" s="36" t="s">
        <v>113</v>
      </c>
      <c r="E1242" s="36">
        <v>181</v>
      </c>
      <c r="F1242" s="36" t="s">
        <v>46</v>
      </c>
      <c r="G1242" t="s">
        <v>9134</v>
      </c>
    </row>
    <row r="1243" spans="1:7" x14ac:dyDescent="0.25">
      <c r="A1243" s="36">
        <v>37132</v>
      </c>
      <c r="B1243" s="36" t="s">
        <v>2662</v>
      </c>
      <c r="C1243" s="36">
        <v>6</v>
      </c>
      <c r="D1243" s="36" t="s">
        <v>113</v>
      </c>
      <c r="E1243" s="36">
        <v>181</v>
      </c>
      <c r="F1243" s="36" t="s">
        <v>46</v>
      </c>
      <c r="G1243" t="s">
        <v>9134</v>
      </c>
    </row>
    <row r="1244" spans="1:7" x14ac:dyDescent="0.25">
      <c r="A1244" s="36">
        <v>69321</v>
      </c>
      <c r="B1244" s="36" t="s">
        <v>9126</v>
      </c>
      <c r="C1244" s="36">
        <v>6</v>
      </c>
      <c r="D1244" s="36" t="s">
        <v>113</v>
      </c>
      <c r="E1244" s="36">
        <v>1</v>
      </c>
      <c r="F1244" s="36" t="s">
        <v>7101</v>
      </c>
      <c r="G1244" t="s">
        <v>9134</v>
      </c>
    </row>
    <row r="1245" spans="1:7" x14ac:dyDescent="0.25">
      <c r="A1245" s="36">
        <v>86443</v>
      </c>
      <c r="B1245" s="36" t="s">
        <v>7589</v>
      </c>
      <c r="C1245" s="36">
        <v>6</v>
      </c>
      <c r="D1245" s="36" t="s">
        <v>113</v>
      </c>
      <c r="E1245" s="36">
        <v>24</v>
      </c>
      <c r="F1245" s="36" t="s">
        <v>67</v>
      </c>
      <c r="G1245" t="s">
        <v>9134</v>
      </c>
    </row>
    <row r="1246" spans="1:7" x14ac:dyDescent="0.25">
      <c r="A1246" s="36">
        <v>86593</v>
      </c>
      <c r="B1246" s="36" t="s">
        <v>7587</v>
      </c>
      <c r="C1246" s="36">
        <v>6</v>
      </c>
      <c r="D1246" s="36" t="s">
        <v>113</v>
      </c>
      <c r="E1246" s="36">
        <v>25</v>
      </c>
      <c r="F1246" s="36" t="s">
        <v>60</v>
      </c>
      <c r="G1246" t="s">
        <v>9134</v>
      </c>
    </row>
    <row r="1247" spans="1:7" x14ac:dyDescent="0.25">
      <c r="A1247" s="36">
        <v>86714</v>
      </c>
      <c r="B1247" s="36" t="s">
        <v>9127</v>
      </c>
      <c r="C1247" s="36">
        <v>6</v>
      </c>
      <c r="D1247" s="36" t="s">
        <v>113</v>
      </c>
      <c r="E1247" s="36">
        <v>26</v>
      </c>
      <c r="F1247" s="36" t="s">
        <v>57</v>
      </c>
      <c r="G1247" t="s">
        <v>9134</v>
      </c>
    </row>
    <row r="1248" spans="1:7" x14ac:dyDescent="0.25">
      <c r="A1248" s="36">
        <v>86836</v>
      </c>
      <c r="B1248" s="36" t="s">
        <v>7581</v>
      </c>
      <c r="C1248" s="36">
        <v>6</v>
      </c>
      <c r="D1248" s="36" t="s">
        <v>113</v>
      </c>
      <c r="E1248" s="36">
        <v>27</v>
      </c>
      <c r="F1248" s="36" t="s">
        <v>72</v>
      </c>
      <c r="G1248" t="s">
        <v>9134</v>
      </c>
    </row>
    <row r="1249" spans="1:7" x14ac:dyDescent="0.25">
      <c r="A1249" s="36">
        <v>86842</v>
      </c>
      <c r="B1249" s="36" t="s">
        <v>9128</v>
      </c>
      <c r="C1249" s="36">
        <v>6</v>
      </c>
      <c r="D1249" s="36" t="s">
        <v>113</v>
      </c>
      <c r="E1249" s="36">
        <v>28</v>
      </c>
      <c r="F1249" s="36" t="s">
        <v>79</v>
      </c>
      <c r="G1249" t="s">
        <v>9134</v>
      </c>
    </row>
    <row r="1250" spans="1:7" x14ac:dyDescent="0.25">
      <c r="A1250" s="36">
        <v>91082</v>
      </c>
      <c r="B1250" s="36" t="s">
        <v>7303</v>
      </c>
      <c r="C1250" s="36">
        <v>6</v>
      </c>
      <c r="D1250" s="36" t="s">
        <v>113</v>
      </c>
      <c r="E1250" s="36">
        <v>1</v>
      </c>
      <c r="F1250" s="36" t="s">
        <v>56</v>
      </c>
      <c r="G1250" t="s">
        <v>9134</v>
      </c>
    </row>
    <row r="1251" spans="1:7" x14ac:dyDescent="0.25">
      <c r="A1251" s="36">
        <v>98515</v>
      </c>
      <c r="B1251" s="36" t="s">
        <v>7303</v>
      </c>
      <c r="C1251" s="36">
        <v>6</v>
      </c>
      <c r="D1251" s="36" t="s">
        <v>113</v>
      </c>
      <c r="E1251" s="36">
        <v>200</v>
      </c>
      <c r="F1251" s="36" t="s">
        <v>9129</v>
      </c>
      <c r="G1251" t="s">
        <v>9134</v>
      </c>
    </row>
    <row r="1252" spans="1:7" x14ac:dyDescent="0.25">
      <c r="A1252" s="36">
        <v>20553</v>
      </c>
      <c r="B1252" s="36" t="s">
        <v>9130</v>
      </c>
      <c r="C1252" s="36">
        <v>13</v>
      </c>
      <c r="D1252" s="36" t="s">
        <v>7304</v>
      </c>
      <c r="E1252" s="36">
        <v>201</v>
      </c>
      <c r="F1252" s="36" t="s">
        <v>7305</v>
      </c>
      <c r="G1252" t="s">
        <v>9134</v>
      </c>
    </row>
    <row r="1253" spans="1:7" x14ac:dyDescent="0.25">
      <c r="A1253" s="36">
        <v>5</v>
      </c>
      <c r="B1253" s="36" t="s">
        <v>7312</v>
      </c>
      <c r="C1253" s="36">
        <v>6</v>
      </c>
      <c r="D1253" s="36" t="s">
        <v>113</v>
      </c>
      <c r="E1253" s="36">
        <v>181</v>
      </c>
      <c r="F1253" s="36" t="s">
        <v>46</v>
      </c>
      <c r="G1253" t="s">
        <v>9134</v>
      </c>
    </row>
    <row r="1254" spans="1:7" x14ac:dyDescent="0.25">
      <c r="A1254" s="36">
        <v>31993</v>
      </c>
      <c r="B1254" s="36" t="s">
        <v>7575</v>
      </c>
      <c r="C1254" s="36">
        <v>6</v>
      </c>
      <c r="D1254" s="36" t="s">
        <v>113</v>
      </c>
      <c r="E1254" s="36">
        <v>203</v>
      </c>
      <c r="F1254" s="36" t="s">
        <v>7574</v>
      </c>
      <c r="G1254" t="s">
        <v>9135</v>
      </c>
    </row>
  </sheetData>
  <autoFilter ref="A1:G1254"/>
  <pageMargins left="0.78740157499999996" right="0.78740157499999996" top="0.984251969" bottom="0.984251969" header="0.49212598499999999" footer="0.49212598499999999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5"/>
  <dimension ref="A1:E15"/>
  <sheetViews>
    <sheetView workbookViewId="0">
      <selection activeCell="B11" sqref="B11"/>
    </sheetView>
  </sheetViews>
  <sheetFormatPr defaultRowHeight="15" x14ac:dyDescent="0.25"/>
  <cols>
    <col min="1" max="1" width="32.5703125" customWidth="1"/>
    <col min="2" max="5" width="10.7109375" bestFit="1" customWidth="1"/>
  </cols>
  <sheetData>
    <row r="1" spans="1:5" ht="15.75" x14ac:dyDescent="0.25">
      <c r="A1" s="228" t="s">
        <v>7558</v>
      </c>
      <c r="B1" s="230" t="s">
        <v>7559</v>
      </c>
      <c r="C1" s="231"/>
      <c r="D1" s="231"/>
      <c r="E1" s="232"/>
    </row>
    <row r="2" spans="1:5" ht="15.75" x14ac:dyDescent="0.25">
      <c r="A2" s="229"/>
      <c r="B2" s="61">
        <v>40</v>
      </c>
      <c r="C2" s="61">
        <v>24</v>
      </c>
      <c r="D2" s="61">
        <v>20</v>
      </c>
      <c r="E2" s="61">
        <v>12</v>
      </c>
    </row>
    <row r="3" spans="1:5" x14ac:dyDescent="0.25">
      <c r="A3" s="62" t="s">
        <v>7561</v>
      </c>
      <c r="B3" s="62">
        <v>67</v>
      </c>
      <c r="C3" s="62">
        <v>40.200000000000003</v>
      </c>
      <c r="D3" s="62">
        <v>33.5</v>
      </c>
      <c r="E3" s="62">
        <v>20.100000000000001</v>
      </c>
    </row>
    <row r="4" spans="1:5" x14ac:dyDescent="0.25">
      <c r="A4" s="62" t="s">
        <v>7562</v>
      </c>
      <c r="B4" s="62">
        <v>67</v>
      </c>
      <c r="C4" s="62">
        <v>40.200000000000003</v>
      </c>
      <c r="D4" s="62">
        <v>33.5</v>
      </c>
      <c r="E4" s="62">
        <v>20.100000000000001</v>
      </c>
    </row>
    <row r="5" spans="1:5" x14ac:dyDescent="0.25">
      <c r="A5" s="62" t="s">
        <v>7563</v>
      </c>
      <c r="B5" s="62">
        <v>67</v>
      </c>
      <c r="C5" s="62">
        <v>40.200000000000003</v>
      </c>
      <c r="D5" s="62">
        <v>33.5</v>
      </c>
      <c r="E5" s="62">
        <v>20.100000000000001</v>
      </c>
    </row>
    <row r="8" spans="1:5" ht="15.75" customHeight="1" x14ac:dyDescent="0.25">
      <c r="A8" s="233" t="s">
        <v>7564</v>
      </c>
      <c r="B8" s="230" t="s">
        <v>7559</v>
      </c>
      <c r="C8" s="232"/>
    </row>
    <row r="9" spans="1:5" ht="15.75" x14ac:dyDescent="0.25">
      <c r="A9" s="234"/>
      <c r="B9" s="61" t="s">
        <v>7565</v>
      </c>
      <c r="C9" s="61" t="s">
        <v>7560</v>
      </c>
    </row>
    <row r="10" spans="1:5" x14ac:dyDescent="0.25">
      <c r="A10" s="63" t="s">
        <v>7566</v>
      </c>
      <c r="B10" s="62">
        <v>56.5</v>
      </c>
      <c r="C10" s="62" t="s">
        <v>7567</v>
      </c>
    </row>
    <row r="11" spans="1:5" x14ac:dyDescent="0.25">
      <c r="A11" s="63" t="s">
        <v>7568</v>
      </c>
      <c r="B11" s="62">
        <v>43.5</v>
      </c>
      <c r="C11" s="62" t="s">
        <v>7567</v>
      </c>
    </row>
    <row r="12" spans="1:5" x14ac:dyDescent="0.25">
      <c r="A12" s="63" t="s">
        <v>7569</v>
      </c>
      <c r="B12" s="62">
        <v>38.5</v>
      </c>
      <c r="C12" s="62" t="s">
        <v>7567</v>
      </c>
    </row>
    <row r="13" spans="1:5" x14ac:dyDescent="0.25">
      <c r="A13" s="62" t="s">
        <v>7570</v>
      </c>
      <c r="B13" s="62" t="s">
        <v>7567</v>
      </c>
      <c r="C13" s="62">
        <v>33.5</v>
      </c>
    </row>
    <row r="14" spans="1:5" x14ac:dyDescent="0.25">
      <c r="A14" s="62" t="s">
        <v>7571</v>
      </c>
      <c r="B14" s="62" t="s">
        <v>7567</v>
      </c>
      <c r="C14" s="62">
        <v>33.5</v>
      </c>
    </row>
    <row r="15" spans="1:5" x14ac:dyDescent="0.25">
      <c r="A15" s="62" t="s">
        <v>7572</v>
      </c>
      <c r="B15" s="62" t="s">
        <v>7567</v>
      </c>
      <c r="C15" s="62">
        <v>33.5</v>
      </c>
    </row>
  </sheetData>
  <mergeCells count="4">
    <mergeCell ref="A1:A2"/>
    <mergeCell ref="B1:E1"/>
    <mergeCell ref="B8:C8"/>
    <mergeCell ref="A8:A9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workbookViewId="0">
      <selection activeCell="G20" sqref="G20"/>
    </sheetView>
  </sheetViews>
  <sheetFormatPr defaultRowHeight="15" x14ac:dyDescent="0.25"/>
  <cols>
    <col min="1" max="1" width="11" bestFit="1" customWidth="1"/>
  </cols>
  <sheetData>
    <row r="1" spans="1:2" x14ac:dyDescent="0.25">
      <c r="A1" s="65" t="s">
        <v>2549</v>
      </c>
    </row>
    <row r="2" spans="1:2" x14ac:dyDescent="0.25">
      <c r="A2" t="s">
        <v>10820</v>
      </c>
      <c r="B2" t="s">
        <v>2550</v>
      </c>
    </row>
    <row r="3" spans="1:2" x14ac:dyDescent="0.25">
      <c r="A3" t="s">
        <v>10821</v>
      </c>
      <c r="B3" t="s">
        <v>2551</v>
      </c>
    </row>
    <row r="9" spans="1:2" x14ac:dyDescent="0.25">
      <c r="A9" t="s">
        <v>44</v>
      </c>
    </row>
    <row r="11" spans="1:2" x14ac:dyDescent="0.25">
      <c r="A11">
        <v>1</v>
      </c>
      <c r="B11">
        <v>40</v>
      </c>
    </row>
    <row r="12" spans="1:2" x14ac:dyDescent="0.25">
      <c r="A12">
        <v>2</v>
      </c>
      <c r="B12">
        <v>24</v>
      </c>
    </row>
    <row r="13" spans="1:2" x14ac:dyDescent="0.25">
      <c r="A13">
        <v>3</v>
      </c>
      <c r="B13">
        <v>20</v>
      </c>
    </row>
    <row r="14" spans="1:2" x14ac:dyDescent="0.25">
      <c r="A14">
        <v>4</v>
      </c>
      <c r="B14">
        <v>12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6</vt:i4>
      </vt:variant>
      <vt:variant>
        <vt:lpstr>Intervalos nomeados</vt:lpstr>
      </vt:variant>
      <vt:variant>
        <vt:i4>3</vt:i4>
      </vt:variant>
    </vt:vector>
  </HeadingPairs>
  <TitlesOfParts>
    <vt:vector size="9" baseType="lpstr">
      <vt:lpstr>TELA INICIAL</vt:lpstr>
      <vt:lpstr>APOSTILA</vt:lpstr>
      <vt:lpstr>RELAÇÃO DE SERVIDORES</vt:lpstr>
      <vt:lpstr>TABUOUD</vt:lpstr>
      <vt:lpstr>tabela UBV</vt:lpstr>
      <vt:lpstr>códigos</vt:lpstr>
      <vt:lpstr>APOSTILA!Area_de_impressao</vt:lpstr>
      <vt:lpstr>relação</vt:lpstr>
      <vt:lpstr>TABUOUD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agbezerra</dc:creator>
  <cp:lastModifiedBy>Tales Youssef Parreira</cp:lastModifiedBy>
  <cp:lastPrinted>2020-07-10T15:10:53Z</cp:lastPrinted>
  <dcterms:created xsi:type="dcterms:W3CDTF">2016-03-02T12:53:12Z</dcterms:created>
  <dcterms:modified xsi:type="dcterms:W3CDTF">2021-10-13T11:48:46Z</dcterms:modified>
</cp:coreProperties>
</file>